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1"/>
  <workbookPr filterPrivacy="1" showInkAnnotation="0" defaultThemeVersion="124226"/>
  <xr:revisionPtr revIDLastSave="0" documentId="13_ncr:1_{86FD0520-4813-4CD5-AABC-4E90CCFDA29F}" xr6:coauthVersionLast="36" xr6:coauthVersionMax="36" xr10:uidLastSave="{00000000-0000-0000-0000-000000000000}"/>
  <workbookProtection workbookAlgorithmName="SHA-512" workbookHashValue="rjK8OYnO1Ifi/sDmuXOVXt0hAOckPL+hD82plle+vm6OH3NVrw8IdPPGyauynSvXbh+QLxGgU8ZJRSKNl8lT1Q==" workbookSaltValue="w/NBudQ9HeQZgnIGZltGBg==" workbookSpinCount="100000" lockStructure="1"/>
  <bookViews>
    <workbookView xWindow="0" yWindow="0" windowWidth="13740" windowHeight="10275" xr2:uid="{00000000-000D-0000-FFFF-FFFF00000000}"/>
  </bookViews>
  <sheets>
    <sheet name="01入力票（その１）" sheetId="5" r:id="rId1"/>
    <sheet name="02入力票（その２）" sheetId="4" r:id="rId2"/>
    <sheet name="03建設工事" sheetId="7" r:id="rId3"/>
    <sheet name="04建設工事関連" sheetId="8" r:id="rId4"/>
    <sheet name="05物品・役務" sheetId="9" r:id="rId5"/>
    <sheet name="06審査票" sheetId="11" r:id="rId6"/>
    <sheet name="07受理票" sheetId="12" r:id="rId7"/>
    <sheet name="08承認等級判定表" sheetId="14" r:id="rId8"/>
    <sheet name="09資格審査ﾁｪｯｸ表（建設工事）" sheetId="15" r:id="rId9"/>
    <sheet name="10資格審査ﾁｪｯｸ表（建設工事関連業務）" sheetId="18" r:id="rId10"/>
    <sheet name="11資格審査ﾁｪｯｸ表（物品役務）" sheetId="19" r:id="rId11"/>
    <sheet name="12WorkSheet" sheetId="24" r:id="rId12"/>
    <sheet name="13_1工事・測量等経歴書" sheetId="21" r:id="rId13"/>
    <sheet name="13_2経歴書【記載例】" sheetId="20" r:id="rId14"/>
    <sheet name="13_3営業実績調書" sheetId="22" r:id="rId15"/>
    <sheet name="13_4技術者経歴書" sheetId="23" r:id="rId16"/>
  </sheets>
  <definedNames>
    <definedName name="_xlnm._FilterDatabase" localSheetId="4" hidden="1">'05物品・役務'!$Q$88:$Q$89</definedName>
    <definedName name="_xlnm._FilterDatabase" localSheetId="7" hidden="1">'08承認等級判定表'!#REF!</definedName>
    <definedName name="_xlnm.Print_Area" localSheetId="0">'01入力票（その１）'!$A$1:$H$34</definedName>
    <definedName name="_xlnm.Print_Area" localSheetId="1">'02入力票（その２）'!$A$2:$I$168</definedName>
    <definedName name="_xlnm.Print_Area" localSheetId="2">'03建設工事'!$B$1:$R$275</definedName>
    <definedName name="_xlnm.Print_Area" localSheetId="3">'04建設工事関連'!$B$1:$BH$339</definedName>
    <definedName name="_xlnm.Print_Area" localSheetId="4">'05物品・役務'!$B$1:$R$277</definedName>
    <definedName name="_xlnm.Print_Area" localSheetId="5">'06審査票'!$A$1:$H$32</definedName>
    <definedName name="_xlnm.Print_Area" localSheetId="6">'07受理票'!$A$1:$I$39</definedName>
    <definedName name="_xlnm.Print_Area" localSheetId="7">'08承認等級判定表'!$A$1:$S$35</definedName>
    <definedName name="_xlnm.Print_Area" localSheetId="8">'09資格審査ﾁｪｯｸ表（建設工事）'!$A$1:$P$56</definedName>
    <definedName name="_xlnm.Print_Area" localSheetId="9">'10資格審査ﾁｪｯｸ表（建設工事関連業務）'!$A$1:$P$56</definedName>
    <definedName name="_xlnm.Print_Area" localSheetId="10">'11資格審査ﾁｪｯｸ表（物品役務）'!$A$1:$P$52</definedName>
    <definedName name="_xlnm.Print_Area" localSheetId="11">'12WorkSheet'!$A$1:$NX$6</definedName>
    <definedName name="_xlnm.Print_Area" localSheetId="12">'13_1工事・測量等経歴書'!$A$1:$L$30</definedName>
    <definedName name="_xlnm.Print_Area" localSheetId="14">'13_3営業実績調書'!$A$1:$K$23</definedName>
    <definedName name="_xlnm.Print_Area" localSheetId="15">'13_4技術者経歴書'!$A$1:$I$25</definedName>
    <definedName name="_xlnm.Print_Titles" localSheetId="1">'02入力票（その２）'!$2:$3</definedName>
  </definedNames>
  <calcPr calcId="191029"/>
</workbook>
</file>

<file path=xl/calcChain.xml><?xml version="1.0" encoding="utf-8"?>
<calcChain xmlns="http://schemas.openxmlformats.org/spreadsheetml/2006/main">
  <c r="C7" i="5" l="1"/>
  <c r="C8" i="5"/>
  <c r="C9" i="5"/>
  <c r="C10" i="5"/>
  <c r="C11" i="5"/>
  <c r="C12" i="5"/>
  <c r="C13" i="5"/>
  <c r="C14" i="5"/>
  <c r="C15" i="5"/>
  <c r="C16" i="5"/>
  <c r="C17" i="5"/>
  <c r="C6" i="5"/>
  <c r="I29" i="4" l="1"/>
  <c r="I48" i="4"/>
  <c r="M101" i="7" l="1"/>
  <c r="D2" i="15" l="1"/>
  <c r="C72" i="7" l="1"/>
  <c r="AB40" i="8" l="1"/>
  <c r="I4" i="4" l="1"/>
  <c r="I5" i="4"/>
  <c r="Q5" i="14" l="1"/>
  <c r="I89" i="4" l="1"/>
  <c r="P10" i="5" l="1"/>
  <c r="P11" i="5"/>
  <c r="J5" i="14" l="1"/>
  <c r="O5" i="14" l="1"/>
  <c r="R5" i="14" l="1"/>
  <c r="P5" i="14"/>
  <c r="N5" i="14"/>
  <c r="M5" i="14"/>
  <c r="L5" i="14"/>
  <c r="H5" i="14"/>
  <c r="F35" i="14"/>
  <c r="E35" i="14"/>
  <c r="J35" i="14" s="1"/>
  <c r="D35" i="14"/>
  <c r="C21" i="11"/>
  <c r="C18" i="5"/>
  <c r="C16" i="11"/>
  <c r="C192" i="9"/>
  <c r="D159" i="9"/>
  <c r="B159" i="9" s="1"/>
  <c r="F215" i="8"/>
  <c r="B215" i="8" s="1"/>
  <c r="D155" i="7"/>
  <c r="B155" i="7" s="1"/>
  <c r="I40" i="4"/>
  <c r="I41" i="4" s="1"/>
  <c r="I21" i="4"/>
  <c r="R35" i="14" l="1"/>
  <c r="P35" i="14"/>
  <c r="Q35" i="14"/>
  <c r="O35" i="14"/>
  <c r="N35" i="14"/>
  <c r="M35" i="14"/>
  <c r="D34" i="14"/>
  <c r="D21" i="14"/>
  <c r="D22" i="14"/>
  <c r="D23" i="14"/>
  <c r="D24" i="14"/>
  <c r="D25" i="14"/>
  <c r="D26" i="14"/>
  <c r="D27" i="14"/>
  <c r="D28" i="14"/>
  <c r="D29" i="14"/>
  <c r="D30" i="14"/>
  <c r="D31" i="14"/>
  <c r="D32" i="14"/>
  <c r="D33" i="14"/>
  <c r="D20" i="14"/>
  <c r="D18" i="14"/>
  <c r="D19" i="14"/>
  <c r="D17" i="14"/>
  <c r="C264" i="7" l="1"/>
  <c r="C239" i="7"/>
  <c r="C55" i="7" l="1"/>
  <c r="C56" i="7"/>
  <c r="C57" i="7"/>
  <c r="C58" i="7"/>
  <c r="C59" i="7"/>
  <c r="C60" i="7"/>
  <c r="C61" i="7"/>
  <c r="C62" i="7"/>
  <c r="C63" i="7"/>
  <c r="C64" i="7"/>
  <c r="C65" i="7"/>
  <c r="C66" i="7"/>
  <c r="C67" i="7"/>
  <c r="C68" i="7"/>
  <c r="C69" i="7"/>
  <c r="C70" i="7"/>
  <c r="C71" i="7"/>
  <c r="C54" i="7"/>
  <c r="IL6" i="24"/>
  <c r="IK6" i="24"/>
  <c r="IJ6" i="24"/>
  <c r="IH6" i="24"/>
  <c r="IG6" i="24"/>
  <c r="IF6" i="24"/>
  <c r="ID6" i="24"/>
  <c r="IC6" i="24"/>
  <c r="IB6" i="24"/>
  <c r="HZ6" i="24"/>
  <c r="HY6" i="24"/>
  <c r="HX6" i="24"/>
  <c r="HV6" i="24"/>
  <c r="HU6" i="24"/>
  <c r="HT6" i="24"/>
  <c r="HR6" i="24"/>
  <c r="HQ6" i="24"/>
  <c r="HP6" i="24"/>
  <c r="HN6" i="24"/>
  <c r="HM6" i="24"/>
  <c r="HL6" i="24"/>
  <c r="HJ6" i="24"/>
  <c r="HI6" i="24"/>
  <c r="HH6" i="24"/>
  <c r="HF6" i="24"/>
  <c r="HE6" i="24"/>
  <c r="HD6" i="24"/>
  <c r="HB6" i="24"/>
  <c r="HA6" i="24"/>
  <c r="GZ6" i="24"/>
  <c r="GX6" i="24"/>
  <c r="IM6" i="24"/>
  <c r="GW6" i="24"/>
  <c r="GV6" i="24"/>
  <c r="GT6" i="24"/>
  <c r="GS6" i="24"/>
  <c r="GR6" i="24"/>
  <c r="GP6" i="24"/>
  <c r="GO6" i="24"/>
  <c r="GN6" i="24"/>
  <c r="GL6" i="24"/>
  <c r="GK6" i="24"/>
  <c r="GJ6" i="24"/>
  <c r="GF6" i="24"/>
  <c r="GG6" i="24"/>
  <c r="GH6" i="24"/>
  <c r="GD6" i="24"/>
  <c r="GC6" i="24"/>
  <c r="GB6" i="24"/>
  <c r="FZ6" i="24" l="1"/>
  <c r="FY6" i="24"/>
  <c r="FX6" i="24"/>
  <c r="FV6" i="24"/>
  <c r="FU6" i="24"/>
  <c r="FT6" i="24"/>
  <c r="FR6" i="24"/>
  <c r="FQ6" i="24"/>
  <c r="FP6" i="24"/>
  <c r="FN6" i="24"/>
  <c r="FM6" i="24"/>
  <c r="FL6" i="24"/>
  <c r="FK6" i="24"/>
  <c r="FJ6" i="24"/>
  <c r="FI6" i="24"/>
  <c r="FG6" i="24"/>
  <c r="FF6" i="24"/>
  <c r="FE6" i="24"/>
  <c r="FC6" i="24"/>
  <c r="FB6" i="24"/>
  <c r="FA6" i="24"/>
  <c r="EY6" i="24"/>
  <c r="EX6" i="24"/>
  <c r="EW6" i="24"/>
  <c r="EU6" i="24"/>
  <c r="ET6" i="24"/>
  <c r="ES6" i="24"/>
  <c r="EQ6" i="24"/>
  <c r="EP6" i="24"/>
  <c r="EO6" i="24"/>
  <c r="EM6" i="24"/>
  <c r="EL6" i="24"/>
  <c r="EK6" i="24"/>
  <c r="EJ6" i="24"/>
  <c r="EI6" i="24"/>
  <c r="EH6" i="24"/>
  <c r="IO6" i="24"/>
  <c r="IP6" i="24"/>
  <c r="EF6" i="24"/>
  <c r="EE6" i="24"/>
  <c r="ED6" i="24"/>
  <c r="EB6" i="24"/>
  <c r="DZ6" i="24"/>
  <c r="EA6" i="24"/>
  <c r="DX6" i="24"/>
  <c r="DW6" i="24"/>
  <c r="DV6" i="24"/>
  <c r="DS6" i="24"/>
  <c r="DR6" i="24"/>
  <c r="DT6" i="24"/>
  <c r="DP6" i="24"/>
  <c r="DQ6" i="24"/>
  <c r="DO6" i="24"/>
  <c r="C40" i="7"/>
  <c r="IN6" i="24" s="1"/>
  <c r="T40" i="7"/>
  <c r="NS6" i="24"/>
  <c r="NQ6" i="24"/>
  <c r="NP6" i="24"/>
  <c r="NO6" i="24"/>
  <c r="NN6" i="24"/>
  <c r="NL6" i="24"/>
  <c r="NK6" i="24"/>
  <c r="NJ6" i="24"/>
  <c r="LC6" i="24"/>
  <c r="LB6" i="24"/>
  <c r="LA6" i="24"/>
  <c r="KZ6" i="24"/>
  <c r="KY6" i="24"/>
  <c r="JK6" i="24"/>
  <c r="IR6" i="24"/>
  <c r="IQ6" i="24"/>
  <c r="DM6" i="24"/>
  <c r="BF6" i="24"/>
  <c r="BE6" i="24"/>
  <c r="AU6" i="24"/>
  <c r="DN6" i="24" l="1"/>
  <c r="D3" i="19"/>
  <c r="D2" i="19"/>
  <c r="D3" i="18"/>
  <c r="D2" i="18"/>
  <c r="D269" i="9" l="1"/>
  <c r="E267" i="9"/>
  <c r="G329" i="8"/>
  <c r="G327" i="8"/>
  <c r="C266" i="7"/>
  <c r="C186" i="7"/>
  <c r="I166" i="4"/>
  <c r="J1" i="7" s="1"/>
  <c r="Z1" i="8" l="1"/>
  <c r="KX6" i="24"/>
  <c r="J2" i="9"/>
  <c r="IE6" i="24"/>
  <c r="S5" i="14"/>
  <c r="L35" i="14"/>
  <c r="K5" i="14"/>
  <c r="I5" i="14"/>
  <c r="I10" i="14" s="1"/>
  <c r="H35" i="14"/>
  <c r="H36" i="12"/>
  <c r="F36" i="12"/>
  <c r="D36" i="12"/>
  <c r="H35" i="12"/>
  <c r="F35" i="12"/>
  <c r="D35" i="12"/>
  <c r="H34" i="12"/>
  <c r="F34" i="12"/>
  <c r="D34" i="12"/>
  <c r="H33" i="12"/>
  <c r="F33" i="12"/>
  <c r="D33" i="12"/>
  <c r="H32" i="12"/>
  <c r="F32" i="12"/>
  <c r="D32" i="12"/>
  <c r="H31" i="12"/>
  <c r="F31" i="12"/>
  <c r="D31" i="12"/>
  <c r="H30" i="12"/>
  <c r="F30" i="12"/>
  <c r="D30" i="12"/>
  <c r="H29" i="12"/>
  <c r="F29" i="12"/>
  <c r="D29" i="12"/>
  <c r="H28" i="12"/>
  <c r="F28" i="12"/>
  <c r="D28" i="12"/>
  <c r="H27" i="12"/>
  <c r="F27" i="12"/>
  <c r="D27" i="12"/>
  <c r="H26" i="12"/>
  <c r="F26" i="12"/>
  <c r="D26" i="12"/>
  <c r="H25" i="12"/>
  <c r="F25" i="12"/>
  <c r="D25" i="12"/>
  <c r="G27" i="11"/>
  <c r="E27" i="11"/>
  <c r="C27" i="11"/>
  <c r="G26" i="11"/>
  <c r="E26" i="11"/>
  <c r="C26" i="11"/>
  <c r="G25" i="11"/>
  <c r="E25" i="11"/>
  <c r="C25" i="11"/>
  <c r="G24" i="11"/>
  <c r="E24" i="11"/>
  <c r="C24" i="11"/>
  <c r="G23" i="11"/>
  <c r="E23" i="11"/>
  <c r="C23" i="11"/>
  <c r="G22" i="11"/>
  <c r="E22" i="11"/>
  <c r="C22" i="11"/>
  <c r="G21" i="11"/>
  <c r="E21" i="11"/>
  <c r="G20" i="11"/>
  <c r="E20" i="11"/>
  <c r="C20" i="11"/>
  <c r="G19" i="11"/>
  <c r="E19" i="11"/>
  <c r="C19" i="11"/>
  <c r="G18" i="11"/>
  <c r="E18" i="11"/>
  <c r="C18" i="11"/>
  <c r="G17" i="11"/>
  <c r="E17" i="11"/>
  <c r="C17" i="11"/>
  <c r="G16" i="11"/>
  <c r="E16" i="11"/>
  <c r="F34" i="14"/>
  <c r="E34" i="14"/>
  <c r="F33" i="14"/>
  <c r="E33" i="14"/>
  <c r="F32" i="14"/>
  <c r="E32" i="14"/>
  <c r="F31" i="14"/>
  <c r="E31" i="14"/>
  <c r="F30" i="14"/>
  <c r="E30" i="14"/>
  <c r="F29" i="14"/>
  <c r="E29" i="14"/>
  <c r="F28" i="14"/>
  <c r="E28" i="14"/>
  <c r="F27" i="14"/>
  <c r="E27" i="14"/>
  <c r="F26" i="14"/>
  <c r="E26" i="14"/>
  <c r="F25" i="14"/>
  <c r="E25" i="14"/>
  <c r="F24" i="14"/>
  <c r="E24" i="14"/>
  <c r="F23" i="14"/>
  <c r="E23" i="14"/>
  <c r="F22" i="14"/>
  <c r="E22" i="14"/>
  <c r="F21" i="14"/>
  <c r="E21" i="14"/>
  <c r="F20" i="14"/>
  <c r="E20" i="14"/>
  <c r="F19" i="14"/>
  <c r="E19" i="14"/>
  <c r="F18" i="14"/>
  <c r="E18" i="14"/>
  <c r="F17" i="14"/>
  <c r="E17" i="14"/>
  <c r="F16" i="14"/>
  <c r="E16" i="14"/>
  <c r="D16" i="14"/>
  <c r="F15" i="14"/>
  <c r="E15" i="14"/>
  <c r="D15" i="14"/>
  <c r="F14" i="14"/>
  <c r="E14" i="14"/>
  <c r="D14" i="14"/>
  <c r="F13" i="14"/>
  <c r="E13" i="14"/>
  <c r="D13" i="14"/>
  <c r="F12" i="14"/>
  <c r="E12" i="14"/>
  <c r="D12" i="14"/>
  <c r="F11" i="14"/>
  <c r="E11" i="14"/>
  <c r="D11" i="14"/>
  <c r="F10" i="14"/>
  <c r="E10" i="14"/>
  <c r="D10" i="14"/>
  <c r="F9" i="14"/>
  <c r="E9" i="14"/>
  <c r="D9" i="14"/>
  <c r="F8" i="14"/>
  <c r="E8" i="14"/>
  <c r="D8" i="14"/>
  <c r="F7" i="14"/>
  <c r="E7" i="14"/>
  <c r="D7" i="14"/>
  <c r="F6" i="14"/>
  <c r="E6" i="14"/>
  <c r="D6" i="14"/>
  <c r="D3" i="15"/>
  <c r="B5" i="12"/>
  <c r="B4" i="12"/>
  <c r="C5" i="11"/>
  <c r="C4" i="11"/>
  <c r="E244" i="9"/>
  <c r="J217" i="9"/>
  <c r="J216" i="9"/>
  <c r="N191" i="9"/>
  <c r="C127" i="9"/>
  <c r="G372" i="9"/>
  <c r="G371" i="9"/>
  <c r="G370" i="9"/>
  <c r="G369" i="9"/>
  <c r="G368" i="9"/>
  <c r="G367" i="9"/>
  <c r="G366" i="9"/>
  <c r="G365" i="9"/>
  <c r="G364" i="9"/>
  <c r="G363" i="9"/>
  <c r="G362" i="9"/>
  <c r="G361" i="9"/>
  <c r="G360" i="9"/>
  <c r="G359" i="9"/>
  <c r="G358" i="9"/>
  <c r="G357" i="9"/>
  <c r="G356" i="9"/>
  <c r="G355" i="9"/>
  <c r="G354" i="9"/>
  <c r="G353" i="9"/>
  <c r="G352" i="9"/>
  <c r="G351" i="9"/>
  <c r="G350" i="9"/>
  <c r="G349" i="9"/>
  <c r="G348" i="9"/>
  <c r="G347" i="9"/>
  <c r="G346" i="9"/>
  <c r="G345" i="9"/>
  <c r="M344" i="9"/>
  <c r="G344" i="9"/>
  <c r="M343" i="9"/>
  <c r="G343" i="9"/>
  <c r="M342" i="9"/>
  <c r="G342" i="9"/>
  <c r="M341" i="9"/>
  <c r="G341" i="9"/>
  <c r="M340" i="9"/>
  <c r="G340" i="9"/>
  <c r="M339" i="9"/>
  <c r="G339" i="9"/>
  <c r="M338" i="9"/>
  <c r="G338" i="9"/>
  <c r="M337" i="9"/>
  <c r="G337" i="9"/>
  <c r="M336" i="9"/>
  <c r="G336" i="9"/>
  <c r="M335" i="9"/>
  <c r="G335" i="9"/>
  <c r="M334" i="9"/>
  <c r="G334" i="9"/>
  <c r="M333" i="9"/>
  <c r="G333" i="9"/>
  <c r="M332" i="9"/>
  <c r="G332" i="9"/>
  <c r="M331" i="9"/>
  <c r="G331" i="9"/>
  <c r="M330" i="9"/>
  <c r="G330" i="9"/>
  <c r="M329" i="9"/>
  <c r="G329" i="9"/>
  <c r="M328" i="9"/>
  <c r="G328" i="9"/>
  <c r="M327" i="9"/>
  <c r="G327" i="9"/>
  <c r="M326" i="9"/>
  <c r="G326" i="9"/>
  <c r="M325" i="9"/>
  <c r="G325" i="9"/>
  <c r="M324" i="9"/>
  <c r="G324" i="9"/>
  <c r="M323" i="9"/>
  <c r="G323" i="9"/>
  <c r="M322" i="9"/>
  <c r="G322" i="9"/>
  <c r="M321" i="9"/>
  <c r="G321" i="9"/>
  <c r="M320" i="9"/>
  <c r="G320" i="9"/>
  <c r="M319" i="9"/>
  <c r="G319" i="9"/>
  <c r="M318" i="9"/>
  <c r="G318" i="9"/>
  <c r="M317" i="9"/>
  <c r="G317" i="9"/>
  <c r="M316" i="9"/>
  <c r="G316" i="9"/>
  <c r="M315" i="9"/>
  <c r="G315" i="9"/>
  <c r="M314" i="9"/>
  <c r="G314" i="9"/>
  <c r="M313" i="9"/>
  <c r="G313" i="9"/>
  <c r="M312" i="9"/>
  <c r="G312" i="9"/>
  <c r="M311" i="9"/>
  <c r="G311" i="9"/>
  <c r="M310" i="9"/>
  <c r="G310" i="9"/>
  <c r="M309" i="9"/>
  <c r="G309" i="9"/>
  <c r="M308" i="9"/>
  <c r="G308" i="9"/>
  <c r="M307" i="9"/>
  <c r="G307" i="9"/>
  <c r="M306" i="9"/>
  <c r="G306" i="9"/>
  <c r="M305" i="9"/>
  <c r="G305" i="9"/>
  <c r="M304" i="9"/>
  <c r="G304" i="9"/>
  <c r="M303" i="9"/>
  <c r="G303" i="9"/>
  <c r="M302" i="9"/>
  <c r="G302" i="9"/>
  <c r="M301" i="9"/>
  <c r="G301" i="9"/>
  <c r="M300" i="9"/>
  <c r="G300" i="9"/>
  <c r="M299" i="9"/>
  <c r="G299" i="9"/>
  <c r="M298" i="9"/>
  <c r="G298" i="9"/>
  <c r="M297" i="9"/>
  <c r="G297" i="9"/>
  <c r="R256" i="9"/>
  <c r="D246" i="9"/>
  <c r="R223" i="9"/>
  <c r="R186" i="9"/>
  <c r="R150" i="9"/>
  <c r="C129" i="9"/>
  <c r="R118" i="9"/>
  <c r="T117" i="9"/>
  <c r="T115" i="9"/>
  <c r="T113" i="9"/>
  <c r="V112" i="9"/>
  <c r="T112" i="9"/>
  <c r="V111" i="9"/>
  <c r="T111" i="9"/>
  <c r="T110" i="9"/>
  <c r="V109" i="9"/>
  <c r="V108" i="9"/>
  <c r="T108" i="9"/>
  <c r="V107" i="9"/>
  <c r="T107" i="9"/>
  <c r="V106" i="9"/>
  <c r="T106" i="9"/>
  <c r="T105" i="9"/>
  <c r="V104" i="9"/>
  <c r="T104" i="9"/>
  <c r="V103" i="9"/>
  <c r="T103" i="9"/>
  <c r="V102" i="9"/>
  <c r="T102" i="9"/>
  <c r="V101" i="9"/>
  <c r="T101" i="9"/>
  <c r="V100" i="9"/>
  <c r="T100" i="9"/>
  <c r="V99" i="9"/>
  <c r="T99" i="9"/>
  <c r="V98" i="9"/>
  <c r="T98" i="9"/>
  <c r="V97" i="9"/>
  <c r="T97" i="9"/>
  <c r="V96" i="9"/>
  <c r="T96" i="9"/>
  <c r="V95" i="9"/>
  <c r="T95" i="9"/>
  <c r="V94" i="9"/>
  <c r="T94" i="9"/>
  <c r="V93" i="9"/>
  <c r="T93" i="9"/>
  <c r="V92" i="9"/>
  <c r="V91" i="9"/>
  <c r="T91" i="9"/>
  <c r="V90" i="9"/>
  <c r="V89" i="9"/>
  <c r="T89" i="9"/>
  <c r="V88" i="9"/>
  <c r="T88" i="9"/>
  <c r="R76" i="9"/>
  <c r="V75" i="9"/>
  <c r="T75" i="9"/>
  <c r="V74" i="9"/>
  <c r="T74" i="9"/>
  <c r="V73" i="9"/>
  <c r="T73" i="9"/>
  <c r="V72" i="9"/>
  <c r="T72" i="9"/>
  <c r="V71" i="9"/>
  <c r="T71" i="9"/>
  <c r="V70" i="9"/>
  <c r="T70" i="9"/>
  <c r="V69" i="9"/>
  <c r="T69" i="9"/>
  <c r="V68" i="9"/>
  <c r="T68" i="9"/>
  <c r="V67" i="9"/>
  <c r="T67" i="9"/>
  <c r="V66" i="9"/>
  <c r="T66" i="9"/>
  <c r="X65" i="9"/>
  <c r="V65" i="9"/>
  <c r="T65" i="9"/>
  <c r="X64" i="9"/>
  <c r="V64" i="9"/>
  <c r="X63" i="9"/>
  <c r="V63" i="9"/>
  <c r="T63" i="9"/>
  <c r="X62" i="9"/>
  <c r="V62" i="9"/>
  <c r="T62" i="9"/>
  <c r="X61" i="9"/>
  <c r="V61" i="9"/>
  <c r="T61" i="9"/>
  <c r="X60" i="9"/>
  <c r="V60" i="9"/>
  <c r="T60" i="9"/>
  <c r="X59" i="9"/>
  <c r="V59" i="9"/>
  <c r="T59" i="9"/>
  <c r="X58" i="9"/>
  <c r="V58" i="9"/>
  <c r="T58" i="9"/>
  <c r="X57" i="9"/>
  <c r="V57" i="9"/>
  <c r="T57" i="9"/>
  <c r="X56" i="9"/>
  <c r="V56" i="9"/>
  <c r="T56" i="9"/>
  <c r="X55" i="9"/>
  <c r="V55" i="9"/>
  <c r="T55" i="9"/>
  <c r="X54" i="9"/>
  <c r="V54" i="9"/>
  <c r="T54" i="9"/>
  <c r="X53" i="9"/>
  <c r="V53" i="9"/>
  <c r="T53" i="9"/>
  <c r="X52" i="9"/>
  <c r="V52" i="9"/>
  <c r="T52" i="9"/>
  <c r="X51" i="9"/>
  <c r="V51" i="9"/>
  <c r="T51" i="9"/>
  <c r="X50" i="9"/>
  <c r="V50" i="9"/>
  <c r="T50" i="9"/>
  <c r="X49" i="9"/>
  <c r="V49" i="9"/>
  <c r="T49" i="9"/>
  <c r="X48" i="9"/>
  <c r="V48" i="9"/>
  <c r="T48" i="9"/>
  <c r="X47" i="9"/>
  <c r="V47" i="9"/>
  <c r="T47" i="9"/>
  <c r="R38" i="9"/>
  <c r="G300" i="8"/>
  <c r="AB273" i="8"/>
  <c r="AB272" i="8"/>
  <c r="AV247" i="8"/>
  <c r="G115"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Q376" i="8"/>
  <c r="Q375" i="8"/>
  <c r="Q374" i="8"/>
  <c r="Q373" i="8"/>
  <c r="Q372" i="8"/>
  <c r="Q371" i="8"/>
  <c r="Q370" i="8"/>
  <c r="Q369" i="8"/>
  <c r="Q368" i="8"/>
  <c r="BF312" i="8"/>
  <c r="G302" i="8"/>
  <c r="BG278" i="8"/>
  <c r="C248" i="8"/>
  <c r="BG242" i="8"/>
  <c r="BG206" i="8"/>
  <c r="AB192" i="8"/>
  <c r="P192" i="8"/>
  <c r="AN191" i="8"/>
  <c r="AN190" i="8"/>
  <c r="AN189" i="8"/>
  <c r="I27" i="8" s="1"/>
  <c r="BG184" i="8"/>
  <c r="AN172" i="8"/>
  <c r="AF172" i="8"/>
  <c r="W172" i="8"/>
  <c r="O172" i="8"/>
  <c r="AV171" i="8"/>
  <c r="I102" i="8" s="1"/>
  <c r="AV170" i="8"/>
  <c r="I59" i="8" s="1"/>
  <c r="AV169" i="8"/>
  <c r="AV168" i="8"/>
  <c r="I72" i="8" s="1"/>
  <c r="AV167" i="8"/>
  <c r="I43" i="8" s="1"/>
  <c r="AV166" i="8"/>
  <c r="I40" i="8" s="1"/>
  <c r="BG158" i="8"/>
  <c r="BH147" i="8"/>
  <c r="BH149" i="8" s="1"/>
  <c r="NI6" i="24" s="1"/>
  <c r="BG147" i="8"/>
  <c r="BG149" i="8" s="1"/>
  <c r="NH6" i="24" s="1"/>
  <c r="BF147" i="8"/>
  <c r="BE147" i="8"/>
  <c r="BD147" i="8"/>
  <c r="BC147" i="8"/>
  <c r="BB147" i="8"/>
  <c r="BA147" i="8"/>
  <c r="AZ147" i="8"/>
  <c r="AY147" i="8"/>
  <c r="AX147" i="8"/>
  <c r="AX149" i="8" s="1"/>
  <c r="MY6" i="24" s="1"/>
  <c r="AW147" i="8"/>
  <c r="AW149" i="8" s="1"/>
  <c r="MX6" i="24" s="1"/>
  <c r="AV147" i="8"/>
  <c r="AV149" i="8" s="1"/>
  <c r="MW6" i="24" s="1"/>
  <c r="AU147" i="8"/>
  <c r="AU149" i="8" s="1"/>
  <c r="MV6" i="24" s="1"/>
  <c r="AT147" i="8"/>
  <c r="AT149" i="8" s="1"/>
  <c r="MU6" i="24" s="1"/>
  <c r="AS147" i="8"/>
  <c r="AS149" i="8" s="1"/>
  <c r="MT6" i="24" s="1"/>
  <c r="AR147" i="8"/>
  <c r="AR149" i="8" s="1"/>
  <c r="MS6" i="24" s="1"/>
  <c r="AQ147" i="8"/>
  <c r="AQ149" i="8" s="1"/>
  <c r="MR6" i="24" s="1"/>
  <c r="AP147" i="8"/>
  <c r="AP149" i="8" s="1"/>
  <c r="MQ6" i="24" s="1"/>
  <c r="AO147" i="8"/>
  <c r="AN147" i="8"/>
  <c r="AM147" i="8"/>
  <c r="AL147" i="8"/>
  <c r="AK147" i="8"/>
  <c r="AJ147" i="8"/>
  <c r="AI147" i="8"/>
  <c r="AH147" i="8"/>
  <c r="AG147" i="8"/>
  <c r="AF147" i="8"/>
  <c r="AE147" i="8"/>
  <c r="AD147" i="8"/>
  <c r="AC147" i="8"/>
  <c r="AB147" i="8"/>
  <c r="AA147" i="8"/>
  <c r="Z147" i="8"/>
  <c r="Y147" i="8"/>
  <c r="X147" i="8"/>
  <c r="W147" i="8"/>
  <c r="V147" i="8"/>
  <c r="U147" i="8"/>
  <c r="T147" i="8"/>
  <c r="T149" i="8" s="1"/>
  <c r="LU6" i="24" s="1"/>
  <c r="S147" i="8"/>
  <c r="S149" i="8" s="1"/>
  <c r="LT6" i="24" s="1"/>
  <c r="R147" i="8"/>
  <c r="R149" i="8" s="1"/>
  <c r="LS6" i="24" s="1"/>
  <c r="Q147" i="8"/>
  <c r="Q149" i="8" s="1"/>
  <c r="LR6" i="24" s="1"/>
  <c r="P147" i="8"/>
  <c r="P149" i="8" s="1"/>
  <c r="LQ6" i="24" s="1"/>
  <c r="O147" i="8"/>
  <c r="O149" i="8" s="1"/>
  <c r="LP6" i="24" s="1"/>
  <c r="N147" i="8"/>
  <c r="N149" i="8" s="1"/>
  <c r="LO6" i="24" s="1"/>
  <c r="M147" i="8"/>
  <c r="M149" i="8" s="1"/>
  <c r="LN6" i="24" s="1"/>
  <c r="L147" i="8"/>
  <c r="L149" i="8" s="1"/>
  <c r="LM6" i="24" s="1"/>
  <c r="K147" i="8"/>
  <c r="K149" i="8" s="1"/>
  <c r="LL6" i="24" s="1"/>
  <c r="J147" i="8"/>
  <c r="J149" i="8" s="1"/>
  <c r="LK6" i="24" s="1"/>
  <c r="I147" i="8"/>
  <c r="I149" i="8" s="1"/>
  <c r="LJ6" i="24" s="1"/>
  <c r="H147" i="8"/>
  <c r="H149" i="8" s="1"/>
  <c r="LI6" i="24" s="1"/>
  <c r="G147" i="8"/>
  <c r="G149" i="8" s="1"/>
  <c r="LH6" i="24" s="1"/>
  <c r="F147" i="8"/>
  <c r="E147" i="8"/>
  <c r="E149" i="8" s="1"/>
  <c r="LF6" i="24" s="1"/>
  <c r="D147" i="8"/>
  <c r="D149" i="8" s="1"/>
  <c r="LE6" i="24" s="1"/>
  <c r="C147" i="8"/>
  <c r="BF146" i="8"/>
  <c r="BF148" i="8" s="1"/>
  <c r="BF149" i="8" s="1"/>
  <c r="NG6" i="24" s="1"/>
  <c r="BE146" i="8"/>
  <c r="BE148" i="8" s="1"/>
  <c r="BE149" i="8" s="1"/>
  <c r="NF6" i="24" s="1"/>
  <c r="BD146" i="8"/>
  <c r="BD148" i="8" s="1"/>
  <c r="BD149" i="8" s="1"/>
  <c r="NE6" i="24" s="1"/>
  <c r="BC146" i="8"/>
  <c r="BC148" i="8" s="1"/>
  <c r="BC149" i="8" s="1"/>
  <c r="ND6" i="24" s="1"/>
  <c r="BB146" i="8"/>
  <c r="BB148" i="8" s="1"/>
  <c r="BB149" i="8" s="1"/>
  <c r="NC6" i="24" s="1"/>
  <c r="BA146" i="8"/>
  <c r="BA148" i="8" s="1"/>
  <c r="BA149" i="8" s="1"/>
  <c r="NB6" i="24" s="1"/>
  <c r="AZ146" i="8"/>
  <c r="AZ148" i="8" s="1"/>
  <c r="AZ149" i="8" s="1"/>
  <c r="NA6" i="24" s="1"/>
  <c r="AY146" i="8"/>
  <c r="AY148" i="8" s="1"/>
  <c r="AO146" i="8"/>
  <c r="AN146" i="8"/>
  <c r="AM146" i="8"/>
  <c r="AL146" i="8"/>
  <c r="AK146" i="8"/>
  <c r="AJ146" i="8"/>
  <c r="AI146" i="8"/>
  <c r="AH146" i="8"/>
  <c r="AG146" i="8"/>
  <c r="AG148" i="8" s="1"/>
  <c r="AG149" i="8" s="1"/>
  <c r="MH6" i="24" s="1"/>
  <c r="AF146" i="8"/>
  <c r="AE146" i="8"/>
  <c r="AD146" i="8"/>
  <c r="AC146" i="8"/>
  <c r="AC148" i="8" s="1"/>
  <c r="AC149" i="8" s="1"/>
  <c r="MD6" i="24" s="1"/>
  <c r="AB146" i="8"/>
  <c r="AA146" i="8"/>
  <c r="Z146" i="8"/>
  <c r="Y146" i="8"/>
  <c r="Y148" i="8" s="1"/>
  <c r="Y149" i="8" s="1"/>
  <c r="LZ6" i="24" s="1"/>
  <c r="X146" i="8"/>
  <c r="W146" i="8"/>
  <c r="V146" i="8"/>
  <c r="U146" i="8"/>
  <c r="F146" i="8"/>
  <c r="C146" i="8"/>
  <c r="BG137" i="8"/>
  <c r="F116" i="8"/>
  <c r="BH106" i="8"/>
  <c r="AV101" i="8"/>
  <c r="AV100" i="8"/>
  <c r="AV99" i="8"/>
  <c r="AV98" i="8"/>
  <c r="AV97" i="8"/>
  <c r="AV96" i="8"/>
  <c r="T96" i="8"/>
  <c r="O96" i="8"/>
  <c r="AV95" i="8"/>
  <c r="AV94" i="8"/>
  <c r="AB94" i="8"/>
  <c r="W94" i="8"/>
  <c r="T94" i="8"/>
  <c r="O94" i="8"/>
  <c r="AV93" i="8"/>
  <c r="AV92" i="8"/>
  <c r="AR92" i="8"/>
  <c r="AB92" i="8"/>
  <c r="W92" i="8"/>
  <c r="T92" i="8"/>
  <c r="AV91" i="8"/>
  <c r="AR91" i="8"/>
  <c r="AV90" i="8"/>
  <c r="AR90" i="8"/>
  <c r="AB90" i="8"/>
  <c r="W90" i="8"/>
  <c r="T90" i="8"/>
  <c r="AV89" i="8"/>
  <c r="AR89" i="8"/>
  <c r="AV88" i="8"/>
  <c r="AR88" i="8"/>
  <c r="AB88" i="8"/>
  <c r="W88" i="8"/>
  <c r="T88" i="8"/>
  <c r="AV87" i="8"/>
  <c r="AR87" i="8"/>
  <c r="AV86" i="8"/>
  <c r="AR86" i="8"/>
  <c r="AB86" i="8"/>
  <c r="T86" i="8"/>
  <c r="AV85" i="8"/>
  <c r="AR85" i="8"/>
  <c r="AV84" i="8"/>
  <c r="AR84" i="8"/>
  <c r="AB84" i="8"/>
  <c r="T84" i="8"/>
  <c r="AV83" i="8"/>
  <c r="AR83" i="8"/>
  <c r="AV82" i="8"/>
  <c r="AR82" i="8"/>
  <c r="AB82" i="8"/>
  <c r="T82" i="8"/>
  <c r="AV81" i="8"/>
  <c r="AR81" i="8"/>
  <c r="AV80" i="8"/>
  <c r="AR80" i="8"/>
  <c r="AB80" i="8"/>
  <c r="T80" i="8"/>
  <c r="AV79" i="8"/>
  <c r="AR79" i="8"/>
  <c r="AV78" i="8"/>
  <c r="AR78" i="8"/>
  <c r="AB78" i="8"/>
  <c r="T78" i="8"/>
  <c r="AV77" i="8"/>
  <c r="AR77" i="8"/>
  <c r="AV76" i="8"/>
  <c r="AR76" i="8"/>
  <c r="AB76" i="8"/>
  <c r="T76" i="8"/>
  <c r="AV75" i="8"/>
  <c r="AR75" i="8"/>
  <c r="AV74" i="8"/>
  <c r="AR74" i="8"/>
  <c r="AB74" i="8"/>
  <c r="T74" i="8"/>
  <c r="AV73" i="8"/>
  <c r="AR73" i="8"/>
  <c r="AV72" i="8"/>
  <c r="AR72" i="8"/>
  <c r="AB72" i="8"/>
  <c r="T72" i="8"/>
  <c r="BH68" i="8"/>
  <c r="AV67" i="8"/>
  <c r="AV66" i="8"/>
  <c r="AV65" i="8"/>
  <c r="AR65" i="8"/>
  <c r="AV64" i="8"/>
  <c r="AR64" i="8"/>
  <c r="T64" i="8"/>
  <c r="AV63" i="8"/>
  <c r="AR63" i="8"/>
  <c r="T63" i="8"/>
  <c r="AV62" i="8"/>
  <c r="AR62" i="8"/>
  <c r="T62" i="8"/>
  <c r="AV61" i="8"/>
  <c r="AR61" i="8"/>
  <c r="T61" i="8"/>
  <c r="AV60" i="8"/>
  <c r="AR60" i="8"/>
  <c r="T60" i="8"/>
  <c r="AV59" i="8"/>
  <c r="AR59" i="8"/>
  <c r="T59" i="8"/>
  <c r="AV58" i="8"/>
  <c r="AR58" i="8"/>
  <c r="AB58" i="8"/>
  <c r="T58" i="8"/>
  <c r="I58" i="8"/>
  <c r="AV57" i="8"/>
  <c r="AV56" i="8"/>
  <c r="AV55" i="8"/>
  <c r="AV54" i="8"/>
  <c r="AV53" i="8"/>
  <c r="AV52" i="8"/>
  <c r="AV51" i="8"/>
  <c r="AV50" i="8"/>
  <c r="AV49" i="8"/>
  <c r="AV48" i="8"/>
  <c r="AV47" i="8"/>
  <c r="T47" i="8"/>
  <c r="AV46" i="8"/>
  <c r="AV45" i="8"/>
  <c r="T45" i="8"/>
  <c r="AV44" i="8"/>
  <c r="AV43" i="8"/>
  <c r="AR43" i="8"/>
  <c r="AB43" i="8"/>
  <c r="T43" i="8"/>
  <c r="AV42" i="8"/>
  <c r="AV41" i="8"/>
  <c r="AV40" i="8"/>
  <c r="AR40" i="8"/>
  <c r="T40" i="8"/>
  <c r="BH36" i="8"/>
  <c r="I212" i="7"/>
  <c r="I211" i="7"/>
  <c r="P185" i="7"/>
  <c r="C81" i="7"/>
  <c r="R253" i="7"/>
  <c r="C241" i="7"/>
  <c r="R218" i="7"/>
  <c r="R181" i="7"/>
  <c r="R147" i="7"/>
  <c r="R144" i="7"/>
  <c r="R107" i="7"/>
  <c r="C83" i="7"/>
  <c r="T72" i="7"/>
  <c r="II6" i="24"/>
  <c r="T71" i="7"/>
  <c r="T70" i="7"/>
  <c r="IA6" i="24"/>
  <c r="T69" i="7"/>
  <c r="HW6" i="24"/>
  <c r="T68" i="7"/>
  <c r="HS6" i="24"/>
  <c r="T67" i="7"/>
  <c r="HO6" i="24"/>
  <c r="T66" i="7"/>
  <c r="HK6" i="24"/>
  <c r="T65" i="7"/>
  <c r="HG6" i="24"/>
  <c r="T64" i="7"/>
  <c r="HC6" i="24"/>
  <c r="T63" i="7"/>
  <c r="GY6" i="24"/>
  <c r="T62" i="7"/>
  <c r="GU6" i="24"/>
  <c r="T61" i="7"/>
  <c r="GQ6" i="24"/>
  <c r="T60" i="7"/>
  <c r="GM6" i="24"/>
  <c r="T59" i="7"/>
  <c r="GI6" i="24"/>
  <c r="T58" i="7"/>
  <c r="GE6" i="24"/>
  <c r="T57" i="7"/>
  <c r="GA6" i="24"/>
  <c r="T56" i="7"/>
  <c r="FW6" i="24"/>
  <c r="T55" i="7"/>
  <c r="FS6" i="24"/>
  <c r="T54" i="7"/>
  <c r="FO6" i="24"/>
  <c r="T52" i="7"/>
  <c r="C52" i="7"/>
  <c r="FH6" i="24" s="1"/>
  <c r="T51" i="7"/>
  <c r="C51" i="7"/>
  <c r="FD6" i="24" s="1"/>
  <c r="T50" i="7"/>
  <c r="C50" i="7"/>
  <c r="EZ6" i="24" s="1"/>
  <c r="T49" i="7"/>
  <c r="C49" i="7"/>
  <c r="EV6" i="24" s="1"/>
  <c r="T48" i="7"/>
  <c r="C48" i="7"/>
  <c r="ER6" i="24" s="1"/>
  <c r="T47" i="7"/>
  <c r="C47" i="7"/>
  <c r="EN6" i="24" s="1"/>
  <c r="T45" i="7"/>
  <c r="C45" i="7"/>
  <c r="EG6" i="24" s="1"/>
  <c r="T44" i="7"/>
  <c r="C44" i="7"/>
  <c r="EC6" i="24" s="1"/>
  <c r="T43" i="7"/>
  <c r="C43" i="7"/>
  <c r="DY6" i="24" s="1"/>
  <c r="T42" i="7"/>
  <c r="C42" i="7"/>
  <c r="DU6" i="24" s="1"/>
  <c r="R34" i="7"/>
  <c r="W148" i="8" l="1"/>
  <c r="W149" i="8" s="1"/>
  <c r="LX6" i="24" s="1"/>
  <c r="AM148" i="8"/>
  <c r="AM149" i="8" s="1"/>
  <c r="MN6" i="24" s="1"/>
  <c r="AA148" i="8"/>
  <c r="AA149" i="8" s="1"/>
  <c r="MB6" i="24" s="1"/>
  <c r="AI148" i="8"/>
  <c r="AI149" i="8" s="1"/>
  <c r="MJ6" i="24" s="1"/>
  <c r="K9" i="14"/>
  <c r="K34" i="14"/>
  <c r="E28" i="11"/>
  <c r="I8" i="14"/>
  <c r="M7" i="14"/>
  <c r="J7" i="14"/>
  <c r="O7" i="14"/>
  <c r="R7" i="14"/>
  <c r="Q9" i="14"/>
  <c r="J9" i="14"/>
  <c r="R9" i="14"/>
  <c r="J11" i="14"/>
  <c r="O11" i="14"/>
  <c r="R11" i="14"/>
  <c r="J13" i="14"/>
  <c r="R13" i="14"/>
  <c r="Q15" i="14"/>
  <c r="J15" i="14"/>
  <c r="R15" i="14"/>
  <c r="S8" i="14"/>
  <c r="J8" i="14"/>
  <c r="R8" i="14"/>
  <c r="J10" i="14"/>
  <c r="O10" i="14"/>
  <c r="H10" i="14"/>
  <c r="M10" i="14"/>
  <c r="N10" i="14"/>
  <c r="R10" i="14"/>
  <c r="Q12" i="14"/>
  <c r="J12" i="14"/>
  <c r="R12" i="14"/>
  <c r="M14" i="14"/>
  <c r="J14" i="14"/>
  <c r="R14" i="14"/>
  <c r="J16" i="14"/>
  <c r="R16" i="14"/>
  <c r="Q17" i="14"/>
  <c r="J17" i="14"/>
  <c r="R17" i="14"/>
  <c r="K18" i="14"/>
  <c r="J18" i="14"/>
  <c r="R18" i="14"/>
  <c r="J19" i="14"/>
  <c r="R19" i="14"/>
  <c r="Q20" i="14"/>
  <c r="J20" i="14"/>
  <c r="R20" i="14"/>
  <c r="Q21" i="14"/>
  <c r="J21" i="14"/>
  <c r="R21" i="14"/>
  <c r="Q22" i="14"/>
  <c r="J22" i="14"/>
  <c r="R22" i="14"/>
  <c r="Q23" i="14"/>
  <c r="J23" i="14"/>
  <c r="R23" i="14"/>
  <c r="Q24" i="14"/>
  <c r="J24" i="14"/>
  <c r="R24" i="14"/>
  <c r="J25" i="14"/>
  <c r="O25" i="14"/>
  <c r="R25" i="14"/>
  <c r="Q26" i="14"/>
  <c r="J26" i="14"/>
  <c r="R26" i="14"/>
  <c r="J27" i="14"/>
  <c r="O27" i="14"/>
  <c r="R27" i="14"/>
  <c r="Q28" i="14"/>
  <c r="J28" i="14"/>
  <c r="R28" i="14"/>
  <c r="Q29" i="14"/>
  <c r="J29" i="14"/>
  <c r="R29" i="14"/>
  <c r="Q30" i="14"/>
  <c r="J30" i="14"/>
  <c r="R30" i="14"/>
  <c r="M31" i="14"/>
  <c r="J31" i="14"/>
  <c r="O31" i="14"/>
  <c r="L31" i="14"/>
  <c r="R31" i="14"/>
  <c r="J32" i="14"/>
  <c r="R32" i="14"/>
  <c r="Q33" i="14"/>
  <c r="J33" i="14"/>
  <c r="R33" i="14"/>
  <c r="Q34" i="14"/>
  <c r="J34" i="14"/>
  <c r="R34" i="14"/>
  <c r="K13" i="14"/>
  <c r="K7" i="14"/>
  <c r="R6" i="14"/>
  <c r="J6" i="14"/>
  <c r="S38" i="7"/>
  <c r="CN6" i="24" s="1"/>
  <c r="S30" i="14"/>
  <c r="S32" i="14"/>
  <c r="S34" i="14"/>
  <c r="S29" i="14"/>
  <c r="S27" i="14"/>
  <c r="S25" i="14"/>
  <c r="S23" i="14"/>
  <c r="S21" i="14"/>
  <c r="S17" i="14"/>
  <c r="S12" i="14"/>
  <c r="S14" i="14"/>
  <c r="S10" i="14"/>
  <c r="S31" i="14"/>
  <c r="S33" i="14"/>
  <c r="S35" i="14"/>
  <c r="S28" i="14"/>
  <c r="S26" i="14"/>
  <c r="S24" i="14"/>
  <c r="S22" i="14"/>
  <c r="S20" i="14"/>
  <c r="S15" i="14"/>
  <c r="S11" i="14"/>
  <c r="S7" i="14"/>
  <c r="K16" i="14"/>
  <c r="K19" i="14"/>
  <c r="K15" i="14"/>
  <c r="S6" i="14"/>
  <c r="I6" i="14"/>
  <c r="M13" i="14"/>
  <c r="S13" i="14"/>
  <c r="N8" i="14"/>
  <c r="M6" i="14"/>
  <c r="O6" i="14"/>
  <c r="N6" i="14"/>
  <c r="I7" i="14"/>
  <c r="Q16" i="14"/>
  <c r="Q18" i="14"/>
  <c r="Q19" i="14"/>
  <c r="Q25" i="14"/>
  <c r="M25" i="14"/>
  <c r="Q27" i="14"/>
  <c r="M27" i="14"/>
  <c r="K35" i="14"/>
  <c r="K31" i="14"/>
  <c r="K10" i="14"/>
  <c r="K6" i="14"/>
  <c r="T100" i="8"/>
  <c r="S44" i="9"/>
  <c r="AY149" i="8"/>
  <c r="MZ6" i="24" s="1"/>
  <c r="AE148" i="8"/>
  <c r="AE149" i="8" s="1"/>
  <c r="MF6" i="24" s="1"/>
  <c r="U148" i="8"/>
  <c r="U149" i="8" s="1"/>
  <c r="LV6" i="24" s="1"/>
  <c r="AO148" i="8"/>
  <c r="AO149" i="8" s="1"/>
  <c r="MP6" i="24" s="1"/>
  <c r="AK148" i="8"/>
  <c r="AK149" i="8" s="1"/>
  <c r="ML6" i="24" s="1"/>
  <c r="C148" i="8"/>
  <c r="C149" i="8" s="1"/>
  <c r="LD6" i="24" s="1"/>
  <c r="K23" i="14"/>
  <c r="K28" i="14"/>
  <c r="K20" i="14"/>
  <c r="H14" i="14"/>
  <c r="Q14" i="14"/>
  <c r="H31" i="14"/>
  <c r="Q31" i="14"/>
  <c r="H32" i="14"/>
  <c r="Q32" i="14"/>
  <c r="H11" i="14"/>
  <c r="Q11" i="14"/>
  <c r="H13" i="14"/>
  <c r="Q13" i="14"/>
  <c r="Q10" i="14"/>
  <c r="Q8" i="14"/>
  <c r="H8" i="14"/>
  <c r="Q7" i="14"/>
  <c r="H7" i="14"/>
  <c r="H6" i="14"/>
  <c r="Q6" i="14"/>
  <c r="P8" i="14"/>
  <c r="O8" i="14"/>
  <c r="M8" i="14"/>
  <c r="P10" i="14"/>
  <c r="P12" i="14"/>
  <c r="O12" i="14"/>
  <c r="N12" i="14"/>
  <c r="M12" i="14"/>
  <c r="P14" i="14"/>
  <c r="O14" i="14"/>
  <c r="N14" i="14"/>
  <c r="P17" i="14"/>
  <c r="O17" i="14"/>
  <c r="M17" i="14"/>
  <c r="N17" i="14"/>
  <c r="P20" i="14"/>
  <c r="O20" i="14"/>
  <c r="M20" i="14"/>
  <c r="N20" i="14"/>
  <c r="P21" i="14"/>
  <c r="O21" i="14"/>
  <c r="M21" i="14"/>
  <c r="N21" i="14"/>
  <c r="P22" i="14"/>
  <c r="O22" i="14"/>
  <c r="N22" i="14"/>
  <c r="M22" i="14"/>
  <c r="P23" i="14"/>
  <c r="O23" i="14"/>
  <c r="N23" i="14"/>
  <c r="M23" i="14"/>
  <c r="P24" i="14"/>
  <c r="O24" i="14"/>
  <c r="M24" i="14"/>
  <c r="N24" i="14"/>
  <c r="P25" i="14"/>
  <c r="L25" i="14"/>
  <c r="P26" i="14"/>
  <c r="O26" i="14"/>
  <c r="N26" i="14"/>
  <c r="M26" i="14"/>
  <c r="L27" i="14"/>
  <c r="P27" i="14"/>
  <c r="N27" i="14"/>
  <c r="P28" i="14"/>
  <c r="O28" i="14"/>
  <c r="N28" i="14"/>
  <c r="M28" i="14"/>
  <c r="P29" i="14"/>
  <c r="O29" i="14"/>
  <c r="N29" i="14"/>
  <c r="M29" i="14"/>
  <c r="P30" i="14"/>
  <c r="O30" i="14"/>
  <c r="N30" i="14"/>
  <c r="M30" i="14"/>
  <c r="P32" i="14"/>
  <c r="O32" i="14"/>
  <c r="M32" i="14"/>
  <c r="N32" i="14"/>
  <c r="P33" i="14"/>
  <c r="O33" i="14"/>
  <c r="N33" i="14"/>
  <c r="M33" i="14"/>
  <c r="P34" i="14"/>
  <c r="O34" i="14"/>
  <c r="N34" i="14"/>
  <c r="M34" i="14"/>
  <c r="P9" i="14"/>
  <c r="O9" i="14"/>
  <c r="N9" i="14"/>
  <c r="M9" i="14"/>
  <c r="P11" i="14"/>
  <c r="N11" i="14"/>
  <c r="M11" i="14"/>
  <c r="P13" i="14"/>
  <c r="L13" i="14"/>
  <c r="O13" i="14"/>
  <c r="P15" i="14"/>
  <c r="O15" i="14"/>
  <c r="N15" i="14"/>
  <c r="M15" i="14"/>
  <c r="P6" i="14"/>
  <c r="P7" i="14"/>
  <c r="N7" i="14"/>
  <c r="N31" i="14"/>
  <c r="P31" i="14"/>
  <c r="N25" i="14"/>
  <c r="P19" i="14"/>
  <c r="O19" i="14"/>
  <c r="N19" i="14"/>
  <c r="M19" i="14"/>
  <c r="P16" i="14"/>
  <c r="M16" i="14"/>
  <c r="O16" i="14"/>
  <c r="N16" i="14"/>
  <c r="O18" i="14"/>
  <c r="P18" i="14"/>
  <c r="N13" i="14"/>
  <c r="M18" i="14"/>
  <c r="N18" i="14"/>
  <c r="L6" i="14"/>
  <c r="I35" i="14"/>
  <c r="I31" i="14"/>
  <c r="I34" i="14"/>
  <c r="K22" i="14"/>
  <c r="K24" i="14"/>
  <c r="K26" i="14"/>
  <c r="K27" i="14"/>
  <c r="K30" i="14"/>
  <c r="K32" i="14"/>
  <c r="S82" i="9"/>
  <c r="S43" i="9"/>
  <c r="S42" i="9"/>
  <c r="S80" i="9"/>
  <c r="K21" i="14"/>
  <c r="K25" i="14"/>
  <c r="K29" i="14"/>
  <c r="K33" i="14"/>
  <c r="T67" i="8"/>
  <c r="AB100" i="8"/>
  <c r="F148" i="8"/>
  <c r="F149" i="8" s="1"/>
  <c r="LG6" i="24" s="1"/>
  <c r="V148" i="8"/>
  <c r="V149" i="8" s="1"/>
  <c r="LW6" i="24" s="1"/>
  <c r="X148" i="8"/>
  <c r="X149" i="8" s="1"/>
  <c r="LY6" i="24" s="1"/>
  <c r="Z148" i="8"/>
  <c r="Z149" i="8" s="1"/>
  <c r="MA6" i="24" s="1"/>
  <c r="AB148" i="8"/>
  <c r="AB149" i="8" s="1"/>
  <c r="MC6" i="24" s="1"/>
  <c r="AD148" i="8"/>
  <c r="AD149" i="8" s="1"/>
  <c r="ME6" i="24" s="1"/>
  <c r="AF148" i="8"/>
  <c r="AF149" i="8" s="1"/>
  <c r="MG6" i="24" s="1"/>
  <c r="AH148" i="8"/>
  <c r="AH149" i="8" s="1"/>
  <c r="MI6" i="24" s="1"/>
  <c r="AJ148" i="8"/>
  <c r="AJ149" i="8" s="1"/>
  <c r="MK6" i="24" s="1"/>
  <c r="AL148" i="8"/>
  <c r="AL149" i="8" s="1"/>
  <c r="MM6" i="24" s="1"/>
  <c r="AN148" i="8"/>
  <c r="AN149" i="8" s="1"/>
  <c r="MO6" i="24" s="1"/>
  <c r="AV172" i="8"/>
  <c r="U27" i="8" s="1"/>
  <c r="AN192" i="8"/>
  <c r="AL27" i="8" s="1"/>
  <c r="H34" i="14"/>
  <c r="H33" i="14"/>
  <c r="H30" i="14"/>
  <c r="H29" i="14"/>
  <c r="H28" i="14"/>
  <c r="H27" i="14"/>
  <c r="H26" i="14"/>
  <c r="H25" i="14"/>
  <c r="H24" i="14"/>
  <c r="H23" i="14"/>
  <c r="H22" i="14"/>
  <c r="H21" i="14"/>
  <c r="H20" i="14"/>
  <c r="H19" i="14"/>
  <c r="H18" i="14"/>
  <c r="H17" i="14"/>
  <c r="H16" i="14"/>
  <c r="H15" i="14"/>
  <c r="L34" i="14"/>
  <c r="L33" i="14"/>
  <c r="L32" i="14"/>
  <c r="L30" i="14"/>
  <c r="L29" i="14"/>
  <c r="L28" i="14"/>
  <c r="L26" i="14"/>
  <c r="L24" i="14"/>
  <c r="L23" i="14"/>
  <c r="L22" i="14"/>
  <c r="L21" i="14"/>
  <c r="L20" i="14"/>
  <c r="L19" i="14"/>
  <c r="L18" i="14"/>
  <c r="L17" i="14"/>
  <c r="L16" i="14"/>
  <c r="L15" i="14"/>
  <c r="L14" i="14"/>
  <c r="L12" i="14"/>
  <c r="S19" i="14"/>
  <c r="S18" i="14"/>
  <c r="S16" i="14"/>
  <c r="L8" i="14"/>
  <c r="S9" i="14"/>
  <c r="L10" i="14"/>
  <c r="H12" i="14"/>
  <c r="C28" i="11"/>
  <c r="G28" i="11"/>
  <c r="L7" i="14"/>
  <c r="H9" i="14"/>
  <c r="L9" i="14"/>
  <c r="L11" i="14"/>
  <c r="K8" i="14"/>
  <c r="I9" i="14"/>
  <c r="I11" i="14"/>
  <c r="K11" i="14"/>
  <c r="I12" i="14"/>
  <c r="K12" i="14"/>
  <c r="I13" i="14"/>
  <c r="I14" i="14"/>
  <c r="K14" i="14"/>
  <c r="I15" i="14"/>
  <c r="I16" i="14"/>
  <c r="I17" i="14"/>
  <c r="K17" i="14"/>
  <c r="I18" i="14"/>
  <c r="I19" i="14"/>
  <c r="I20" i="14"/>
  <c r="I21" i="14"/>
  <c r="I22" i="14"/>
  <c r="I23" i="14"/>
  <c r="I24" i="14"/>
  <c r="I25" i="14"/>
  <c r="I26" i="14"/>
  <c r="I27" i="14"/>
  <c r="I28" i="14"/>
  <c r="I29" i="14"/>
  <c r="I30" i="14"/>
  <c r="I32" i="14"/>
  <c r="I33" i="14"/>
  <c r="H18" i="5"/>
  <c r="G18" i="5"/>
  <c r="F18" i="5"/>
  <c r="E18" i="5"/>
  <c r="T17" i="5"/>
  <c r="S17" i="5"/>
  <c r="R17" i="5"/>
  <c r="O17" i="5"/>
  <c r="U16" i="5"/>
  <c r="T16" i="5"/>
  <c r="S16" i="5"/>
  <c r="R16" i="5"/>
  <c r="O16" i="5"/>
  <c r="U15" i="5"/>
  <c r="T15" i="5"/>
  <c r="S15" i="5"/>
  <c r="R15" i="5"/>
  <c r="O15" i="5"/>
  <c r="U14" i="5"/>
  <c r="T14" i="5"/>
  <c r="S14" i="5"/>
  <c r="R14" i="5"/>
  <c r="Q14" i="5"/>
  <c r="P14" i="5"/>
  <c r="O14" i="5"/>
  <c r="U13" i="5"/>
  <c r="T13" i="5"/>
  <c r="S13" i="5"/>
  <c r="R13" i="5"/>
  <c r="Q13" i="5"/>
  <c r="P13" i="5"/>
  <c r="O13" i="5"/>
  <c r="U12" i="5"/>
  <c r="T12" i="5"/>
  <c r="S12" i="5"/>
  <c r="R12" i="5"/>
  <c r="Q12" i="5"/>
  <c r="P12" i="5"/>
  <c r="O12" i="5"/>
  <c r="T11" i="5"/>
  <c r="S11" i="5"/>
  <c r="R11" i="5"/>
  <c r="Q11" i="5"/>
  <c r="O11" i="5"/>
  <c r="T10" i="5"/>
  <c r="S10" i="5"/>
  <c r="R10" i="5"/>
  <c r="Q10" i="5"/>
  <c r="O10" i="5"/>
  <c r="T9" i="5"/>
  <c r="S9" i="5"/>
  <c r="R9" i="5"/>
  <c r="Q9" i="5"/>
  <c r="P9" i="5"/>
  <c r="O9" i="5"/>
  <c r="T8" i="5"/>
  <c r="S8" i="5"/>
  <c r="R8" i="5"/>
  <c r="Q8" i="5"/>
  <c r="P8" i="5"/>
  <c r="O8" i="5"/>
  <c r="T7" i="5"/>
  <c r="S7" i="5"/>
  <c r="R7" i="5"/>
  <c r="Q7" i="5"/>
  <c r="P7" i="5"/>
  <c r="O7" i="5"/>
  <c r="T6" i="5"/>
  <c r="S6" i="5"/>
  <c r="R6" i="5"/>
  <c r="Q6" i="5"/>
  <c r="P6" i="5"/>
  <c r="O6" i="5"/>
  <c r="I168" i="4"/>
  <c r="I165" i="4"/>
  <c r="KW6" i="24" s="1"/>
  <c r="I164" i="4"/>
  <c r="KV6" i="24" s="1"/>
  <c r="I163" i="4"/>
  <c r="KU6" i="24" s="1"/>
  <c r="I161" i="4"/>
  <c r="KS6" i="24" s="1"/>
  <c r="I160" i="4"/>
  <c r="I158" i="4"/>
  <c r="KP6" i="24" s="1"/>
  <c r="I157" i="4"/>
  <c r="KO6" i="24" s="1"/>
  <c r="I156" i="4"/>
  <c r="KN6" i="24" s="1"/>
  <c r="I155" i="4"/>
  <c r="KM6" i="24" s="1"/>
  <c r="I154" i="4"/>
  <c r="KL6" i="24" s="1"/>
  <c r="I153" i="4"/>
  <c r="KK6" i="24" s="1"/>
  <c r="I152" i="4"/>
  <c r="KJ6" i="24" s="1"/>
  <c r="I151" i="4"/>
  <c r="KI6" i="24" s="1"/>
  <c r="I150" i="4"/>
  <c r="KH6" i="24" s="1"/>
  <c r="I149" i="4"/>
  <c r="KG6" i="24" s="1"/>
  <c r="I148" i="4"/>
  <c r="KF6" i="24" s="1"/>
  <c r="I147" i="4"/>
  <c r="KE6" i="24" s="1"/>
  <c r="I146" i="4"/>
  <c r="KD6" i="24" s="1"/>
  <c r="I145" i="4"/>
  <c r="KC6" i="24" s="1"/>
  <c r="I144" i="4"/>
  <c r="KB6" i="24" s="1"/>
  <c r="I143" i="4"/>
  <c r="KA6" i="24" s="1"/>
  <c r="I142" i="4"/>
  <c r="JZ6" i="24" s="1"/>
  <c r="I141" i="4"/>
  <c r="JY6" i="24" s="1"/>
  <c r="I140" i="4"/>
  <c r="JX6" i="24" s="1"/>
  <c r="I139" i="4"/>
  <c r="JW6" i="24" s="1"/>
  <c r="I138" i="4"/>
  <c r="JV6" i="24" s="1"/>
  <c r="I137" i="4"/>
  <c r="JU6" i="24" s="1"/>
  <c r="I136" i="4"/>
  <c r="JT6" i="24" s="1"/>
  <c r="I135" i="4"/>
  <c r="JS6" i="24" s="1"/>
  <c r="I133" i="4"/>
  <c r="S202" i="8" s="1"/>
  <c r="I132" i="4"/>
  <c r="I131" i="4"/>
  <c r="JO6" i="24" s="1"/>
  <c r="I130" i="4"/>
  <c r="JN6" i="24" s="1"/>
  <c r="I129" i="4"/>
  <c r="P198" i="8" s="1"/>
  <c r="I128" i="4"/>
  <c r="JL6" i="24" s="1"/>
  <c r="I127" i="4"/>
  <c r="JJ6" i="24" s="1"/>
  <c r="I126" i="4"/>
  <c r="JI6" i="24" s="1"/>
  <c r="I125" i="4"/>
  <c r="JH6" i="24" s="1"/>
  <c r="I124" i="4"/>
  <c r="JG6" i="24" s="1"/>
  <c r="I123" i="4"/>
  <c r="JF6" i="24" s="1"/>
  <c r="I122" i="4"/>
  <c r="JE6" i="24" s="1"/>
  <c r="I121" i="4"/>
  <c r="JD6" i="24" s="1"/>
  <c r="I120" i="4"/>
  <c r="JC6" i="24" s="1"/>
  <c r="I119" i="4"/>
  <c r="JB6" i="24" s="1"/>
  <c r="I118" i="4"/>
  <c r="JA6" i="24" s="1"/>
  <c r="I117" i="4"/>
  <c r="IZ6" i="24" s="1"/>
  <c r="I116" i="4"/>
  <c r="IY6" i="24" s="1"/>
  <c r="I115" i="4"/>
  <c r="IX6" i="24" s="1"/>
  <c r="I114" i="4"/>
  <c r="IW6" i="24" s="1"/>
  <c r="I113" i="4"/>
  <c r="IV6" i="24" s="1"/>
  <c r="I112" i="4"/>
  <c r="IU6" i="24" s="1"/>
  <c r="I111" i="4"/>
  <c r="IT6" i="24" s="1"/>
  <c r="I110" i="4"/>
  <c r="IS6" i="24" s="1"/>
  <c r="I109" i="4"/>
  <c r="DL6" i="24" s="1"/>
  <c r="I108" i="4"/>
  <c r="DK6" i="24" s="1"/>
  <c r="I107" i="4"/>
  <c r="DJ6" i="24" s="1"/>
  <c r="I106" i="4"/>
  <c r="DI6" i="24" s="1"/>
  <c r="I105" i="4"/>
  <c r="DH6" i="24" s="1"/>
  <c r="I104" i="4"/>
  <c r="DG6" i="24" s="1"/>
  <c r="I103" i="4"/>
  <c r="DF6" i="24" s="1"/>
  <c r="I102" i="4"/>
  <c r="DE6" i="24" s="1"/>
  <c r="I101" i="4"/>
  <c r="DD6" i="24" s="1"/>
  <c r="I100" i="4"/>
  <c r="DC6" i="24" s="1"/>
  <c r="I99" i="4"/>
  <c r="DB6" i="24" s="1"/>
  <c r="I98" i="4"/>
  <c r="DA6" i="24" s="1"/>
  <c r="I97" i="4"/>
  <c r="CZ6" i="24" s="1"/>
  <c r="I96" i="4"/>
  <c r="CY6" i="24" s="1"/>
  <c r="I95" i="4"/>
  <c r="CX6" i="24" s="1"/>
  <c r="I94" i="4"/>
  <c r="CW6" i="24" s="1"/>
  <c r="I93" i="4"/>
  <c r="CV6" i="24" s="1"/>
  <c r="I92" i="4"/>
  <c r="CU6" i="24" s="1"/>
  <c r="I91" i="4"/>
  <c r="CT6" i="24" s="1"/>
  <c r="I90" i="4"/>
  <c r="CR6" i="24"/>
  <c r="I88" i="4"/>
  <c r="CQ6" i="24" s="1"/>
  <c r="I87" i="4"/>
  <c r="CP6" i="24" s="1"/>
  <c r="I86" i="4"/>
  <c r="CO6" i="24" s="1"/>
  <c r="I84" i="4"/>
  <c r="CM6" i="24" s="1"/>
  <c r="I83" i="4"/>
  <c r="CL6" i="24" s="1"/>
  <c r="I82" i="4"/>
  <c r="CK6" i="24" s="1"/>
  <c r="I81" i="4"/>
  <c r="CJ6" i="24" s="1"/>
  <c r="I80" i="4"/>
  <c r="CI6" i="24" s="1"/>
  <c r="I79" i="4"/>
  <c r="CH6" i="24" s="1"/>
  <c r="I78" i="4"/>
  <c r="CG6" i="24" s="1"/>
  <c r="I77" i="4"/>
  <c r="CF6" i="24" s="1"/>
  <c r="I76" i="4"/>
  <c r="CE6" i="24" s="1"/>
  <c r="I75" i="4"/>
  <c r="I74" i="4"/>
  <c r="CC6" i="24" s="1"/>
  <c r="I73" i="4"/>
  <c r="CB6" i="24" s="1"/>
  <c r="I72" i="4"/>
  <c r="CA6" i="24" s="1"/>
  <c r="I71" i="4"/>
  <c r="BZ6" i="24" s="1"/>
  <c r="I70" i="4"/>
  <c r="BY6" i="24" s="1"/>
  <c r="I69" i="4"/>
  <c r="BX6" i="24" s="1"/>
  <c r="I68" i="4"/>
  <c r="BW6" i="24" s="1"/>
  <c r="I67" i="4"/>
  <c r="BV6" i="24" s="1"/>
  <c r="I66" i="4"/>
  <c r="BU6" i="24" s="1"/>
  <c r="I65" i="4"/>
  <c r="BT6" i="24" s="1"/>
  <c r="I64" i="4"/>
  <c r="BS6" i="24" s="1"/>
  <c r="I63" i="4"/>
  <c r="BR6" i="24" s="1"/>
  <c r="I62" i="4"/>
  <c r="BQ6" i="24" s="1"/>
  <c r="I61" i="4"/>
  <c r="BP6" i="24" s="1"/>
  <c r="I60" i="4"/>
  <c r="BO6" i="24" s="1"/>
  <c r="I59" i="4"/>
  <c r="BN6" i="24" s="1"/>
  <c r="I58" i="4"/>
  <c r="BM6" i="24" s="1"/>
  <c r="I57" i="4"/>
  <c r="BL6" i="24" s="1"/>
  <c r="I56" i="4"/>
  <c r="BK6" i="24" s="1"/>
  <c r="I55" i="4"/>
  <c r="BJ6" i="24" s="1"/>
  <c r="I54" i="4"/>
  <c r="BI6" i="24" s="1"/>
  <c r="I53" i="4"/>
  <c r="BH6" i="24" s="1"/>
  <c r="I52" i="4"/>
  <c r="BG6" i="24" s="1"/>
  <c r="I49" i="4"/>
  <c r="BD6" i="24" s="1"/>
  <c r="I47" i="4"/>
  <c r="BB6" i="24" s="1"/>
  <c r="I46" i="4"/>
  <c r="BA6" i="24" s="1"/>
  <c r="I45" i="4"/>
  <c r="AZ6" i="24" s="1"/>
  <c r="I44" i="4"/>
  <c r="AY6" i="24" s="1"/>
  <c r="I43" i="4"/>
  <c r="AX6" i="24" s="1"/>
  <c r="AV6" i="24"/>
  <c r="I39" i="4"/>
  <c r="AT6" i="24" s="1"/>
  <c r="I38" i="4"/>
  <c r="AS6" i="24" s="1"/>
  <c r="I37" i="4"/>
  <c r="I36" i="4"/>
  <c r="AQ6" i="24" s="1"/>
  <c r="I35" i="4"/>
  <c r="AP6" i="24" s="1"/>
  <c r="I33" i="4"/>
  <c r="AN6" i="24" s="1"/>
  <c r="I31" i="4"/>
  <c r="AL6" i="24" s="1"/>
  <c r="I30" i="4"/>
  <c r="AK6" i="24" s="1"/>
  <c r="I28" i="4"/>
  <c r="I27" i="4"/>
  <c r="AH6" i="24" s="1"/>
  <c r="I26" i="4"/>
  <c r="AG6" i="24" s="1"/>
  <c r="I25" i="4"/>
  <c r="AF6" i="24" s="1"/>
  <c r="I24" i="4"/>
  <c r="I23" i="4"/>
  <c r="AD6" i="24" s="1"/>
  <c r="I22" i="4"/>
  <c r="I20" i="4"/>
  <c r="AA6" i="24" s="1"/>
  <c r="I19" i="4"/>
  <c r="Z6" i="24" s="1"/>
  <c r="I18" i="4"/>
  <c r="I17" i="4"/>
  <c r="X6" i="24" s="1"/>
  <c r="I16" i="4"/>
  <c r="I14" i="4"/>
  <c r="I15" i="4" s="1"/>
  <c r="I13" i="4"/>
  <c r="I12" i="4"/>
  <c r="S6" i="24" s="1"/>
  <c r="I11" i="4"/>
  <c r="R6" i="24" s="1"/>
  <c r="I10" i="4"/>
  <c r="I9" i="4"/>
  <c r="P6" i="24" s="1"/>
  <c r="I8" i="4"/>
  <c r="O6" i="24" s="1"/>
  <c r="I7" i="4"/>
  <c r="N6" i="24" s="1"/>
  <c r="D5" i="24" s="1"/>
  <c r="I6" i="4"/>
  <c r="O10" i="8" s="1"/>
  <c r="L6" i="24"/>
  <c r="C5" i="24" s="1"/>
  <c r="K6" i="24"/>
  <c r="B5" i="24" s="1"/>
  <c r="AE6" i="24" l="1"/>
  <c r="I20" i="7"/>
  <c r="N144" i="9"/>
  <c r="AM132" i="8"/>
  <c r="BC6" i="24"/>
  <c r="AJ6" i="24"/>
  <c r="JQ6" i="24"/>
  <c r="JP6" i="24"/>
  <c r="K202" i="8"/>
  <c r="AJ202" i="8" s="1"/>
  <c r="JM6" i="24"/>
  <c r="BA27" i="8"/>
  <c r="AC6" i="24"/>
  <c r="I42" i="4"/>
  <c r="AW6" i="24" s="1"/>
  <c r="I162" i="4"/>
  <c r="KT6" i="24" s="1"/>
  <c r="KR6" i="24"/>
  <c r="Q6" i="24"/>
  <c r="O83" i="7"/>
  <c r="M6" i="24"/>
  <c r="I34" i="4"/>
  <c r="AO6" i="24" s="1"/>
  <c r="AM129" i="8"/>
  <c r="AI6" i="24"/>
  <c r="G133" i="9"/>
  <c r="V7" i="5"/>
  <c r="F6" i="24" s="1"/>
  <c r="V8" i="5"/>
  <c r="G6" i="24" s="1"/>
  <c r="P107" i="9"/>
  <c r="Y6" i="24"/>
  <c r="W6" i="24"/>
  <c r="V6" i="24"/>
  <c r="U6" i="24"/>
  <c r="V11" i="5"/>
  <c r="J6" i="24" s="1"/>
  <c r="V10" i="5"/>
  <c r="I6" i="24" s="1"/>
  <c r="V6" i="5"/>
  <c r="V9" i="5"/>
  <c r="H6" i="24" s="1"/>
  <c r="J5" i="24"/>
  <c r="I5" i="24"/>
  <c r="H5" i="24"/>
  <c r="G5" i="24"/>
  <c r="U17" i="5"/>
  <c r="D18" i="5" s="1"/>
  <c r="E5" i="24"/>
  <c r="L6" i="7"/>
  <c r="CD6" i="24"/>
  <c r="AB6" i="24"/>
  <c r="A6" i="24"/>
  <c r="AR6" i="24"/>
  <c r="CS6" i="24"/>
  <c r="F12" i="7"/>
  <c r="P89" i="9"/>
  <c r="O130" i="9"/>
  <c r="C159" i="9" s="1"/>
  <c r="AV117" i="8"/>
  <c r="D215" i="8" s="1"/>
  <c r="O84" i="7"/>
  <c r="J197" i="9"/>
  <c r="AB253" i="8"/>
  <c r="P124" i="8"/>
  <c r="Q333" i="8" s="1"/>
  <c r="I191" i="7"/>
  <c r="G137" i="9"/>
  <c r="D11" i="9"/>
  <c r="G92" i="7"/>
  <c r="G270" i="7" s="1"/>
  <c r="D17" i="7"/>
  <c r="I16" i="8"/>
  <c r="J199" i="9"/>
  <c r="G140" i="9"/>
  <c r="M18" i="8"/>
  <c r="P127" i="8"/>
  <c r="F19" i="7"/>
  <c r="F13" i="9"/>
  <c r="AB255" i="8"/>
  <c r="I193" i="7"/>
  <c r="G95" i="7"/>
  <c r="G271" i="7" s="1"/>
  <c r="I13" i="9"/>
  <c r="AC126" i="8"/>
  <c r="W18" i="8"/>
  <c r="J139" i="9"/>
  <c r="J94" i="7"/>
  <c r="I19" i="7"/>
  <c r="N158" i="9"/>
  <c r="G144" i="9"/>
  <c r="I25" i="8"/>
  <c r="AO214" i="8"/>
  <c r="N154" i="7"/>
  <c r="D26" i="7"/>
  <c r="D20" i="9"/>
  <c r="P131" i="8"/>
  <c r="G99" i="7"/>
  <c r="G159" i="9"/>
  <c r="N15" i="9"/>
  <c r="AB263" i="8"/>
  <c r="I201" i="7"/>
  <c r="G155" i="7"/>
  <c r="J207" i="9"/>
  <c r="N215" i="8"/>
  <c r="AP20" i="8"/>
  <c r="N21" i="7"/>
  <c r="Q14" i="9"/>
  <c r="AZ19" i="8"/>
  <c r="Q20" i="7"/>
  <c r="M19" i="9"/>
  <c r="AO215" i="8"/>
  <c r="N155" i="7"/>
  <c r="J214" i="9"/>
  <c r="AB270" i="8"/>
  <c r="I209" i="7"/>
  <c r="N159" i="9"/>
  <c r="AL24" i="8"/>
  <c r="M25" i="7"/>
  <c r="U33" i="8"/>
  <c r="F33" i="7"/>
  <c r="H35" i="9"/>
  <c r="G148" i="9"/>
  <c r="P135" i="8"/>
  <c r="G103" i="7"/>
  <c r="N149" i="9"/>
  <c r="Q35" i="9"/>
  <c r="AM136" i="8"/>
  <c r="M105" i="7"/>
  <c r="BC33" i="8"/>
  <c r="Q33" i="7"/>
  <c r="D5" i="9"/>
  <c r="K5" i="8"/>
  <c r="D4" i="7"/>
  <c r="H5" i="9"/>
  <c r="U5" i="8"/>
  <c r="H4" i="7"/>
  <c r="J5" i="9"/>
  <c r="AE5" i="8"/>
  <c r="J4" i="7"/>
  <c r="L5" i="9"/>
  <c r="AP5" i="8"/>
  <c r="L4" i="7"/>
  <c r="F8" i="9"/>
  <c r="G7" i="7"/>
  <c r="K8" i="8"/>
  <c r="H8" i="9"/>
  <c r="O8" i="8"/>
  <c r="H7" i="7"/>
  <c r="I8" i="9"/>
  <c r="S8" i="8"/>
  <c r="I7" i="7"/>
  <c r="J8" i="9"/>
  <c r="W8" i="8"/>
  <c r="J7" i="7"/>
  <c r="K8" i="9"/>
  <c r="AA8" i="8"/>
  <c r="K7" i="7"/>
  <c r="L8" i="9"/>
  <c r="AE8" i="8"/>
  <c r="L7" i="7"/>
  <c r="M8" i="9"/>
  <c r="M7" i="7"/>
  <c r="AI8" i="8"/>
  <c r="N8" i="9"/>
  <c r="AM8" i="8"/>
  <c r="N7" i="7"/>
  <c r="O8" i="9"/>
  <c r="O7" i="7"/>
  <c r="AQ8" i="8"/>
  <c r="K8" i="7"/>
  <c r="J11" i="7"/>
  <c r="M11" i="7"/>
  <c r="J12" i="7"/>
  <c r="M12" i="7"/>
  <c r="J13" i="7"/>
  <c r="M13" i="7"/>
  <c r="I28" i="7"/>
  <c r="I29" i="7"/>
  <c r="I30" i="7"/>
  <c r="I31" i="7"/>
  <c r="O29" i="7"/>
  <c r="O31" i="7"/>
  <c r="N29" i="8"/>
  <c r="N30" i="8"/>
  <c r="N31" i="8"/>
  <c r="N32" i="8"/>
  <c r="AH29" i="8"/>
  <c r="AH30" i="8"/>
  <c r="AH31" i="8"/>
  <c r="AH32" i="8"/>
  <c r="BA29" i="8"/>
  <c r="H29" i="9"/>
  <c r="H31" i="9"/>
  <c r="H33" i="9"/>
  <c r="H34" i="9"/>
  <c r="N29" i="9"/>
  <c r="N31" i="9"/>
  <c r="N33" i="9"/>
  <c r="D24" i="9"/>
  <c r="D25" i="9"/>
  <c r="D26" i="9"/>
  <c r="J23" i="9"/>
  <c r="J25" i="9"/>
  <c r="N24" i="9"/>
  <c r="AV116" i="8"/>
  <c r="D213" i="8" s="1"/>
  <c r="O129" i="9"/>
  <c r="C157" i="9" s="1"/>
  <c r="J194" i="9"/>
  <c r="AB250" i="8"/>
  <c r="N213" i="8"/>
  <c r="P118" i="8"/>
  <c r="I188" i="7"/>
  <c r="G153" i="7"/>
  <c r="G131" i="9"/>
  <c r="F15" i="9"/>
  <c r="G86" i="7"/>
  <c r="F21" i="7"/>
  <c r="G157" i="9"/>
  <c r="M20" i="8"/>
  <c r="H157" i="9"/>
  <c r="S213" i="8"/>
  <c r="I21" i="8" s="1"/>
  <c r="P121" i="8"/>
  <c r="G89" i="7"/>
  <c r="D22" i="7"/>
  <c r="G134" i="9"/>
  <c r="H153" i="7"/>
  <c r="M134" i="9"/>
  <c r="I22" i="8"/>
  <c r="H154" i="7"/>
  <c r="H158" i="9"/>
  <c r="S214" i="8"/>
  <c r="D23" i="7"/>
  <c r="D17" i="9"/>
  <c r="AQ121" i="8"/>
  <c r="L89" i="7"/>
  <c r="G136" i="9"/>
  <c r="I15" i="8"/>
  <c r="D16" i="7"/>
  <c r="D10" i="9"/>
  <c r="P123" i="8"/>
  <c r="G91" i="7"/>
  <c r="J140" i="9"/>
  <c r="AC127" i="8"/>
  <c r="W19" i="8"/>
  <c r="I14" i="9"/>
  <c r="J95" i="7"/>
  <c r="J201" i="9"/>
  <c r="AB257" i="8"/>
  <c r="AO213" i="8"/>
  <c r="P129" i="8"/>
  <c r="I195" i="7"/>
  <c r="N153" i="7"/>
  <c r="N157" i="9"/>
  <c r="D19" i="9"/>
  <c r="G97" i="7"/>
  <c r="D25" i="7"/>
  <c r="G142" i="9"/>
  <c r="I24" i="8"/>
  <c r="M97" i="7"/>
  <c r="N142" i="9"/>
  <c r="P133" i="8"/>
  <c r="G146" i="9"/>
  <c r="D21" i="9"/>
  <c r="I26" i="8"/>
  <c r="G101" i="7"/>
  <c r="D27" i="7"/>
  <c r="S215" i="8"/>
  <c r="H155" i="7"/>
  <c r="I202" i="7" s="1"/>
  <c r="H159" i="9"/>
  <c r="J208" i="9" s="1"/>
  <c r="M16" i="9" s="1"/>
  <c r="M22" i="7"/>
  <c r="J209" i="9"/>
  <c r="H160" i="9"/>
  <c r="M17" i="9"/>
  <c r="AB265" i="8"/>
  <c r="AL22" i="8"/>
  <c r="I203" i="7"/>
  <c r="S216" i="8"/>
  <c r="H156" i="7"/>
  <c r="M23" i="7"/>
  <c r="C2" i="14"/>
  <c r="J210" i="9"/>
  <c r="M11" i="9"/>
  <c r="AL16" i="8"/>
  <c r="AB266" i="8"/>
  <c r="I205" i="7"/>
  <c r="M17" i="7"/>
  <c r="J212" i="9"/>
  <c r="AB268" i="8"/>
  <c r="AP18" i="8"/>
  <c r="I207" i="7"/>
  <c r="N13" i="9"/>
  <c r="N19" i="7"/>
  <c r="Q13" i="9"/>
  <c r="AZ18" i="8"/>
  <c r="Q19" i="7"/>
  <c r="N160" i="9"/>
  <c r="M20" i="9"/>
  <c r="AL25" i="8"/>
  <c r="AO216" i="8"/>
  <c r="N156" i="7"/>
  <c r="M26" i="7"/>
  <c r="M21" i="9"/>
  <c r="AL26" i="8"/>
  <c r="M27" i="7"/>
  <c r="K35" i="9"/>
  <c r="P136" i="8"/>
  <c r="AH33" i="8"/>
  <c r="G104" i="7"/>
  <c r="G149" i="9"/>
  <c r="I33" i="7"/>
  <c r="AM134" i="8"/>
  <c r="AR33" i="8"/>
  <c r="M104" i="7"/>
  <c r="N146" i="9"/>
  <c r="N35" i="9"/>
  <c r="M33" i="7"/>
  <c r="Y34" i="8"/>
  <c r="H34" i="7"/>
  <c r="J37" i="9"/>
  <c r="P5" i="8"/>
  <c r="F5" i="9"/>
  <c r="F4" i="7"/>
  <c r="Z5" i="8"/>
  <c r="I5" i="9"/>
  <c r="I4" i="7"/>
  <c r="AK5" i="8"/>
  <c r="K5" i="9"/>
  <c r="K4" i="7"/>
  <c r="K7" i="8"/>
  <c r="F7" i="9"/>
  <c r="G6" i="7"/>
  <c r="H7" i="9"/>
  <c r="O7" i="8"/>
  <c r="H6" i="7"/>
  <c r="S7" i="8"/>
  <c r="I7" i="9"/>
  <c r="I6" i="7"/>
  <c r="J7" i="9"/>
  <c r="W7" i="8"/>
  <c r="J6" i="7"/>
  <c r="K7" i="9"/>
  <c r="AA7" i="8"/>
  <c r="K6" i="7"/>
  <c r="L7" i="9"/>
  <c r="AE7" i="8"/>
  <c r="AI7" i="8"/>
  <c r="M7" i="9"/>
  <c r="M6" i="7"/>
  <c r="N7" i="9"/>
  <c r="AM7" i="8"/>
  <c r="N6" i="7"/>
  <c r="AQ7" i="8"/>
  <c r="O7" i="9"/>
  <c r="O6" i="7"/>
  <c r="G8" i="7"/>
  <c r="F11" i="7"/>
  <c r="L11" i="7"/>
  <c r="L12" i="7"/>
  <c r="F13" i="7"/>
  <c r="L13" i="7"/>
  <c r="D28" i="7"/>
  <c r="H13" i="7"/>
  <c r="H11" i="7"/>
  <c r="H12" i="7"/>
  <c r="D29" i="7"/>
  <c r="D30" i="7"/>
  <c r="D31" i="7"/>
  <c r="O28" i="7"/>
  <c r="O30" i="7"/>
  <c r="I29" i="8"/>
  <c r="I30" i="8"/>
  <c r="I31" i="8"/>
  <c r="I32" i="8"/>
  <c r="AB29" i="8"/>
  <c r="AB30" i="8"/>
  <c r="AB31" i="8"/>
  <c r="AB32" i="8"/>
  <c r="AV29" i="8"/>
  <c r="I134" i="4"/>
  <c r="JR6" i="24" s="1"/>
  <c r="H28" i="9"/>
  <c r="H30" i="9"/>
  <c r="H32" i="9"/>
  <c r="D34" i="9"/>
  <c r="N28" i="9"/>
  <c r="N30" i="9"/>
  <c r="N32" i="9"/>
  <c r="N34" i="9"/>
  <c r="F24" i="9"/>
  <c r="F25" i="9"/>
  <c r="F26" i="9"/>
  <c r="I159" i="4"/>
  <c r="KQ6" i="24" s="1"/>
  <c r="J24" i="9"/>
  <c r="N23" i="9"/>
  <c r="M10" i="9" l="1"/>
  <c r="M16" i="7"/>
  <c r="AL15" i="8"/>
  <c r="AB251" i="8"/>
  <c r="G243" i="7"/>
  <c r="I189" i="7"/>
  <c r="Q304" i="8"/>
  <c r="Q331" i="8"/>
  <c r="G88" i="7"/>
  <c r="E6" i="24"/>
  <c r="J271" i="9"/>
  <c r="J248" i="9"/>
  <c r="J195" i="9"/>
  <c r="NM6" i="24"/>
  <c r="NR6" i="24"/>
  <c r="G268" i="7"/>
  <c r="J273" i="9"/>
  <c r="J250" i="9"/>
  <c r="J275" i="9"/>
  <c r="J252" i="9"/>
  <c r="G247" i="7"/>
  <c r="G272" i="7"/>
  <c r="J274" i="9"/>
  <c r="J251" i="9"/>
  <c r="P120" i="8"/>
  <c r="F5" i="24"/>
  <c r="G246" i="7"/>
  <c r="Q307" i="8"/>
  <c r="Q334" i="8"/>
  <c r="Q308" i="8"/>
  <c r="Q335" i="8"/>
  <c r="J26" i="9"/>
  <c r="C153" i="7"/>
  <c r="P153" i="7"/>
  <c r="C155" i="7"/>
  <c r="P155" i="7"/>
  <c r="N25" i="9"/>
  <c r="AB264" i="8"/>
  <c r="AL21" i="8"/>
  <c r="D16" i="9"/>
  <c r="R149" i="7"/>
  <c r="R37" i="7"/>
  <c r="R1" i="7"/>
  <c r="G245" i="7"/>
  <c r="R78" i="9"/>
  <c r="R40" i="9"/>
  <c r="R1" i="9"/>
  <c r="R154" i="9"/>
  <c r="Q306" i="8"/>
  <c r="BG1" i="8"/>
  <c r="BG69" i="8"/>
  <c r="BH37" i="8"/>
  <c r="BH140" i="8"/>
  <c r="BG210" i="8"/>
  <c r="BG161" i="8"/>
  <c r="AZ18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6" authorId="0" shapeId="0" xr:uid="{00000000-0006-0000-0100-000001000000}">
      <text>
        <r>
          <rPr>
            <sz val="11"/>
            <color indexed="81"/>
            <rFont val="ＭＳ Ｐゴシック"/>
            <family val="3"/>
            <charset val="128"/>
          </rPr>
          <t>塩竈市の標記は略字「釜」を使用しないこと</t>
        </r>
      </text>
    </comment>
    <comment ref="G35" authorId="0" shapeId="0" xr:uid="{00000000-0006-0000-0100-000002000000}">
      <text>
        <r>
          <rPr>
            <sz val="11"/>
            <color indexed="81"/>
            <rFont val="ＭＳ Ｐゴシック"/>
            <family val="3"/>
            <charset val="128"/>
          </rPr>
          <t>塩竈市の標記は略字「釜」を使用しないこと</t>
        </r>
      </text>
    </comment>
    <comment ref="G52" authorId="0" shapeId="0" xr:uid="{00000000-0006-0000-0100-000003000000}">
      <text>
        <r>
          <rPr>
            <sz val="11"/>
            <color indexed="81"/>
            <rFont val="ＭＳ Ｐゴシック"/>
            <family val="3"/>
            <charset val="128"/>
          </rPr>
          <t>申請書の作成者ではなく、入札の担当者の部署等を記載してください。</t>
        </r>
      </text>
    </comment>
    <comment ref="G65" authorId="0" shapeId="0" xr:uid="{00000000-0006-0000-0100-000004000000}">
      <text>
        <r>
          <rPr>
            <sz val="11"/>
            <color indexed="81"/>
            <rFont val="ＭＳ Ｐゴシック"/>
            <family val="3"/>
            <charset val="128"/>
          </rPr>
          <t>納税していない市町村の欄は、「なし」を選択してください。
「有」の場合、納税証明書の写しの添付が必要です。</t>
        </r>
      </text>
    </comment>
    <comment ref="A83" authorId="0" shapeId="0" xr:uid="{00000000-0006-0000-0100-000005000000}">
      <text>
        <r>
          <rPr>
            <b/>
            <sz val="18"/>
            <color indexed="81"/>
            <rFont val="ＭＳ Ｐゴシック"/>
            <family val="3"/>
            <charset val="128"/>
          </rPr>
          <t>建設工事の欄は、経営事項審査から転記すること。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78" authorId="0" shapeId="0" xr:uid="{00000000-0006-0000-0200-000001000000}">
      <text>
        <r>
          <rPr>
            <b/>
            <sz val="16"/>
            <color indexed="81"/>
            <rFont val="ＭＳ Ｐゴシック"/>
            <family val="3"/>
            <charset val="128"/>
          </rPr>
          <t>希望する申請団体名を選択すると申請書類に宛先が表示されますので、各団体毎に印刷をすることができます。</t>
        </r>
      </text>
    </comment>
    <comment ref="D157" authorId="0" shapeId="0" xr:uid="{00000000-0006-0000-0200-000002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7" authorId="0" shapeId="0" xr:uid="{00000000-0006-0000-0300-000001000000}">
      <text>
        <r>
          <rPr>
            <sz val="12"/>
            <color indexed="81"/>
            <rFont val="ＭＳ Ｐゴシック"/>
            <family val="3"/>
            <charset val="128"/>
          </rPr>
          <t>7ページ
①払込資本金　計から転載</t>
        </r>
      </text>
    </comment>
    <comment ref="U27" authorId="0" shapeId="0" xr:uid="{00000000-0006-0000-0300-000002000000}">
      <text>
        <r>
          <rPr>
            <sz val="12"/>
            <color indexed="81"/>
            <rFont val="ＭＳ Ｐゴシック"/>
            <family val="3"/>
            <charset val="128"/>
          </rPr>
          <t>6ページ
測量等実績高　計から転載</t>
        </r>
      </text>
    </comment>
    <comment ref="AL27" authorId="0" shapeId="0" xr:uid="{00000000-0006-0000-0300-000003000000}">
      <text>
        <r>
          <rPr>
            <sz val="12"/>
            <color indexed="81"/>
            <rFont val="ＭＳ Ｐゴシック"/>
            <family val="3"/>
            <charset val="128"/>
          </rPr>
          <t>7ページ
自己資本額　④計から転載</t>
        </r>
      </text>
    </comment>
    <comment ref="AR71" authorId="0" shapeId="0" xr:uid="{00000000-0006-0000-0300-000004000000}">
      <text>
        <r>
          <rPr>
            <sz val="12"/>
            <color indexed="81"/>
            <rFont val="ＭＳ Ｐゴシック"/>
            <family val="3"/>
            <charset val="128"/>
          </rPr>
          <t>5ページから転載</t>
        </r>
        <r>
          <rPr>
            <sz val="9"/>
            <color indexed="81"/>
            <rFont val="ＭＳ Ｐゴシック"/>
            <family val="3"/>
            <charset val="128"/>
          </rPr>
          <t xml:space="preserve">
</t>
        </r>
      </text>
    </comment>
    <comment ref="R111" authorId="0" shapeId="0" xr:uid="{00000000-0006-0000-0300-000005000000}">
      <text>
        <r>
          <rPr>
            <b/>
            <sz val="16"/>
            <color indexed="81"/>
            <rFont val="ＭＳ Ｐゴシック"/>
            <family val="3"/>
            <charset val="128"/>
          </rPr>
          <t>希望する申請団体名を選択すると申請書類に宛先が表示されますので、各団体毎に申請書類を印刷をすることができます。</t>
        </r>
      </text>
    </comment>
    <comment ref="F217" authorId="0" shapeId="0" xr:uid="{00000000-0006-0000-0300-000006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123" authorId="0" shapeId="0" xr:uid="{00000000-0006-0000-0400-000001000000}">
      <text>
        <r>
          <rPr>
            <b/>
            <sz val="16"/>
            <color indexed="81"/>
            <rFont val="ＭＳ Ｐゴシック"/>
            <family val="3"/>
            <charset val="128"/>
          </rPr>
          <t>希望する申請団体名を選択すると申請書類に宛先が表示されますので、各団体毎に印刷をすることができます。</t>
        </r>
      </text>
    </comment>
    <comment ref="D161" authorId="0" shapeId="0" xr:uid="{00000000-0006-0000-0400-000002000000}">
      <text>
        <r>
          <rPr>
            <b/>
            <sz val="16"/>
            <color indexed="81"/>
            <rFont val="ＭＳ Ｐゴシック"/>
            <family val="3"/>
            <charset val="128"/>
          </rPr>
          <t>別紙での添付も可</t>
        </r>
        <r>
          <rPr>
            <sz val="9"/>
            <color indexed="81"/>
            <rFont val="ＭＳ Ｐ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4" authorId="0" shapeId="0" xr:uid="{00000000-0006-0000-0800-000001000000}">
      <text>
        <r>
          <rPr>
            <b/>
            <sz val="9"/>
            <color indexed="81"/>
            <rFont val="ＭＳ Ｐゴシック"/>
            <family val="3"/>
            <charset val="128"/>
          </rPr>
          <t>必ず入力してください</t>
        </r>
      </text>
    </comment>
    <comment ref="I4" authorId="0" shapeId="0" xr:uid="{00000000-0006-0000-0800-000002000000}">
      <text>
        <r>
          <rPr>
            <b/>
            <sz val="9"/>
            <color indexed="81"/>
            <rFont val="ＭＳ Ｐゴシック"/>
            <family val="3"/>
            <charset val="128"/>
          </rPr>
          <t>必ず入力してください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4" authorId="0" shapeId="0" xr:uid="{00000000-0006-0000-0900-000001000000}">
      <text>
        <r>
          <rPr>
            <b/>
            <sz val="9"/>
            <color indexed="81"/>
            <rFont val="ＭＳ Ｐゴシック"/>
            <family val="3"/>
            <charset val="128"/>
          </rPr>
          <t>必ず入力してください</t>
        </r>
      </text>
    </comment>
    <comment ref="I4" authorId="0" shapeId="0" xr:uid="{00000000-0006-0000-0900-000002000000}">
      <text>
        <r>
          <rPr>
            <b/>
            <sz val="9"/>
            <color indexed="81"/>
            <rFont val="ＭＳ Ｐゴシック"/>
            <family val="3"/>
            <charset val="128"/>
          </rPr>
          <t>必ず入力してください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4" authorId="0" shapeId="0" xr:uid="{00000000-0006-0000-0A00-000001000000}">
      <text>
        <r>
          <rPr>
            <b/>
            <sz val="9"/>
            <color indexed="81"/>
            <rFont val="ＭＳ Ｐゴシック"/>
            <family val="3"/>
            <charset val="128"/>
          </rPr>
          <t>必ず入力してください</t>
        </r>
      </text>
    </comment>
    <comment ref="I4" authorId="0" shapeId="0" xr:uid="{00000000-0006-0000-0A00-000002000000}">
      <text>
        <r>
          <rPr>
            <b/>
            <sz val="9"/>
            <color indexed="81"/>
            <rFont val="ＭＳ Ｐゴシック"/>
            <family val="3"/>
            <charset val="128"/>
          </rPr>
          <t>必ず入力してください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00000000-0006-0000-0D00-000001000000}">
      <text>
        <r>
          <rPr>
            <sz val="11"/>
            <color indexed="10"/>
            <rFont val="ＭＳ Ｐゴシック"/>
            <family val="3"/>
            <charset val="128"/>
          </rPr>
          <t>登録を希望する種類ごとに
作成すること。</t>
        </r>
      </text>
    </comment>
    <comment ref="F5" authorId="0" shapeId="0" xr:uid="{00000000-0006-0000-0D00-000002000000}">
      <text>
        <r>
          <rPr>
            <sz val="11"/>
            <color indexed="10"/>
            <rFont val="ＭＳ Ｐゴシック"/>
            <family val="3"/>
            <charset val="128"/>
          </rPr>
          <t>記入は任意とします。</t>
        </r>
      </text>
    </comment>
    <comment ref="I5" authorId="0" shapeId="0" xr:uid="{00000000-0006-0000-0D00-000003000000}">
      <text>
        <r>
          <rPr>
            <sz val="11"/>
            <color indexed="10"/>
            <rFont val="ＭＳ Ｐゴシック"/>
            <family val="3"/>
            <charset val="128"/>
          </rPr>
          <t>直前２営業年度の
完成工事（測量等実績）について記載すること。</t>
        </r>
      </text>
    </comment>
    <comment ref="H6" authorId="0" shapeId="0" xr:uid="{00000000-0006-0000-0D00-000004000000}">
      <text>
        <r>
          <rPr>
            <sz val="11"/>
            <color indexed="10"/>
            <rFont val="ＭＳ Ｐゴシック"/>
            <family val="3"/>
            <charset val="128"/>
          </rPr>
          <t>1,000円未満は四捨五入。
   【例】税抜金額：3,890,000円
   　　　消費税等：  194,500円
　   　　請負代金：4,084,500円</t>
        </r>
      </text>
    </comment>
  </commentList>
</comments>
</file>

<file path=xl/sharedStrings.xml><?xml version="1.0" encoding="utf-8"?>
<sst xmlns="http://schemas.openxmlformats.org/spreadsheetml/2006/main" count="4792" uniqueCount="2647">
  <si>
    <t>以下の項目に必要事項を記入またはリストから該当するものを選択してください</t>
    <rPh sb="0" eb="2">
      <t>イカ</t>
    </rPh>
    <rPh sb="3" eb="5">
      <t>コウモク</t>
    </rPh>
    <rPh sb="6" eb="8">
      <t>ヒツヨウ</t>
    </rPh>
    <rPh sb="8" eb="10">
      <t>ジコウ</t>
    </rPh>
    <rPh sb="11" eb="13">
      <t>キニュウ</t>
    </rPh>
    <rPh sb="21" eb="23">
      <t>ガイトウ</t>
    </rPh>
    <rPh sb="28" eb="30">
      <t>センタク</t>
    </rPh>
    <phoneticPr fontId="3"/>
  </si>
  <si>
    <t>区分</t>
    <rPh sb="0" eb="2">
      <t>クブン</t>
    </rPh>
    <phoneticPr fontId="3"/>
  </si>
  <si>
    <t>コード</t>
    <phoneticPr fontId="3"/>
  </si>
  <si>
    <t>記入項目</t>
    <rPh sb="0" eb="2">
      <t>キニュウ</t>
    </rPh>
    <rPh sb="2" eb="4">
      <t>コウモク</t>
    </rPh>
    <phoneticPr fontId="3"/>
  </si>
  <si>
    <t>記入の注意事項（記載例等）</t>
    <rPh sb="0" eb="2">
      <t>キニュウ</t>
    </rPh>
    <rPh sb="3" eb="5">
      <t>チュウイ</t>
    </rPh>
    <rPh sb="5" eb="7">
      <t>ジコウ</t>
    </rPh>
    <rPh sb="8" eb="10">
      <t>キサイ</t>
    </rPh>
    <rPh sb="10" eb="12">
      <t>レイナド</t>
    </rPh>
    <phoneticPr fontId="3"/>
  </si>
  <si>
    <t>条件</t>
    <rPh sb="0" eb="2">
      <t>ジョウケン</t>
    </rPh>
    <phoneticPr fontId="3"/>
  </si>
  <si>
    <t>データ入力欄</t>
    <rPh sb="3" eb="5">
      <t>ニュウリョク</t>
    </rPh>
    <rPh sb="5" eb="6">
      <t>ラン</t>
    </rPh>
    <phoneticPr fontId="3"/>
  </si>
  <si>
    <t>単位等</t>
    <rPh sb="0" eb="2">
      <t>タンイ</t>
    </rPh>
    <rPh sb="2" eb="3">
      <t>トウ</t>
    </rPh>
    <phoneticPr fontId="3"/>
  </si>
  <si>
    <t>実際の表示</t>
    <rPh sb="0" eb="2">
      <t>ジッサイ</t>
    </rPh>
    <rPh sb="3" eb="5">
      <t>ヒョウジ</t>
    </rPh>
    <phoneticPr fontId="3"/>
  </si>
  <si>
    <t>登録区分</t>
    <rPh sb="0" eb="2">
      <t>トウロク</t>
    </rPh>
    <rPh sb="2" eb="4">
      <t>クブン</t>
    </rPh>
    <phoneticPr fontId="3"/>
  </si>
  <si>
    <t>1-1</t>
    <phoneticPr fontId="3"/>
  </si>
  <si>
    <t>建設工事</t>
    <rPh sb="0" eb="2">
      <t>ケンセツ</t>
    </rPh>
    <rPh sb="2" eb="4">
      <t>コウジ</t>
    </rPh>
    <phoneticPr fontId="3"/>
  </si>
  <si>
    <t>建設工事への登録希望の有無</t>
    <rPh sb="0" eb="2">
      <t>ケンセツ</t>
    </rPh>
    <rPh sb="2" eb="4">
      <t>コウジ</t>
    </rPh>
    <rPh sb="6" eb="8">
      <t>トウロク</t>
    </rPh>
    <rPh sb="8" eb="10">
      <t>キボウ</t>
    </rPh>
    <rPh sb="11" eb="13">
      <t>ウム</t>
    </rPh>
    <phoneticPr fontId="3"/>
  </si>
  <si>
    <t>「有」又は「なし」を選択</t>
    <rPh sb="1" eb="2">
      <t>ユウ</t>
    </rPh>
    <rPh sb="3" eb="4">
      <t>マタ</t>
    </rPh>
    <rPh sb="10" eb="12">
      <t>センタク</t>
    </rPh>
    <phoneticPr fontId="3"/>
  </si>
  <si>
    <t>必須</t>
    <rPh sb="0" eb="2">
      <t>ヒッス</t>
    </rPh>
    <phoneticPr fontId="3"/>
  </si>
  <si>
    <t>※　選択してください。</t>
    <rPh sb="2" eb="4">
      <t>センタク</t>
    </rPh>
    <phoneticPr fontId="3"/>
  </si>
  <si>
    <t>1-2</t>
    <phoneticPr fontId="3"/>
  </si>
  <si>
    <t>建設工事関連業務</t>
    <rPh sb="0" eb="2">
      <t>ケンセツ</t>
    </rPh>
    <rPh sb="2" eb="4">
      <t>コウジ</t>
    </rPh>
    <rPh sb="4" eb="6">
      <t>カンレン</t>
    </rPh>
    <rPh sb="6" eb="8">
      <t>ギョウム</t>
    </rPh>
    <phoneticPr fontId="3"/>
  </si>
  <si>
    <t>建設工事関連業務への登録希望の有無</t>
    <rPh sb="0" eb="2">
      <t>ケンセツ</t>
    </rPh>
    <rPh sb="2" eb="4">
      <t>コウジ</t>
    </rPh>
    <rPh sb="4" eb="6">
      <t>カンレン</t>
    </rPh>
    <rPh sb="6" eb="8">
      <t>ギョウム</t>
    </rPh>
    <rPh sb="10" eb="12">
      <t>トウロク</t>
    </rPh>
    <rPh sb="12" eb="14">
      <t>キボウ</t>
    </rPh>
    <rPh sb="15" eb="17">
      <t>ウム</t>
    </rPh>
    <phoneticPr fontId="3"/>
  </si>
  <si>
    <t>1-3</t>
    <phoneticPr fontId="3"/>
  </si>
  <si>
    <t>希望する業種を選択して下さい。</t>
    <rPh sb="0" eb="2">
      <t>キボウ</t>
    </rPh>
    <rPh sb="4" eb="6">
      <t>ギョウシュ</t>
    </rPh>
    <rPh sb="7" eb="9">
      <t>センタク</t>
    </rPh>
    <rPh sb="11" eb="12">
      <t>クダ</t>
    </rPh>
    <phoneticPr fontId="3"/>
  </si>
  <si>
    <t>建設工事関連業務への登録希望の方は、主となる業種を１つ選択して下さい。</t>
    <rPh sb="0" eb="2">
      <t>ケンセツ</t>
    </rPh>
    <rPh sb="2" eb="4">
      <t>コウジ</t>
    </rPh>
    <rPh sb="4" eb="6">
      <t>カンレン</t>
    </rPh>
    <rPh sb="6" eb="8">
      <t>ギョウム</t>
    </rPh>
    <rPh sb="10" eb="12">
      <t>トウロク</t>
    </rPh>
    <rPh sb="12" eb="14">
      <t>キボウ</t>
    </rPh>
    <rPh sb="15" eb="16">
      <t>カタ</t>
    </rPh>
    <rPh sb="18" eb="19">
      <t>シュ</t>
    </rPh>
    <rPh sb="22" eb="24">
      <t>ギョウシュ</t>
    </rPh>
    <rPh sb="27" eb="29">
      <t>センタク</t>
    </rPh>
    <rPh sb="31" eb="32">
      <t>クダ</t>
    </rPh>
    <phoneticPr fontId="3"/>
  </si>
  <si>
    <t>1-4</t>
    <phoneticPr fontId="3"/>
  </si>
  <si>
    <t>物品・役務提供</t>
    <rPh sb="0" eb="2">
      <t>ブッピン</t>
    </rPh>
    <rPh sb="3" eb="5">
      <t>エキム</t>
    </rPh>
    <rPh sb="5" eb="7">
      <t>テイキョウ</t>
    </rPh>
    <phoneticPr fontId="3"/>
  </si>
  <si>
    <t>物品・役務提供への登録希望の有無</t>
    <rPh sb="0" eb="2">
      <t>ブッピン</t>
    </rPh>
    <rPh sb="3" eb="5">
      <t>エキム</t>
    </rPh>
    <rPh sb="5" eb="7">
      <t>テイキョウ</t>
    </rPh>
    <rPh sb="9" eb="11">
      <t>トウロク</t>
    </rPh>
    <rPh sb="11" eb="13">
      <t>キボウ</t>
    </rPh>
    <rPh sb="14" eb="16">
      <t>ウム</t>
    </rPh>
    <phoneticPr fontId="3"/>
  </si>
  <si>
    <t>1-5</t>
    <phoneticPr fontId="3"/>
  </si>
  <si>
    <t>物品・役務提供の登録区分</t>
    <rPh sb="0" eb="2">
      <t>ブッピン</t>
    </rPh>
    <rPh sb="3" eb="5">
      <t>エキム</t>
    </rPh>
    <rPh sb="5" eb="7">
      <t>テイキョウ</t>
    </rPh>
    <rPh sb="8" eb="10">
      <t>トウロク</t>
    </rPh>
    <rPh sb="10" eb="12">
      <t>クブン</t>
    </rPh>
    <phoneticPr fontId="3"/>
  </si>
  <si>
    <t>物品に登録（→○）</t>
    <rPh sb="0" eb="2">
      <t>ブッピン</t>
    </rPh>
    <rPh sb="3" eb="5">
      <t>トウロク</t>
    </rPh>
    <phoneticPr fontId="3"/>
  </si>
  <si>
    <t>1-6</t>
    <phoneticPr fontId="3"/>
  </si>
  <si>
    <t>役務等に登録（→○）</t>
    <rPh sb="0" eb="2">
      <t>エキム</t>
    </rPh>
    <rPh sb="2" eb="3">
      <t>トウ</t>
    </rPh>
    <rPh sb="4" eb="6">
      <t>トウロク</t>
    </rPh>
    <phoneticPr fontId="3"/>
  </si>
  <si>
    <t>本社等</t>
    <rPh sb="0" eb="2">
      <t>ホンシャ</t>
    </rPh>
    <rPh sb="2" eb="3">
      <t>トウ</t>
    </rPh>
    <phoneticPr fontId="3"/>
  </si>
  <si>
    <t>2-1</t>
    <phoneticPr fontId="3"/>
  </si>
  <si>
    <t>本社登録（→○）</t>
    <rPh sb="0" eb="2">
      <t>ホンシャ</t>
    </rPh>
    <rPh sb="2" eb="4">
      <t>トウロク</t>
    </rPh>
    <phoneticPr fontId="3"/>
  </si>
  <si>
    <t>2-2</t>
    <phoneticPr fontId="3"/>
  </si>
  <si>
    <t>委任登録（→○）</t>
    <rPh sb="0" eb="2">
      <t>イニン</t>
    </rPh>
    <rPh sb="2" eb="4">
      <t>トウロク</t>
    </rPh>
    <phoneticPr fontId="3"/>
  </si>
  <si>
    <t>自動</t>
    <rPh sb="0" eb="2">
      <t>ジドウ</t>
    </rPh>
    <phoneticPr fontId="3"/>
  </si>
  <si>
    <t>2-3</t>
    <phoneticPr fontId="3"/>
  </si>
  <si>
    <t>本社</t>
    <rPh sb="0" eb="2">
      <t>ホンシャ</t>
    </rPh>
    <phoneticPr fontId="3"/>
  </si>
  <si>
    <t>郵便番号</t>
    <rPh sb="0" eb="2">
      <t>ユウビン</t>
    </rPh>
    <rPh sb="2" eb="4">
      <t>バンゴウ</t>
    </rPh>
    <phoneticPr fontId="3"/>
  </si>
  <si>
    <t>郵便番号を入力（例　1234567）</t>
    <rPh sb="0" eb="4">
      <t>ユウビンバンゴウ</t>
    </rPh>
    <rPh sb="5" eb="7">
      <t>ニュウリョク</t>
    </rPh>
    <rPh sb="8" eb="9">
      <t>レイ</t>
    </rPh>
    <phoneticPr fontId="3"/>
  </si>
  <si>
    <t>2-4</t>
    <phoneticPr fontId="3"/>
  </si>
  <si>
    <t>住所区分(区域コード）</t>
    <rPh sb="0" eb="2">
      <t>ジュウショ</t>
    </rPh>
    <rPh sb="2" eb="4">
      <t>クブン</t>
    </rPh>
    <rPh sb="5" eb="7">
      <t>クイキ</t>
    </rPh>
    <phoneticPr fontId="3"/>
  </si>
  <si>
    <t>※記入不要</t>
    <rPh sb="1" eb="3">
      <t>キニュウ</t>
    </rPh>
    <rPh sb="3" eb="5">
      <t>フヨウ</t>
    </rPh>
    <phoneticPr fontId="3"/>
  </si>
  <si>
    <t>2-5</t>
    <phoneticPr fontId="3"/>
  </si>
  <si>
    <t>住所</t>
    <rPh sb="0" eb="2">
      <t>ジュウショ</t>
    </rPh>
    <phoneticPr fontId="3"/>
  </si>
  <si>
    <t>都道府県</t>
    <rPh sb="0" eb="4">
      <t>トドウフケン</t>
    </rPh>
    <phoneticPr fontId="3"/>
  </si>
  <si>
    <t>都道府県名を選択</t>
    <rPh sb="0" eb="4">
      <t>トドウフケン</t>
    </rPh>
    <rPh sb="4" eb="5">
      <t>メイ</t>
    </rPh>
    <rPh sb="6" eb="8">
      <t>センタク</t>
    </rPh>
    <phoneticPr fontId="3"/>
  </si>
  <si>
    <t>2-6</t>
    <phoneticPr fontId="3"/>
  </si>
  <si>
    <t>フリガナ（都道府県）</t>
    <rPh sb="5" eb="9">
      <t>トドウフケン</t>
    </rPh>
    <phoneticPr fontId="3"/>
  </si>
  <si>
    <t>カタカナ半角</t>
    <rPh sb="4" eb="6">
      <t>ハンカク</t>
    </rPh>
    <phoneticPr fontId="3"/>
  </si>
  <si>
    <t>2-7</t>
    <phoneticPr fontId="3"/>
  </si>
  <si>
    <t>市区・郡町村</t>
    <rPh sb="0" eb="2">
      <t>シク</t>
    </rPh>
    <rPh sb="3" eb="4">
      <t>グン</t>
    </rPh>
    <rPh sb="4" eb="5">
      <t>チョウ</t>
    </rPh>
    <rPh sb="5" eb="6">
      <t>ソン</t>
    </rPh>
    <phoneticPr fontId="3"/>
  </si>
  <si>
    <r>
      <t>市区又は郡町村名を入力</t>
    </r>
    <r>
      <rPr>
        <sz val="9"/>
        <color indexed="8"/>
        <rFont val="ＭＳ Ｐゴシック"/>
        <family val="3"/>
        <charset val="128"/>
      </rPr>
      <t>（市町村名まで入力）</t>
    </r>
    <rPh sb="0" eb="1">
      <t>シ</t>
    </rPh>
    <rPh sb="1" eb="2">
      <t>ク</t>
    </rPh>
    <rPh sb="2" eb="3">
      <t>マタ</t>
    </rPh>
    <rPh sb="4" eb="5">
      <t>グン</t>
    </rPh>
    <rPh sb="5" eb="6">
      <t>チョウ</t>
    </rPh>
    <rPh sb="6" eb="7">
      <t>ソン</t>
    </rPh>
    <rPh sb="7" eb="8">
      <t>メイ</t>
    </rPh>
    <rPh sb="9" eb="11">
      <t>ニュウリョク</t>
    </rPh>
    <rPh sb="12" eb="15">
      <t>シチョウソン</t>
    </rPh>
    <rPh sb="15" eb="16">
      <t>メイ</t>
    </rPh>
    <rPh sb="18" eb="20">
      <t>ニュウリョク</t>
    </rPh>
    <phoneticPr fontId="3"/>
  </si>
  <si>
    <t>2-8</t>
    <phoneticPr fontId="3"/>
  </si>
  <si>
    <t>フリガナ（市区・郡町村）</t>
    <rPh sb="5" eb="6">
      <t>シ</t>
    </rPh>
    <rPh sb="6" eb="7">
      <t>ク</t>
    </rPh>
    <rPh sb="8" eb="9">
      <t>グン</t>
    </rPh>
    <rPh sb="9" eb="11">
      <t>チョウソン</t>
    </rPh>
    <phoneticPr fontId="3"/>
  </si>
  <si>
    <t>カタカナ半角で入力</t>
    <rPh sb="4" eb="6">
      <t>ハンカク</t>
    </rPh>
    <rPh sb="7" eb="9">
      <t>ニュウリョク</t>
    </rPh>
    <phoneticPr fontId="3"/>
  </si>
  <si>
    <t>2-9</t>
    <phoneticPr fontId="3"/>
  </si>
  <si>
    <t>大字、小字、丁目番地</t>
    <rPh sb="0" eb="2">
      <t>オオアザ</t>
    </rPh>
    <rPh sb="3" eb="5">
      <t>コアザ</t>
    </rPh>
    <rPh sb="6" eb="7">
      <t>チョウ</t>
    </rPh>
    <rPh sb="7" eb="8">
      <t>モク</t>
    </rPh>
    <rPh sb="8" eb="10">
      <t>バンチ</t>
    </rPh>
    <phoneticPr fontId="3"/>
  </si>
  <si>
    <t>大字、小字、丁目番地を入力　　　　　　　　　　　　　（市町村名以降を正確に入力すること）</t>
    <rPh sb="6" eb="7">
      <t>チョウ</t>
    </rPh>
    <rPh sb="7" eb="8">
      <t>メ</t>
    </rPh>
    <rPh sb="8" eb="10">
      <t>バンチ</t>
    </rPh>
    <rPh sb="11" eb="13">
      <t>ニュウリョク</t>
    </rPh>
    <rPh sb="27" eb="30">
      <t>シチョウソン</t>
    </rPh>
    <rPh sb="30" eb="31">
      <t>メイ</t>
    </rPh>
    <rPh sb="31" eb="33">
      <t>イコウ</t>
    </rPh>
    <rPh sb="34" eb="36">
      <t>セイカク</t>
    </rPh>
    <rPh sb="37" eb="39">
      <t>ニュウリョク</t>
    </rPh>
    <phoneticPr fontId="3"/>
  </si>
  <si>
    <t>2-10</t>
    <phoneticPr fontId="3"/>
  </si>
  <si>
    <t>フリガナ（丁目番地）</t>
    <rPh sb="5" eb="7">
      <t>チョウメ</t>
    </rPh>
    <rPh sb="7" eb="9">
      <t>バンチ</t>
    </rPh>
    <phoneticPr fontId="3"/>
  </si>
  <si>
    <t>2-11</t>
    <phoneticPr fontId="3"/>
  </si>
  <si>
    <t>方書</t>
    <rPh sb="0" eb="1">
      <t>カタ</t>
    </rPh>
    <rPh sb="1" eb="2">
      <t>ガ</t>
    </rPh>
    <phoneticPr fontId="3"/>
  </si>
  <si>
    <t>入居ビル名等を入力</t>
    <rPh sb="0" eb="2">
      <t>ニュウキョ</t>
    </rPh>
    <rPh sb="4" eb="5">
      <t>メイ</t>
    </rPh>
    <rPh sb="5" eb="6">
      <t>トウ</t>
    </rPh>
    <rPh sb="7" eb="9">
      <t>ニュウリョク</t>
    </rPh>
    <phoneticPr fontId="3"/>
  </si>
  <si>
    <t>2-12</t>
    <phoneticPr fontId="3"/>
  </si>
  <si>
    <t>商号</t>
    <rPh sb="0" eb="2">
      <t>ショウゴウ</t>
    </rPh>
    <phoneticPr fontId="3"/>
  </si>
  <si>
    <t>名称</t>
    <rPh sb="0" eb="2">
      <t>メイショウ</t>
    </rPh>
    <phoneticPr fontId="3"/>
  </si>
  <si>
    <t>会社名等を入力（株式会社○○○）</t>
    <rPh sb="0" eb="2">
      <t>カイシャ</t>
    </rPh>
    <rPh sb="2" eb="3">
      <t>メイ</t>
    </rPh>
    <rPh sb="3" eb="4">
      <t>トウ</t>
    </rPh>
    <rPh sb="5" eb="7">
      <t>ニュウリョク</t>
    </rPh>
    <rPh sb="8" eb="10">
      <t>カブシキ</t>
    </rPh>
    <rPh sb="10" eb="12">
      <t>カイシャ</t>
    </rPh>
    <phoneticPr fontId="3"/>
  </si>
  <si>
    <t>2-13</t>
    <phoneticPr fontId="3"/>
  </si>
  <si>
    <t>フリガナ</t>
    <phoneticPr fontId="3"/>
  </si>
  <si>
    <t>カタカナ半角で入力（ﾏﾙﾏﾙﾏﾙ）</t>
    <rPh sb="4" eb="6">
      <t>ハンカク</t>
    </rPh>
    <rPh sb="7" eb="9">
      <t>ニュウリョク</t>
    </rPh>
    <phoneticPr fontId="3"/>
  </si>
  <si>
    <t>2-14</t>
    <phoneticPr fontId="3"/>
  </si>
  <si>
    <t>代表者名</t>
    <rPh sb="0" eb="3">
      <t>ダイヒョウシャ</t>
    </rPh>
    <rPh sb="3" eb="4">
      <t>メイ</t>
    </rPh>
    <phoneticPr fontId="3"/>
  </si>
  <si>
    <t>役職</t>
    <rPh sb="0" eb="2">
      <t>ヤクショク</t>
    </rPh>
    <phoneticPr fontId="3"/>
  </si>
  <si>
    <t>役職名を入力（代表取締役）</t>
    <rPh sb="0" eb="3">
      <t>ヤクショクメイ</t>
    </rPh>
    <rPh sb="4" eb="6">
      <t>ニュウリョク</t>
    </rPh>
    <rPh sb="7" eb="9">
      <t>ダイヒョウ</t>
    </rPh>
    <rPh sb="9" eb="12">
      <t>トリシマリヤク</t>
    </rPh>
    <phoneticPr fontId="3"/>
  </si>
  <si>
    <t>2-15</t>
    <phoneticPr fontId="3"/>
  </si>
  <si>
    <t>氏名</t>
    <rPh sb="0" eb="2">
      <t>シメイ</t>
    </rPh>
    <phoneticPr fontId="3"/>
  </si>
  <si>
    <t>代表者名を入力</t>
    <rPh sb="0" eb="2">
      <t>ダイヒョウ</t>
    </rPh>
    <rPh sb="2" eb="3">
      <t>シャ</t>
    </rPh>
    <rPh sb="3" eb="4">
      <t>メイ</t>
    </rPh>
    <rPh sb="5" eb="7">
      <t>ニュウリョク</t>
    </rPh>
    <phoneticPr fontId="3"/>
  </si>
  <si>
    <t>2-16</t>
    <phoneticPr fontId="3"/>
  </si>
  <si>
    <t>フリガナ</t>
    <phoneticPr fontId="3"/>
  </si>
  <si>
    <t>2-17</t>
    <phoneticPr fontId="3"/>
  </si>
  <si>
    <t>本社の
連絡先</t>
    <rPh sb="0" eb="2">
      <t>ホンシャ</t>
    </rPh>
    <rPh sb="4" eb="7">
      <t>レンラクサキ</t>
    </rPh>
    <phoneticPr fontId="3"/>
  </si>
  <si>
    <t>ＴＥＬ番号</t>
    <rPh sb="3" eb="5">
      <t>バンゴウ</t>
    </rPh>
    <phoneticPr fontId="3"/>
  </si>
  <si>
    <r>
      <t>電話番号を入力（半角入力）（例0</t>
    </r>
    <r>
      <rPr>
        <sz val="11"/>
        <color indexed="8"/>
        <rFont val="ＭＳ Ｐゴシック"/>
        <family val="3"/>
        <charset val="128"/>
      </rPr>
      <t>22-123-9876)</t>
    </r>
    <rPh sb="0" eb="2">
      <t>デンワ</t>
    </rPh>
    <rPh sb="2" eb="4">
      <t>バンゴウ</t>
    </rPh>
    <rPh sb="5" eb="7">
      <t>ニュウリョク</t>
    </rPh>
    <rPh sb="8" eb="10">
      <t>ハンカク</t>
    </rPh>
    <rPh sb="10" eb="12">
      <t>ニュウリョク</t>
    </rPh>
    <rPh sb="14" eb="15">
      <t>レイ</t>
    </rPh>
    <phoneticPr fontId="3"/>
  </si>
  <si>
    <t>2-18</t>
    <phoneticPr fontId="3"/>
  </si>
  <si>
    <t>ＦＡＸ番号</t>
    <rPh sb="3" eb="5">
      <t>バンゴウ</t>
    </rPh>
    <phoneticPr fontId="3"/>
  </si>
  <si>
    <r>
      <t>ＦＡＸ番号を入力（半角入力）（例0</t>
    </r>
    <r>
      <rPr>
        <sz val="11"/>
        <color indexed="8"/>
        <rFont val="ＭＳ Ｐゴシック"/>
        <family val="3"/>
        <charset val="128"/>
      </rPr>
      <t>22-123-4567)</t>
    </r>
    <rPh sb="3" eb="5">
      <t>バンゴウ</t>
    </rPh>
    <rPh sb="6" eb="8">
      <t>ニュウリョク</t>
    </rPh>
    <rPh sb="9" eb="11">
      <t>ハンカク</t>
    </rPh>
    <rPh sb="11" eb="13">
      <t>ニュウリョク</t>
    </rPh>
    <rPh sb="15" eb="16">
      <t>レイ</t>
    </rPh>
    <phoneticPr fontId="3"/>
  </si>
  <si>
    <t>2-19</t>
    <phoneticPr fontId="3"/>
  </si>
  <si>
    <t>営業年数</t>
    <rPh sb="0" eb="2">
      <t>エイギョウ</t>
    </rPh>
    <rPh sb="2" eb="4">
      <t>ネンスウ</t>
    </rPh>
    <phoneticPr fontId="3"/>
  </si>
  <si>
    <t>営業年数を入力（単位　年）</t>
    <rPh sb="0" eb="2">
      <t>エイギョウ</t>
    </rPh>
    <rPh sb="2" eb="4">
      <t>ネンスウ</t>
    </rPh>
    <rPh sb="5" eb="7">
      <t>ニュウリョク</t>
    </rPh>
    <rPh sb="8" eb="10">
      <t>タンイ</t>
    </rPh>
    <rPh sb="11" eb="12">
      <t>ネン</t>
    </rPh>
    <phoneticPr fontId="3"/>
  </si>
  <si>
    <t>年</t>
    <rPh sb="0" eb="1">
      <t>ネン</t>
    </rPh>
    <phoneticPr fontId="3"/>
  </si>
  <si>
    <t>2-20</t>
    <phoneticPr fontId="3"/>
  </si>
  <si>
    <t>人</t>
    <rPh sb="0" eb="1">
      <t>ニン</t>
    </rPh>
    <phoneticPr fontId="3"/>
  </si>
  <si>
    <t>2-21</t>
    <phoneticPr fontId="3"/>
  </si>
  <si>
    <t>Eメールアドレス</t>
    <phoneticPr fontId="3"/>
  </si>
  <si>
    <t>半角で入力して下さい。</t>
    <rPh sb="0" eb="2">
      <t>ハンカク</t>
    </rPh>
    <rPh sb="3" eb="5">
      <t>ニュウリョク</t>
    </rPh>
    <rPh sb="7" eb="8">
      <t>クダ</t>
    </rPh>
    <phoneticPr fontId="3"/>
  </si>
  <si>
    <t>受任者がいる場合入力して下さい。</t>
    <rPh sb="0" eb="2">
      <t>ジュニン</t>
    </rPh>
    <rPh sb="2" eb="3">
      <t>シャ</t>
    </rPh>
    <rPh sb="6" eb="8">
      <t>バアイ</t>
    </rPh>
    <rPh sb="8" eb="10">
      <t>ニュウリョク</t>
    </rPh>
    <rPh sb="12" eb="13">
      <t>クダ</t>
    </rPh>
    <phoneticPr fontId="3"/>
  </si>
  <si>
    <t>2-22</t>
    <phoneticPr fontId="3"/>
  </si>
  <si>
    <t>支店等</t>
    <rPh sb="0" eb="2">
      <t>シテン</t>
    </rPh>
    <rPh sb="2" eb="3">
      <t>トウ</t>
    </rPh>
    <phoneticPr fontId="3"/>
  </si>
  <si>
    <t>郵便番号</t>
    <rPh sb="0" eb="4">
      <t>ユウビンバンゴウ</t>
    </rPh>
    <phoneticPr fontId="3"/>
  </si>
  <si>
    <t>2-23</t>
    <phoneticPr fontId="3"/>
  </si>
  <si>
    <t>住所区分</t>
    <rPh sb="0" eb="2">
      <t>ジュウショ</t>
    </rPh>
    <rPh sb="2" eb="4">
      <t>クブン</t>
    </rPh>
    <phoneticPr fontId="3"/>
  </si>
  <si>
    <t>※記入しないこと</t>
    <rPh sb="1" eb="3">
      <t>キニュウ</t>
    </rPh>
    <phoneticPr fontId="3"/>
  </si>
  <si>
    <t>2-24</t>
    <phoneticPr fontId="3"/>
  </si>
  <si>
    <t>2-25</t>
    <phoneticPr fontId="3"/>
  </si>
  <si>
    <t>2-26</t>
    <phoneticPr fontId="3"/>
  </si>
  <si>
    <t>市区又は郡町村名を入力</t>
    <rPh sb="0" eb="2">
      <t>シク</t>
    </rPh>
    <rPh sb="2" eb="3">
      <t>マタ</t>
    </rPh>
    <rPh sb="4" eb="5">
      <t>グン</t>
    </rPh>
    <rPh sb="5" eb="6">
      <t>チョウ</t>
    </rPh>
    <rPh sb="6" eb="7">
      <t>ソン</t>
    </rPh>
    <rPh sb="7" eb="8">
      <t>ナ</t>
    </rPh>
    <rPh sb="9" eb="11">
      <t>ニュウリョク</t>
    </rPh>
    <phoneticPr fontId="3"/>
  </si>
  <si>
    <t>2-27</t>
    <phoneticPr fontId="3"/>
  </si>
  <si>
    <t>2-28</t>
    <phoneticPr fontId="3"/>
  </si>
  <si>
    <t>大字、小字、丁目番地を入力</t>
    <rPh sb="0" eb="2">
      <t>オオアザ</t>
    </rPh>
    <rPh sb="3" eb="5">
      <t>コアザ</t>
    </rPh>
    <rPh sb="6" eb="7">
      <t>チョウ</t>
    </rPh>
    <rPh sb="7" eb="8">
      <t>モク</t>
    </rPh>
    <rPh sb="8" eb="10">
      <t>バンチ</t>
    </rPh>
    <rPh sb="11" eb="13">
      <t>ニュウリョク</t>
    </rPh>
    <phoneticPr fontId="3"/>
  </si>
  <si>
    <t>2-29</t>
    <phoneticPr fontId="3"/>
  </si>
  <si>
    <t>2-30</t>
    <phoneticPr fontId="3"/>
  </si>
  <si>
    <t>2-31</t>
    <phoneticPr fontId="3"/>
  </si>
  <si>
    <t>支店等の名称</t>
    <rPh sb="0" eb="2">
      <t>シテン</t>
    </rPh>
    <rPh sb="2" eb="3">
      <t>トウ</t>
    </rPh>
    <rPh sb="4" eb="6">
      <t>メイショウ</t>
    </rPh>
    <phoneticPr fontId="3"/>
  </si>
  <si>
    <t>会社名</t>
    <rPh sb="0" eb="2">
      <t>カイシャ</t>
    </rPh>
    <rPh sb="2" eb="3">
      <t>メイ</t>
    </rPh>
    <phoneticPr fontId="3"/>
  </si>
  <si>
    <t>2-32</t>
    <phoneticPr fontId="3"/>
  </si>
  <si>
    <t>支店等の名称（○○支店）</t>
    <rPh sb="0" eb="2">
      <t>シテン</t>
    </rPh>
    <rPh sb="2" eb="3">
      <t>トウ</t>
    </rPh>
    <rPh sb="4" eb="6">
      <t>メイショウ</t>
    </rPh>
    <rPh sb="9" eb="11">
      <t>シテン</t>
    </rPh>
    <phoneticPr fontId="3"/>
  </si>
  <si>
    <t>2-33</t>
    <phoneticPr fontId="3"/>
  </si>
  <si>
    <t>2-34</t>
    <phoneticPr fontId="3"/>
  </si>
  <si>
    <t>受任者名</t>
    <rPh sb="0" eb="2">
      <t>ジュニン</t>
    </rPh>
    <rPh sb="2" eb="3">
      <t>シャ</t>
    </rPh>
    <rPh sb="3" eb="4">
      <t>メイ</t>
    </rPh>
    <phoneticPr fontId="3"/>
  </si>
  <si>
    <t>役職名を記入</t>
    <rPh sb="0" eb="3">
      <t>ヤクショクメイ</t>
    </rPh>
    <rPh sb="4" eb="6">
      <t>キニュウ</t>
    </rPh>
    <phoneticPr fontId="3"/>
  </si>
  <si>
    <t>2-35</t>
    <phoneticPr fontId="3"/>
  </si>
  <si>
    <t>受任者の氏名を入力</t>
    <rPh sb="0" eb="2">
      <t>ジュニン</t>
    </rPh>
    <rPh sb="2" eb="3">
      <t>シャ</t>
    </rPh>
    <rPh sb="4" eb="6">
      <t>シメイ</t>
    </rPh>
    <rPh sb="7" eb="9">
      <t>ニュウリョク</t>
    </rPh>
    <phoneticPr fontId="3"/>
  </si>
  <si>
    <t>2-36</t>
    <phoneticPr fontId="3"/>
  </si>
  <si>
    <t>2-37</t>
    <phoneticPr fontId="3"/>
  </si>
  <si>
    <t>支店等の連絡先</t>
    <rPh sb="0" eb="2">
      <t>シテン</t>
    </rPh>
    <rPh sb="2" eb="3">
      <t>トウ</t>
    </rPh>
    <rPh sb="4" eb="7">
      <t>レンラクサキ</t>
    </rPh>
    <phoneticPr fontId="3"/>
  </si>
  <si>
    <t>2-38</t>
    <phoneticPr fontId="3"/>
  </si>
  <si>
    <t>2-39</t>
    <phoneticPr fontId="3"/>
  </si>
  <si>
    <t>2-40</t>
    <phoneticPr fontId="3"/>
  </si>
  <si>
    <t>半角入力</t>
    <rPh sb="0" eb="2">
      <t>ハンカク</t>
    </rPh>
    <rPh sb="2" eb="4">
      <t>ニュウリョク</t>
    </rPh>
    <phoneticPr fontId="3"/>
  </si>
  <si>
    <t>2-41</t>
    <phoneticPr fontId="3"/>
  </si>
  <si>
    <t>受任期間</t>
    <rPh sb="0" eb="2">
      <t>ジュニン</t>
    </rPh>
    <rPh sb="2" eb="4">
      <t>キカン</t>
    </rPh>
    <phoneticPr fontId="3"/>
  </si>
  <si>
    <t>開始日</t>
    <rPh sb="0" eb="2">
      <t>カイシ</t>
    </rPh>
    <rPh sb="2" eb="3">
      <t>ビ</t>
    </rPh>
    <phoneticPr fontId="3"/>
  </si>
  <si>
    <t>入力不要</t>
    <rPh sb="0" eb="2">
      <t>ニュウリョク</t>
    </rPh>
    <rPh sb="2" eb="4">
      <t>フヨウ</t>
    </rPh>
    <phoneticPr fontId="3"/>
  </si>
  <si>
    <t>から</t>
    <phoneticPr fontId="3"/>
  </si>
  <si>
    <t>2-42</t>
    <phoneticPr fontId="3"/>
  </si>
  <si>
    <t>終了日</t>
    <rPh sb="0" eb="3">
      <t>シュウリョウビ</t>
    </rPh>
    <phoneticPr fontId="3"/>
  </si>
  <si>
    <t>まで</t>
    <phoneticPr fontId="3"/>
  </si>
  <si>
    <t>入札担当者</t>
    <rPh sb="0" eb="2">
      <t>ニュウサツ</t>
    </rPh>
    <rPh sb="2" eb="5">
      <t>タントウシャ</t>
    </rPh>
    <phoneticPr fontId="3"/>
  </si>
  <si>
    <t>2-43</t>
    <phoneticPr fontId="3"/>
  </si>
  <si>
    <t>入札の　担当者</t>
    <rPh sb="0" eb="2">
      <t>ニュウサツ</t>
    </rPh>
    <rPh sb="4" eb="7">
      <t>タントウシャ</t>
    </rPh>
    <phoneticPr fontId="3"/>
  </si>
  <si>
    <t>部署</t>
    <rPh sb="0" eb="2">
      <t>ブショ</t>
    </rPh>
    <phoneticPr fontId="3"/>
  </si>
  <si>
    <t>入札担当者の部署名を入力（例　営業課）</t>
    <rPh sb="0" eb="2">
      <t>ニュウサツ</t>
    </rPh>
    <rPh sb="2" eb="5">
      <t>タントウシャ</t>
    </rPh>
    <rPh sb="6" eb="8">
      <t>ブショ</t>
    </rPh>
    <rPh sb="8" eb="9">
      <t>メイ</t>
    </rPh>
    <rPh sb="10" eb="12">
      <t>ニュウリョク</t>
    </rPh>
    <rPh sb="13" eb="14">
      <t>レイ</t>
    </rPh>
    <rPh sb="15" eb="18">
      <t>エイギョウカ</t>
    </rPh>
    <phoneticPr fontId="3"/>
  </si>
  <si>
    <t>2-44</t>
    <phoneticPr fontId="3"/>
  </si>
  <si>
    <t>入札担当者名を入力</t>
    <rPh sb="0" eb="2">
      <t>ニュウサツ</t>
    </rPh>
    <rPh sb="2" eb="4">
      <t>タントウ</t>
    </rPh>
    <rPh sb="4" eb="5">
      <t>シャ</t>
    </rPh>
    <rPh sb="5" eb="6">
      <t>メイ</t>
    </rPh>
    <rPh sb="7" eb="9">
      <t>ニュウリョク</t>
    </rPh>
    <phoneticPr fontId="3"/>
  </si>
  <si>
    <t>2-45</t>
    <phoneticPr fontId="3"/>
  </si>
  <si>
    <t>2-46</t>
    <phoneticPr fontId="3"/>
  </si>
  <si>
    <t>入札担当者電話番号</t>
    <rPh sb="0" eb="2">
      <t>ニュウサツ</t>
    </rPh>
    <rPh sb="2" eb="5">
      <t>タントウシャ</t>
    </rPh>
    <rPh sb="5" eb="7">
      <t>デンワ</t>
    </rPh>
    <rPh sb="7" eb="9">
      <t>バンゴウ</t>
    </rPh>
    <phoneticPr fontId="3"/>
  </si>
  <si>
    <t>連絡先を入力</t>
    <rPh sb="0" eb="3">
      <t>レンラクサキ</t>
    </rPh>
    <rPh sb="4" eb="6">
      <t>ニュウリョク</t>
    </rPh>
    <phoneticPr fontId="3"/>
  </si>
  <si>
    <t>2-47</t>
    <phoneticPr fontId="3"/>
  </si>
  <si>
    <t>入札担当者FAX番号</t>
    <rPh sb="0" eb="2">
      <t>ニュウサツ</t>
    </rPh>
    <rPh sb="2" eb="5">
      <t>タントウシャ</t>
    </rPh>
    <rPh sb="8" eb="10">
      <t>バンゴウ</t>
    </rPh>
    <phoneticPr fontId="3"/>
  </si>
  <si>
    <t>2-48</t>
    <phoneticPr fontId="3"/>
  </si>
  <si>
    <t>Eメールアドレス</t>
    <phoneticPr fontId="3"/>
  </si>
  <si>
    <t>ISO取得状況</t>
    <rPh sb="3" eb="5">
      <t>シュトク</t>
    </rPh>
    <rPh sb="5" eb="7">
      <t>ジョウキョウ</t>
    </rPh>
    <phoneticPr fontId="3"/>
  </si>
  <si>
    <t>2-49</t>
    <phoneticPr fontId="3"/>
  </si>
  <si>
    <t>ＩＳＯ取得状況</t>
    <rPh sb="3" eb="5">
      <t>シュトク</t>
    </rPh>
    <rPh sb="5" eb="7">
      <t>ジョウキョウ</t>
    </rPh>
    <phoneticPr fontId="3"/>
  </si>
  <si>
    <t>該当する場合に○を選択</t>
    <rPh sb="0" eb="2">
      <t>ガイトウ</t>
    </rPh>
    <rPh sb="4" eb="6">
      <t>バアイ</t>
    </rPh>
    <rPh sb="9" eb="11">
      <t>センタク</t>
    </rPh>
    <phoneticPr fontId="3"/>
  </si>
  <si>
    <t>2-50</t>
    <phoneticPr fontId="3"/>
  </si>
  <si>
    <t>〃</t>
    <phoneticPr fontId="3"/>
  </si>
  <si>
    <t>2-51</t>
    <phoneticPr fontId="3"/>
  </si>
  <si>
    <t>2-52</t>
    <phoneticPr fontId="3"/>
  </si>
  <si>
    <t>2-53</t>
    <phoneticPr fontId="3"/>
  </si>
  <si>
    <t>2-54</t>
    <phoneticPr fontId="3"/>
  </si>
  <si>
    <t>2-55</t>
    <phoneticPr fontId="3"/>
  </si>
  <si>
    <t>納税状況</t>
    <rPh sb="0" eb="2">
      <t>ノウゼイ</t>
    </rPh>
    <rPh sb="2" eb="4">
      <t>ジョウキョウ</t>
    </rPh>
    <phoneticPr fontId="3"/>
  </si>
  <si>
    <t>2-56</t>
    <phoneticPr fontId="3"/>
  </si>
  <si>
    <t>納税状況（法人としての納税実績）
各市町村の納税実績について「有」「なし」を選択</t>
    <rPh sb="0" eb="2">
      <t>ノウゼイ</t>
    </rPh>
    <rPh sb="2" eb="4">
      <t>ジョウキョウ</t>
    </rPh>
    <rPh sb="5" eb="7">
      <t>ホウジン</t>
    </rPh>
    <rPh sb="11" eb="13">
      <t>ノウゼイ</t>
    </rPh>
    <rPh sb="13" eb="15">
      <t>ジッセキ</t>
    </rPh>
    <rPh sb="19" eb="20">
      <t>カク</t>
    </rPh>
    <rPh sb="24" eb="26">
      <t>ノウゼイ</t>
    </rPh>
    <rPh sb="26" eb="28">
      <t>ジッセキ</t>
    </rPh>
    <rPh sb="33" eb="34">
      <t>ア</t>
    </rPh>
    <rPh sb="40" eb="42">
      <t>センタク</t>
    </rPh>
    <phoneticPr fontId="3"/>
  </si>
  <si>
    <t>塩竈市</t>
    <rPh sb="0" eb="3">
      <t>シオガマシ</t>
    </rPh>
    <phoneticPr fontId="3"/>
  </si>
  <si>
    <t>2-57</t>
  </si>
  <si>
    <t>－</t>
    <phoneticPr fontId="3"/>
  </si>
  <si>
    <t>2-58</t>
  </si>
  <si>
    <t>多賀城市</t>
    <rPh sb="0" eb="4">
      <t>タガジョウシ</t>
    </rPh>
    <phoneticPr fontId="3"/>
  </si>
  <si>
    <t>2-59</t>
  </si>
  <si>
    <t>2-60</t>
  </si>
  <si>
    <t>松島町</t>
    <rPh sb="0" eb="3">
      <t>マツシマチョウ</t>
    </rPh>
    <phoneticPr fontId="3"/>
  </si>
  <si>
    <t>2-61</t>
  </si>
  <si>
    <t>2-62</t>
  </si>
  <si>
    <t>七ヶ浜町</t>
    <rPh sb="0" eb="3">
      <t>シチガハマ</t>
    </rPh>
    <rPh sb="3" eb="4">
      <t>チョウ</t>
    </rPh>
    <phoneticPr fontId="3"/>
  </si>
  <si>
    <t>2-63</t>
  </si>
  <si>
    <t>2-64</t>
  </si>
  <si>
    <t>利府町</t>
    <rPh sb="0" eb="3">
      <t>リフチョウ</t>
    </rPh>
    <phoneticPr fontId="3"/>
  </si>
  <si>
    <t>2-65</t>
  </si>
  <si>
    <t>2-66</t>
  </si>
  <si>
    <t>富谷市</t>
    <rPh sb="2" eb="3">
      <t>シ</t>
    </rPh>
    <phoneticPr fontId="3"/>
  </si>
  <si>
    <t>2-67</t>
  </si>
  <si>
    <t>2-68</t>
  </si>
  <si>
    <t>大和町</t>
    <phoneticPr fontId="3"/>
  </si>
  <si>
    <t>2-69</t>
  </si>
  <si>
    <t>2-70</t>
  </si>
  <si>
    <t>大郷町</t>
    <phoneticPr fontId="3"/>
  </si>
  <si>
    <t>2-71</t>
  </si>
  <si>
    <t>2-72</t>
  </si>
  <si>
    <t>大衡村</t>
    <rPh sb="0" eb="3">
      <t>オオヒラムラ</t>
    </rPh>
    <phoneticPr fontId="3"/>
  </si>
  <si>
    <t>2-73</t>
  </si>
  <si>
    <t>3-1</t>
    <phoneticPr fontId="3"/>
  </si>
  <si>
    <t>建設業退職金共済事業</t>
    <rPh sb="0" eb="3">
      <t>ケンセツギョウ</t>
    </rPh>
    <rPh sb="3" eb="6">
      <t>タイショクキン</t>
    </rPh>
    <rPh sb="6" eb="8">
      <t>キョウサイ</t>
    </rPh>
    <rPh sb="8" eb="10">
      <t>ジギョウ</t>
    </rPh>
    <phoneticPr fontId="3"/>
  </si>
  <si>
    <t>有り、なし</t>
    <rPh sb="0" eb="1">
      <t>ア</t>
    </rPh>
    <phoneticPr fontId="3"/>
  </si>
  <si>
    <t>3-2</t>
    <phoneticPr fontId="3"/>
  </si>
  <si>
    <t>産業廃棄物処理業許可</t>
    <rPh sb="0" eb="2">
      <t>サンギョウ</t>
    </rPh>
    <rPh sb="2" eb="5">
      <t>ハイキブツ</t>
    </rPh>
    <rPh sb="5" eb="7">
      <t>ショリ</t>
    </rPh>
    <rPh sb="7" eb="8">
      <t>ギョウ</t>
    </rPh>
    <rPh sb="8" eb="10">
      <t>キョカ</t>
    </rPh>
    <phoneticPr fontId="3"/>
  </si>
  <si>
    <t>3-3</t>
    <phoneticPr fontId="3"/>
  </si>
  <si>
    <t>入札参加希望業種（3業種まで）</t>
    <rPh sb="0" eb="2">
      <t>ニュウサツ</t>
    </rPh>
    <rPh sb="2" eb="4">
      <t>サンカ</t>
    </rPh>
    <rPh sb="4" eb="6">
      <t>キボウ</t>
    </rPh>
    <rPh sb="6" eb="8">
      <t>ギョウシュ</t>
    </rPh>
    <rPh sb="10" eb="12">
      <t>ギョウシュ</t>
    </rPh>
    <phoneticPr fontId="3"/>
  </si>
  <si>
    <t>3-4</t>
    <phoneticPr fontId="3"/>
  </si>
  <si>
    <t>第１希望</t>
    <rPh sb="0" eb="1">
      <t>ダイ</t>
    </rPh>
    <rPh sb="2" eb="4">
      <t>キボウ</t>
    </rPh>
    <phoneticPr fontId="3"/>
  </si>
  <si>
    <t>第１希望の業種</t>
    <rPh sb="0" eb="1">
      <t>ダイ</t>
    </rPh>
    <rPh sb="2" eb="4">
      <t>キボウ</t>
    </rPh>
    <rPh sb="5" eb="7">
      <t>ギョウシュ</t>
    </rPh>
    <phoneticPr fontId="3"/>
  </si>
  <si>
    <t>3-5</t>
    <phoneticPr fontId="3"/>
  </si>
  <si>
    <t>第１希望の許可区分</t>
    <rPh sb="0" eb="1">
      <t>ダイ</t>
    </rPh>
    <rPh sb="2" eb="4">
      <t>キボウ</t>
    </rPh>
    <rPh sb="5" eb="7">
      <t>キョカ</t>
    </rPh>
    <rPh sb="7" eb="9">
      <t>クブン</t>
    </rPh>
    <phoneticPr fontId="3"/>
  </si>
  <si>
    <t>「特定」又は「一般」の別を選択</t>
    <rPh sb="1" eb="3">
      <t>トクテイ</t>
    </rPh>
    <rPh sb="4" eb="5">
      <t>マタ</t>
    </rPh>
    <rPh sb="7" eb="9">
      <t>イッパン</t>
    </rPh>
    <rPh sb="11" eb="12">
      <t>ベツ</t>
    </rPh>
    <rPh sb="13" eb="15">
      <t>センタク</t>
    </rPh>
    <phoneticPr fontId="3"/>
  </si>
  <si>
    <t>3-6</t>
    <phoneticPr fontId="3"/>
  </si>
  <si>
    <t>第１希望業種の総合評価値（P)</t>
    <rPh sb="0" eb="1">
      <t>ダイ</t>
    </rPh>
    <rPh sb="2" eb="4">
      <t>キボウ</t>
    </rPh>
    <rPh sb="4" eb="6">
      <t>ギョウシュ</t>
    </rPh>
    <rPh sb="7" eb="9">
      <t>ソウゴウ</t>
    </rPh>
    <rPh sb="9" eb="11">
      <t>ヒョウカ</t>
    </rPh>
    <rPh sb="11" eb="12">
      <t>チ</t>
    </rPh>
    <phoneticPr fontId="3"/>
  </si>
  <si>
    <t>経営事項審査から転記</t>
    <rPh sb="0" eb="2">
      <t>ケイエイ</t>
    </rPh>
    <rPh sb="2" eb="4">
      <t>ジコウ</t>
    </rPh>
    <rPh sb="4" eb="5">
      <t>シン</t>
    </rPh>
    <rPh sb="5" eb="6">
      <t>サ</t>
    </rPh>
    <rPh sb="8" eb="10">
      <t>テンキ</t>
    </rPh>
    <phoneticPr fontId="3"/>
  </si>
  <si>
    <t>3-7</t>
    <phoneticPr fontId="3"/>
  </si>
  <si>
    <t>完成工事高（単位　千円）</t>
    <rPh sb="0" eb="2">
      <t>カンセイ</t>
    </rPh>
    <rPh sb="2" eb="4">
      <t>コウジ</t>
    </rPh>
    <rPh sb="4" eb="5">
      <t>ダカ</t>
    </rPh>
    <rPh sb="6" eb="8">
      <t>タンイ</t>
    </rPh>
    <rPh sb="9" eb="11">
      <t>センエン</t>
    </rPh>
    <phoneticPr fontId="3"/>
  </si>
  <si>
    <t>千円</t>
    <rPh sb="0" eb="2">
      <t>センエン</t>
    </rPh>
    <phoneticPr fontId="3"/>
  </si>
  <si>
    <t>3-8</t>
    <phoneticPr fontId="3"/>
  </si>
  <si>
    <t>第２希望</t>
    <rPh sb="0" eb="1">
      <t>ダイ</t>
    </rPh>
    <rPh sb="2" eb="4">
      <t>キボウ</t>
    </rPh>
    <phoneticPr fontId="3"/>
  </si>
  <si>
    <t>第２希望の業種</t>
    <rPh sb="0" eb="1">
      <t>ダイ</t>
    </rPh>
    <rPh sb="2" eb="4">
      <t>キボウ</t>
    </rPh>
    <rPh sb="5" eb="7">
      <t>ギョウシュ</t>
    </rPh>
    <phoneticPr fontId="3"/>
  </si>
  <si>
    <t>3-9</t>
    <phoneticPr fontId="3"/>
  </si>
  <si>
    <t>第２希望の許可区分</t>
    <rPh sb="0" eb="1">
      <t>ダイ</t>
    </rPh>
    <rPh sb="2" eb="4">
      <t>キボウ</t>
    </rPh>
    <rPh sb="5" eb="7">
      <t>キョカ</t>
    </rPh>
    <rPh sb="7" eb="9">
      <t>クブン</t>
    </rPh>
    <phoneticPr fontId="3"/>
  </si>
  <si>
    <t>3-10</t>
    <phoneticPr fontId="3"/>
  </si>
  <si>
    <t>第２希望業種の総合評価値（P)</t>
    <rPh sb="0" eb="1">
      <t>ダイ</t>
    </rPh>
    <rPh sb="2" eb="4">
      <t>キボウ</t>
    </rPh>
    <rPh sb="4" eb="6">
      <t>ギョウシュ</t>
    </rPh>
    <rPh sb="7" eb="9">
      <t>ソウゴウ</t>
    </rPh>
    <rPh sb="9" eb="11">
      <t>ヒョウカ</t>
    </rPh>
    <rPh sb="11" eb="12">
      <t>チ</t>
    </rPh>
    <phoneticPr fontId="3"/>
  </si>
  <si>
    <t>3-11</t>
    <phoneticPr fontId="3"/>
  </si>
  <si>
    <t>3-12</t>
    <phoneticPr fontId="3"/>
  </si>
  <si>
    <t>第３希望</t>
    <rPh sb="0" eb="1">
      <t>ダイ</t>
    </rPh>
    <rPh sb="2" eb="4">
      <t>キボウ</t>
    </rPh>
    <phoneticPr fontId="3"/>
  </si>
  <si>
    <t>第３希望の業種</t>
    <rPh sb="0" eb="1">
      <t>ダイ</t>
    </rPh>
    <rPh sb="2" eb="4">
      <t>キボウ</t>
    </rPh>
    <rPh sb="5" eb="7">
      <t>ギョウシュ</t>
    </rPh>
    <phoneticPr fontId="3"/>
  </si>
  <si>
    <t>3-13</t>
    <phoneticPr fontId="3"/>
  </si>
  <si>
    <t>第３希望の許可区分</t>
    <rPh sb="0" eb="1">
      <t>ダイ</t>
    </rPh>
    <rPh sb="2" eb="4">
      <t>キボウ</t>
    </rPh>
    <rPh sb="5" eb="7">
      <t>キョカ</t>
    </rPh>
    <rPh sb="7" eb="9">
      <t>クブン</t>
    </rPh>
    <phoneticPr fontId="3"/>
  </si>
  <si>
    <t>3-14</t>
    <phoneticPr fontId="3"/>
  </si>
  <si>
    <t>第３希望業種の総合評価値（P)</t>
    <rPh sb="0" eb="1">
      <t>ダイ</t>
    </rPh>
    <rPh sb="2" eb="4">
      <t>キボウ</t>
    </rPh>
    <rPh sb="4" eb="6">
      <t>ギョウシュ</t>
    </rPh>
    <rPh sb="7" eb="9">
      <t>ソウゴウ</t>
    </rPh>
    <rPh sb="9" eb="11">
      <t>ヒョウカ</t>
    </rPh>
    <rPh sb="11" eb="12">
      <t>チ</t>
    </rPh>
    <phoneticPr fontId="3"/>
  </si>
  <si>
    <t>3-15</t>
    <phoneticPr fontId="3"/>
  </si>
  <si>
    <t>3-16</t>
    <phoneticPr fontId="3"/>
  </si>
  <si>
    <t>建設業許可</t>
    <rPh sb="0" eb="3">
      <t>ケンセツギョウ</t>
    </rPh>
    <rPh sb="3" eb="5">
      <t>キョカ</t>
    </rPh>
    <phoneticPr fontId="3"/>
  </si>
  <si>
    <t>許可区分</t>
    <rPh sb="0" eb="2">
      <t>キョカ</t>
    </rPh>
    <rPh sb="2" eb="4">
      <t>クブン</t>
    </rPh>
    <phoneticPr fontId="3"/>
  </si>
  <si>
    <t>大臣、知事の許可別を選択</t>
    <rPh sb="0" eb="2">
      <t>ダイジン</t>
    </rPh>
    <rPh sb="3" eb="5">
      <t>チジ</t>
    </rPh>
    <rPh sb="6" eb="8">
      <t>キョカ</t>
    </rPh>
    <rPh sb="8" eb="9">
      <t>ベツ</t>
    </rPh>
    <rPh sb="10" eb="12">
      <t>センタク</t>
    </rPh>
    <phoneticPr fontId="3"/>
  </si>
  <si>
    <t>3-17</t>
    <phoneticPr fontId="3"/>
  </si>
  <si>
    <t>許可番号を入力</t>
    <rPh sb="0" eb="2">
      <t>キョカ</t>
    </rPh>
    <rPh sb="2" eb="4">
      <t>バンゴウ</t>
    </rPh>
    <rPh sb="5" eb="7">
      <t>ニュウリョク</t>
    </rPh>
    <phoneticPr fontId="3"/>
  </si>
  <si>
    <t>3-18</t>
    <phoneticPr fontId="3"/>
  </si>
  <si>
    <t>許可年月日</t>
    <rPh sb="0" eb="2">
      <t>キョカ</t>
    </rPh>
    <rPh sb="2" eb="5">
      <t>ネンガッピ</t>
    </rPh>
    <phoneticPr fontId="3"/>
  </si>
  <si>
    <t>3-19</t>
    <phoneticPr fontId="3"/>
  </si>
  <si>
    <t>経営審査</t>
    <rPh sb="0" eb="2">
      <t>ケイエイ</t>
    </rPh>
    <rPh sb="2" eb="4">
      <t>シンサ</t>
    </rPh>
    <phoneticPr fontId="3"/>
  </si>
  <si>
    <t>総合評定基準日</t>
    <rPh sb="0" eb="2">
      <t>ソウゴウ</t>
    </rPh>
    <rPh sb="2" eb="4">
      <t>ヒョウテイ</t>
    </rPh>
    <rPh sb="4" eb="7">
      <t>キジュンビ</t>
    </rPh>
    <phoneticPr fontId="3"/>
  </si>
  <si>
    <t>3-20</t>
    <phoneticPr fontId="3"/>
  </si>
  <si>
    <t>営業形態</t>
    <rPh sb="0" eb="2">
      <t>エイギョウ</t>
    </rPh>
    <rPh sb="2" eb="4">
      <t>ケイタイ</t>
    </rPh>
    <phoneticPr fontId="3"/>
  </si>
  <si>
    <t>㈱、㈲、その他の区分を選択</t>
    <rPh sb="6" eb="7">
      <t>タ</t>
    </rPh>
    <rPh sb="8" eb="10">
      <t>クブン</t>
    </rPh>
    <rPh sb="11" eb="13">
      <t>センタク</t>
    </rPh>
    <phoneticPr fontId="3"/>
  </si>
  <si>
    <t>3-21</t>
    <phoneticPr fontId="3"/>
  </si>
  <si>
    <t>営業年数（経営事項審査から転記）</t>
    <rPh sb="0" eb="2">
      <t>エイギョウ</t>
    </rPh>
    <rPh sb="2" eb="4">
      <t>ネンスウ</t>
    </rPh>
    <rPh sb="5" eb="7">
      <t>ケイエイ</t>
    </rPh>
    <rPh sb="7" eb="9">
      <t>ジコウ</t>
    </rPh>
    <rPh sb="9" eb="11">
      <t>シンサ</t>
    </rPh>
    <rPh sb="13" eb="15">
      <t>テンキ</t>
    </rPh>
    <phoneticPr fontId="3"/>
  </si>
  <si>
    <t>3-22</t>
    <phoneticPr fontId="3"/>
  </si>
  <si>
    <t>資本金（経営事項審査から転記）</t>
    <rPh sb="0" eb="3">
      <t>シホンキン</t>
    </rPh>
    <rPh sb="4" eb="6">
      <t>ケイエイ</t>
    </rPh>
    <rPh sb="6" eb="8">
      <t>ジコウ</t>
    </rPh>
    <rPh sb="8" eb="10">
      <t>シンサ</t>
    </rPh>
    <rPh sb="12" eb="14">
      <t>テンキ</t>
    </rPh>
    <phoneticPr fontId="3"/>
  </si>
  <si>
    <t>資本金を入力（単位　千円）</t>
    <rPh sb="0" eb="3">
      <t>シホンキン</t>
    </rPh>
    <rPh sb="4" eb="6">
      <t>ニュウリョク</t>
    </rPh>
    <rPh sb="7" eb="9">
      <t>タンイ</t>
    </rPh>
    <rPh sb="10" eb="12">
      <t>センエン</t>
    </rPh>
    <phoneticPr fontId="3"/>
  </si>
  <si>
    <t>3-23</t>
    <phoneticPr fontId="3"/>
  </si>
  <si>
    <t>自己資本額</t>
    <rPh sb="0" eb="2">
      <t>ジコ</t>
    </rPh>
    <rPh sb="2" eb="4">
      <t>シホン</t>
    </rPh>
    <rPh sb="4" eb="5">
      <t>ガク</t>
    </rPh>
    <phoneticPr fontId="3"/>
  </si>
  <si>
    <t>自己資本額を入力（単位　千円）</t>
    <rPh sb="0" eb="2">
      <t>ジコ</t>
    </rPh>
    <rPh sb="2" eb="4">
      <t>シホン</t>
    </rPh>
    <rPh sb="4" eb="5">
      <t>ガク</t>
    </rPh>
    <rPh sb="6" eb="8">
      <t>ニュウリョク</t>
    </rPh>
    <rPh sb="9" eb="11">
      <t>タンイ</t>
    </rPh>
    <rPh sb="12" eb="14">
      <t>センエン</t>
    </rPh>
    <phoneticPr fontId="3"/>
  </si>
  <si>
    <t>3-24</t>
    <phoneticPr fontId="3"/>
  </si>
  <si>
    <t>技術職員（1級）</t>
    <rPh sb="0" eb="2">
      <t>ギジュツ</t>
    </rPh>
    <rPh sb="2" eb="4">
      <t>ショクイン</t>
    </rPh>
    <rPh sb="6" eb="7">
      <t>キュウ</t>
    </rPh>
    <phoneticPr fontId="3"/>
  </si>
  <si>
    <t>3-25</t>
    <phoneticPr fontId="3"/>
  </si>
  <si>
    <t>技術職員（2級）</t>
    <rPh sb="0" eb="2">
      <t>ギジュツ</t>
    </rPh>
    <rPh sb="2" eb="4">
      <t>ショクイン</t>
    </rPh>
    <rPh sb="6" eb="7">
      <t>キュウ</t>
    </rPh>
    <phoneticPr fontId="3"/>
  </si>
  <si>
    <t>3-26</t>
    <phoneticPr fontId="3"/>
  </si>
  <si>
    <t>技術職員（その他）</t>
    <rPh sb="0" eb="2">
      <t>ギジュツ</t>
    </rPh>
    <rPh sb="2" eb="4">
      <t>ショクイン</t>
    </rPh>
    <rPh sb="7" eb="8">
      <t>タ</t>
    </rPh>
    <phoneticPr fontId="3"/>
  </si>
  <si>
    <t>3-27</t>
    <phoneticPr fontId="3"/>
  </si>
  <si>
    <t>建設従事職員数</t>
    <rPh sb="0" eb="2">
      <t>ケンセツ</t>
    </rPh>
    <rPh sb="2" eb="4">
      <t>ジュウジ</t>
    </rPh>
    <rPh sb="4" eb="6">
      <t>ショクイン</t>
    </rPh>
    <rPh sb="6" eb="7">
      <t>スウ</t>
    </rPh>
    <phoneticPr fontId="3"/>
  </si>
  <si>
    <t>4-1</t>
    <phoneticPr fontId="3"/>
  </si>
  <si>
    <t>登録を受けている事業</t>
    <rPh sb="0" eb="2">
      <t>トウロク</t>
    </rPh>
    <rPh sb="3" eb="4">
      <t>ウ</t>
    </rPh>
    <rPh sb="8" eb="10">
      <t>ジギョウ</t>
    </rPh>
    <phoneticPr fontId="3"/>
  </si>
  <si>
    <t>測量業者</t>
    <rPh sb="0" eb="2">
      <t>ソクリョウ</t>
    </rPh>
    <rPh sb="2" eb="4">
      <t>ギョウシャ</t>
    </rPh>
    <phoneticPr fontId="3"/>
  </si>
  <si>
    <t>登録番号を入力（例　第○号）</t>
    <rPh sb="0" eb="2">
      <t>トウロク</t>
    </rPh>
    <rPh sb="2" eb="4">
      <t>バンゴウ</t>
    </rPh>
    <rPh sb="5" eb="7">
      <t>ニュウリョク</t>
    </rPh>
    <rPh sb="8" eb="9">
      <t>レイ</t>
    </rPh>
    <rPh sb="10" eb="11">
      <t>ダイ</t>
    </rPh>
    <rPh sb="12" eb="13">
      <t>ゴウ</t>
    </rPh>
    <phoneticPr fontId="3"/>
  </si>
  <si>
    <t>4-2</t>
    <phoneticPr fontId="3"/>
  </si>
  <si>
    <t>4-3</t>
    <phoneticPr fontId="3"/>
  </si>
  <si>
    <t>建築士事務所</t>
    <rPh sb="0" eb="2">
      <t>ケンチク</t>
    </rPh>
    <rPh sb="2" eb="3">
      <t>シ</t>
    </rPh>
    <rPh sb="3" eb="5">
      <t>ジム</t>
    </rPh>
    <rPh sb="5" eb="6">
      <t>ショ</t>
    </rPh>
    <phoneticPr fontId="3"/>
  </si>
  <si>
    <t>4-4</t>
    <phoneticPr fontId="3"/>
  </si>
  <si>
    <t>4-5</t>
    <phoneticPr fontId="3"/>
  </si>
  <si>
    <t>建設コンサルタント</t>
    <rPh sb="0" eb="2">
      <t>ケンセツ</t>
    </rPh>
    <phoneticPr fontId="3"/>
  </si>
  <si>
    <t>4-6</t>
    <phoneticPr fontId="3"/>
  </si>
  <si>
    <t>4-7</t>
    <phoneticPr fontId="3"/>
  </si>
  <si>
    <t>地質調査業者</t>
    <rPh sb="0" eb="2">
      <t>チシツ</t>
    </rPh>
    <rPh sb="2" eb="4">
      <t>チョウサ</t>
    </rPh>
    <rPh sb="4" eb="6">
      <t>ギョウシャ</t>
    </rPh>
    <phoneticPr fontId="3"/>
  </si>
  <si>
    <t>4-8</t>
    <phoneticPr fontId="3"/>
  </si>
  <si>
    <t>4-9</t>
    <phoneticPr fontId="3"/>
  </si>
  <si>
    <t>補償コンサルタント</t>
    <rPh sb="0" eb="2">
      <t>ホショウ</t>
    </rPh>
    <phoneticPr fontId="3"/>
  </si>
  <si>
    <t>4-10</t>
    <phoneticPr fontId="3"/>
  </si>
  <si>
    <t>4-11</t>
    <phoneticPr fontId="3"/>
  </si>
  <si>
    <t>不動産鑑定業者</t>
    <rPh sb="0" eb="2">
      <t>フドウ</t>
    </rPh>
    <rPh sb="2" eb="3">
      <t>サン</t>
    </rPh>
    <rPh sb="3" eb="5">
      <t>カンテイ</t>
    </rPh>
    <rPh sb="5" eb="7">
      <t>ギョウシャ</t>
    </rPh>
    <phoneticPr fontId="3"/>
  </si>
  <si>
    <t>4-12</t>
    <phoneticPr fontId="3"/>
  </si>
  <si>
    <t>4-13</t>
    <phoneticPr fontId="3"/>
  </si>
  <si>
    <t>土地家屋調査士</t>
    <rPh sb="0" eb="2">
      <t>トチ</t>
    </rPh>
    <rPh sb="2" eb="4">
      <t>カオク</t>
    </rPh>
    <rPh sb="4" eb="6">
      <t>チョウサ</t>
    </rPh>
    <rPh sb="6" eb="7">
      <t>シ</t>
    </rPh>
    <phoneticPr fontId="3"/>
  </si>
  <si>
    <t>4-14</t>
    <phoneticPr fontId="3"/>
  </si>
  <si>
    <t>4-15</t>
    <phoneticPr fontId="3"/>
  </si>
  <si>
    <t>司法書士</t>
    <rPh sb="0" eb="2">
      <t>シホウ</t>
    </rPh>
    <rPh sb="2" eb="4">
      <t>ショシ</t>
    </rPh>
    <phoneticPr fontId="3"/>
  </si>
  <si>
    <t>4-16</t>
    <phoneticPr fontId="3"/>
  </si>
  <si>
    <t>4-17</t>
    <phoneticPr fontId="3"/>
  </si>
  <si>
    <t>計量証明事業者</t>
    <rPh sb="0" eb="2">
      <t>ケイリョウ</t>
    </rPh>
    <rPh sb="2" eb="4">
      <t>ショウメイ</t>
    </rPh>
    <rPh sb="4" eb="7">
      <t>ジギョウシャ</t>
    </rPh>
    <phoneticPr fontId="3"/>
  </si>
  <si>
    <t>4-18</t>
    <phoneticPr fontId="3"/>
  </si>
  <si>
    <t>4-19</t>
  </si>
  <si>
    <t>業者カード</t>
    <rPh sb="0" eb="2">
      <t>ギョウシャ</t>
    </rPh>
    <phoneticPr fontId="3"/>
  </si>
  <si>
    <t>4-20</t>
  </si>
  <si>
    <t>4-21</t>
  </si>
  <si>
    <t>資本金</t>
    <rPh sb="0" eb="3">
      <t>シホンキン</t>
    </rPh>
    <phoneticPr fontId="3"/>
  </si>
  <si>
    <t>4-22</t>
  </si>
  <si>
    <t>自己資本金</t>
    <rPh sb="0" eb="2">
      <t>ジコ</t>
    </rPh>
    <rPh sb="2" eb="5">
      <t>シホンキン</t>
    </rPh>
    <phoneticPr fontId="3"/>
  </si>
  <si>
    <t>4-23</t>
  </si>
  <si>
    <t>技術系</t>
    <rPh sb="0" eb="3">
      <t>ギジュツケイ</t>
    </rPh>
    <phoneticPr fontId="3"/>
  </si>
  <si>
    <t>4-24</t>
  </si>
  <si>
    <t>事務系</t>
    <rPh sb="0" eb="3">
      <t>ジムケイ</t>
    </rPh>
    <phoneticPr fontId="3"/>
  </si>
  <si>
    <t>4-25</t>
  </si>
  <si>
    <t>合計</t>
    <rPh sb="0" eb="2">
      <t>ゴウケイ</t>
    </rPh>
    <phoneticPr fontId="3"/>
  </si>
  <si>
    <t>5-1</t>
    <phoneticPr fontId="3"/>
  </si>
  <si>
    <t>有資格状況</t>
    <rPh sb="0" eb="1">
      <t>ユウ</t>
    </rPh>
    <rPh sb="1" eb="3">
      <t>シカク</t>
    </rPh>
    <rPh sb="3" eb="5">
      <t>ジョウキョウ</t>
    </rPh>
    <phoneticPr fontId="3"/>
  </si>
  <si>
    <t>建築物清掃業</t>
    <rPh sb="0" eb="2">
      <t>ケンチク</t>
    </rPh>
    <rPh sb="2" eb="3">
      <t>ブツ</t>
    </rPh>
    <rPh sb="3" eb="5">
      <t>セイソウ</t>
    </rPh>
    <rPh sb="5" eb="6">
      <t>ギョウ</t>
    </rPh>
    <phoneticPr fontId="3"/>
  </si>
  <si>
    <t>5-2</t>
    <phoneticPr fontId="3"/>
  </si>
  <si>
    <t>建築物空気環境測定業</t>
    <rPh sb="0" eb="3">
      <t>ケンチクブツ</t>
    </rPh>
    <rPh sb="3" eb="5">
      <t>クウキ</t>
    </rPh>
    <rPh sb="5" eb="7">
      <t>カンキョウ</t>
    </rPh>
    <rPh sb="7" eb="9">
      <t>ソクテイ</t>
    </rPh>
    <rPh sb="9" eb="10">
      <t>ギョウ</t>
    </rPh>
    <phoneticPr fontId="3"/>
  </si>
  <si>
    <t>5-3</t>
  </si>
  <si>
    <t>建築物飲料水貯水槽清掃業</t>
    <rPh sb="0" eb="3">
      <t>ケンチクブツ</t>
    </rPh>
    <rPh sb="3" eb="5">
      <t>インリョウ</t>
    </rPh>
    <rPh sb="5" eb="6">
      <t>スイ</t>
    </rPh>
    <rPh sb="6" eb="9">
      <t>チョスイソウ</t>
    </rPh>
    <rPh sb="9" eb="11">
      <t>セイソウ</t>
    </rPh>
    <rPh sb="11" eb="12">
      <t>ギョウ</t>
    </rPh>
    <phoneticPr fontId="3"/>
  </si>
  <si>
    <t>5-4</t>
  </si>
  <si>
    <t>建築物ねずみ昆虫防除業</t>
    <rPh sb="0" eb="2">
      <t>ケンチク</t>
    </rPh>
    <rPh sb="2" eb="3">
      <t>ブツ</t>
    </rPh>
    <rPh sb="6" eb="8">
      <t>コンチュウ</t>
    </rPh>
    <rPh sb="8" eb="10">
      <t>ボウジョ</t>
    </rPh>
    <rPh sb="10" eb="11">
      <t>ギョウ</t>
    </rPh>
    <phoneticPr fontId="3"/>
  </si>
  <si>
    <t>5-5</t>
  </si>
  <si>
    <t>建築物環境衛生一般管理業</t>
    <rPh sb="0" eb="3">
      <t>ケンチクブツ</t>
    </rPh>
    <rPh sb="3" eb="5">
      <t>カンキョウ</t>
    </rPh>
    <rPh sb="5" eb="7">
      <t>エイセイ</t>
    </rPh>
    <rPh sb="7" eb="9">
      <t>イッパン</t>
    </rPh>
    <rPh sb="9" eb="11">
      <t>カンリ</t>
    </rPh>
    <rPh sb="11" eb="12">
      <t>ギョウ</t>
    </rPh>
    <phoneticPr fontId="3"/>
  </si>
  <si>
    <t>5-6</t>
  </si>
  <si>
    <t>警備法に基づく登録</t>
    <rPh sb="0" eb="2">
      <t>ケイビ</t>
    </rPh>
    <rPh sb="2" eb="3">
      <t>ホウ</t>
    </rPh>
    <rPh sb="4" eb="5">
      <t>モト</t>
    </rPh>
    <rPh sb="7" eb="9">
      <t>トウロク</t>
    </rPh>
    <phoneticPr fontId="3"/>
  </si>
  <si>
    <t>5-7</t>
  </si>
  <si>
    <t>その他の許認可等</t>
    <rPh sb="2" eb="3">
      <t>タ</t>
    </rPh>
    <rPh sb="4" eb="7">
      <t>キョニンカ</t>
    </rPh>
    <rPh sb="7" eb="8">
      <t>トウ</t>
    </rPh>
    <phoneticPr fontId="3"/>
  </si>
  <si>
    <t>許認可の名称を入力</t>
    <rPh sb="0" eb="3">
      <t>キョニンカ</t>
    </rPh>
    <rPh sb="4" eb="6">
      <t>メイショウ</t>
    </rPh>
    <rPh sb="7" eb="9">
      <t>ニュウリョク</t>
    </rPh>
    <phoneticPr fontId="3"/>
  </si>
  <si>
    <t>5-8</t>
  </si>
  <si>
    <t>5-9</t>
  </si>
  <si>
    <t>ビル管理士</t>
  </si>
  <si>
    <t>有資格者がいる場合人数を入力</t>
    <rPh sb="0" eb="4">
      <t>ユウシカクシャ</t>
    </rPh>
    <rPh sb="7" eb="9">
      <t>バアイ</t>
    </rPh>
    <rPh sb="9" eb="11">
      <t>ニンズウ</t>
    </rPh>
    <rPh sb="12" eb="14">
      <t>ニュウリョク</t>
    </rPh>
    <phoneticPr fontId="3"/>
  </si>
  <si>
    <t>5-10</t>
  </si>
  <si>
    <t>ボイラー技士</t>
  </si>
  <si>
    <t>5-11</t>
  </si>
  <si>
    <t>ボイラー整備士</t>
  </si>
  <si>
    <t>5-12</t>
  </si>
  <si>
    <t>危険物取扱主任</t>
  </si>
  <si>
    <t>5-13</t>
  </si>
  <si>
    <t>消防設備士</t>
    <rPh sb="2" eb="4">
      <t>セツビ</t>
    </rPh>
    <phoneticPr fontId="3"/>
  </si>
  <si>
    <t>5-14</t>
  </si>
  <si>
    <t>電気主任技術者</t>
  </si>
  <si>
    <t>5-15</t>
  </si>
  <si>
    <t>電気工事士</t>
  </si>
  <si>
    <t>5-16</t>
  </si>
  <si>
    <t>資本金等</t>
    <rPh sb="0" eb="3">
      <t>シホンキン</t>
    </rPh>
    <rPh sb="3" eb="4">
      <t>トウ</t>
    </rPh>
    <phoneticPr fontId="3"/>
  </si>
  <si>
    <t>5-17</t>
  </si>
  <si>
    <t>5-18</t>
  </si>
  <si>
    <t>5-19</t>
  </si>
  <si>
    <t>5-20</t>
  </si>
  <si>
    <t>年間売上高</t>
    <phoneticPr fontId="3"/>
  </si>
  <si>
    <t>5-21</t>
  </si>
  <si>
    <t>5-22</t>
  </si>
  <si>
    <t>従業員数</t>
    <rPh sb="0" eb="3">
      <t>ジュウギョウイン</t>
    </rPh>
    <rPh sb="3" eb="4">
      <t>スウ</t>
    </rPh>
    <phoneticPr fontId="3"/>
  </si>
  <si>
    <t>年単位で入力</t>
    <rPh sb="0" eb="1">
      <t>ネン</t>
    </rPh>
    <rPh sb="1" eb="3">
      <t>タンイ</t>
    </rPh>
    <rPh sb="4" eb="6">
      <t>ニュウリョク</t>
    </rPh>
    <phoneticPr fontId="3"/>
  </si>
  <si>
    <t>5-23</t>
  </si>
  <si>
    <t>従業員数（技術系）</t>
    <rPh sb="0" eb="3">
      <t>ジュウギョウイン</t>
    </rPh>
    <rPh sb="3" eb="4">
      <t>スウ</t>
    </rPh>
    <rPh sb="5" eb="7">
      <t>ギジュツ</t>
    </rPh>
    <rPh sb="7" eb="8">
      <t>ケイ</t>
    </rPh>
    <phoneticPr fontId="3"/>
  </si>
  <si>
    <t>人数を入力</t>
    <rPh sb="0" eb="2">
      <t>ニンズウ</t>
    </rPh>
    <rPh sb="3" eb="5">
      <t>ニュウリョク</t>
    </rPh>
    <phoneticPr fontId="3"/>
  </si>
  <si>
    <t>5-24</t>
  </si>
  <si>
    <t>従業員数（事務系）</t>
    <rPh sb="0" eb="3">
      <t>ジュウギョウイン</t>
    </rPh>
    <rPh sb="3" eb="4">
      <t>スウ</t>
    </rPh>
    <rPh sb="5" eb="7">
      <t>ジム</t>
    </rPh>
    <rPh sb="7" eb="8">
      <t>ケイ</t>
    </rPh>
    <phoneticPr fontId="3"/>
  </si>
  <si>
    <t>5-25</t>
  </si>
  <si>
    <t>自動入力</t>
    <rPh sb="0" eb="2">
      <t>ジドウ</t>
    </rPh>
    <rPh sb="2" eb="4">
      <t>ニュウリョク</t>
    </rPh>
    <phoneticPr fontId="3"/>
  </si>
  <si>
    <t>5-26</t>
  </si>
  <si>
    <t>流動比率</t>
    <rPh sb="0" eb="2">
      <t>リュウドウ</t>
    </rPh>
    <rPh sb="2" eb="4">
      <t>ヒリツ</t>
    </rPh>
    <phoneticPr fontId="3"/>
  </si>
  <si>
    <t>①流動資産</t>
    <rPh sb="1" eb="3">
      <t>リュウドウ</t>
    </rPh>
    <rPh sb="3" eb="5">
      <t>シサン</t>
    </rPh>
    <phoneticPr fontId="3"/>
  </si>
  <si>
    <t>千円単位で入力</t>
    <rPh sb="0" eb="2">
      <t>センエン</t>
    </rPh>
    <rPh sb="2" eb="4">
      <t>タンイ</t>
    </rPh>
    <rPh sb="5" eb="7">
      <t>ニュウリョク</t>
    </rPh>
    <phoneticPr fontId="3"/>
  </si>
  <si>
    <t>5-27</t>
  </si>
  <si>
    <t>②流動負債</t>
    <rPh sb="1" eb="3">
      <t>リュウドウ</t>
    </rPh>
    <rPh sb="3" eb="5">
      <t>フサイ</t>
    </rPh>
    <phoneticPr fontId="3"/>
  </si>
  <si>
    <t>5-28</t>
  </si>
  <si>
    <t>③流動比率</t>
    <rPh sb="1" eb="3">
      <t>リュウドウ</t>
    </rPh>
    <rPh sb="3" eb="5">
      <t>ヒリツ</t>
    </rPh>
    <phoneticPr fontId="3"/>
  </si>
  <si>
    <t>自動計算</t>
    <rPh sb="0" eb="2">
      <t>ジドウ</t>
    </rPh>
    <rPh sb="2" eb="4">
      <t>ケイサン</t>
    </rPh>
    <phoneticPr fontId="3"/>
  </si>
  <si>
    <t>％</t>
    <phoneticPr fontId="3"/>
  </si>
  <si>
    <t>社保</t>
    <rPh sb="0" eb="2">
      <t>シャホタモツ</t>
    </rPh>
    <phoneticPr fontId="3"/>
  </si>
  <si>
    <t>6-1</t>
    <phoneticPr fontId="3"/>
  </si>
  <si>
    <t>社会保険
加入状況</t>
    <rPh sb="0" eb="2">
      <t>シャカイ</t>
    </rPh>
    <rPh sb="2" eb="4">
      <t>ホケン</t>
    </rPh>
    <rPh sb="5" eb="7">
      <t>カニュウ</t>
    </rPh>
    <rPh sb="7" eb="9">
      <t>ジョウキョウ</t>
    </rPh>
    <phoneticPr fontId="3"/>
  </si>
  <si>
    <t>雇用保険</t>
    <rPh sb="0" eb="2">
      <t>コヨウ</t>
    </rPh>
    <rPh sb="2" eb="4">
      <t>ホケン</t>
    </rPh>
    <phoneticPr fontId="3"/>
  </si>
  <si>
    <t>必須</t>
    <phoneticPr fontId="3"/>
  </si>
  <si>
    <t>6-2</t>
    <phoneticPr fontId="3"/>
  </si>
  <si>
    <t>健康保険</t>
    <rPh sb="0" eb="2">
      <t>ケンコウ</t>
    </rPh>
    <rPh sb="2" eb="4">
      <t>ホケン</t>
    </rPh>
    <phoneticPr fontId="3"/>
  </si>
  <si>
    <t>6-3</t>
    <phoneticPr fontId="3"/>
  </si>
  <si>
    <t>厚生年金保険</t>
    <rPh sb="0" eb="2">
      <t>コウセイ</t>
    </rPh>
    <rPh sb="2" eb="4">
      <t>ネンキン</t>
    </rPh>
    <rPh sb="4" eb="6">
      <t>ホケン</t>
    </rPh>
    <phoneticPr fontId="3"/>
  </si>
  <si>
    <t>必須</t>
    <phoneticPr fontId="3"/>
  </si>
  <si>
    <t>その他</t>
    <rPh sb="2" eb="3">
      <t>タ</t>
    </rPh>
    <phoneticPr fontId="3"/>
  </si>
  <si>
    <t>7-1</t>
    <phoneticPr fontId="3"/>
  </si>
  <si>
    <t>任意</t>
    <rPh sb="0" eb="2">
      <t>ニンイ</t>
    </rPh>
    <phoneticPr fontId="3"/>
  </si>
  <si>
    <t>申請日</t>
    <rPh sb="0" eb="3">
      <t>シンセイビ</t>
    </rPh>
    <phoneticPr fontId="3"/>
  </si>
  <si>
    <t>8-1</t>
    <phoneticPr fontId="3"/>
  </si>
  <si>
    <t>○</t>
    <phoneticPr fontId="3"/>
  </si>
  <si>
    <t>×</t>
    <phoneticPr fontId="3"/>
  </si>
  <si>
    <t>　</t>
    <phoneticPr fontId="3"/>
  </si>
  <si>
    <t>有</t>
    <rPh sb="0" eb="1">
      <t>ア</t>
    </rPh>
    <phoneticPr fontId="3"/>
  </si>
  <si>
    <t>なし</t>
    <phoneticPr fontId="3"/>
  </si>
  <si>
    <t>　</t>
    <phoneticPr fontId="3"/>
  </si>
  <si>
    <t>更新登録</t>
    <rPh sb="0" eb="2">
      <t>コウシン</t>
    </rPh>
    <rPh sb="2" eb="4">
      <t>トウロク</t>
    </rPh>
    <phoneticPr fontId="3"/>
  </si>
  <si>
    <t>新規登録</t>
    <rPh sb="0" eb="2">
      <t>シンキ</t>
    </rPh>
    <rPh sb="2" eb="4">
      <t>トウロク</t>
    </rPh>
    <phoneticPr fontId="3"/>
  </si>
  <si>
    <t>本社登録</t>
    <rPh sb="0" eb="2">
      <t>ホンシャ</t>
    </rPh>
    <rPh sb="2" eb="4">
      <t>トウロク</t>
    </rPh>
    <phoneticPr fontId="3"/>
  </si>
  <si>
    <t>委任登録</t>
    <rPh sb="0" eb="2">
      <t>イニン</t>
    </rPh>
    <rPh sb="2" eb="4">
      <t>トウロク</t>
    </rPh>
    <phoneticPr fontId="3"/>
  </si>
  <si>
    <t>物品に登録する。</t>
    <rPh sb="0" eb="2">
      <t>ブッピン</t>
    </rPh>
    <rPh sb="3" eb="5">
      <t>トウロク</t>
    </rPh>
    <phoneticPr fontId="3"/>
  </si>
  <si>
    <t>役務に登録する。</t>
    <rPh sb="0" eb="2">
      <t>エキム</t>
    </rPh>
    <rPh sb="3" eb="5">
      <t>トウロク</t>
    </rPh>
    <phoneticPr fontId="3"/>
  </si>
  <si>
    <t>物品と役務に登録する。</t>
    <rPh sb="0" eb="2">
      <t>ブッピン</t>
    </rPh>
    <rPh sb="3" eb="5">
      <t>エキム</t>
    </rPh>
    <rPh sb="6" eb="8">
      <t>トウロク</t>
    </rPh>
    <phoneticPr fontId="3"/>
  </si>
  <si>
    <t>支社等に委任する。</t>
    <rPh sb="0" eb="2">
      <t>シシャ</t>
    </rPh>
    <rPh sb="2" eb="3">
      <t>トウ</t>
    </rPh>
    <rPh sb="4" eb="6">
      <t>イニン</t>
    </rPh>
    <phoneticPr fontId="3"/>
  </si>
  <si>
    <t>委任しない。</t>
    <rPh sb="0" eb="2">
      <t>イニン</t>
    </rPh>
    <phoneticPr fontId="3"/>
  </si>
  <si>
    <t>市内営業所等に委任する。</t>
    <rPh sb="0" eb="2">
      <t>シナイ</t>
    </rPh>
    <rPh sb="2" eb="5">
      <t>エイギョウショ</t>
    </rPh>
    <rPh sb="5" eb="6">
      <t>トウ</t>
    </rPh>
    <rPh sb="7" eb="9">
      <t>イニン</t>
    </rPh>
    <phoneticPr fontId="3"/>
  </si>
  <si>
    <t>非課税</t>
    <rPh sb="0" eb="3">
      <t>ヒカゼイ</t>
    </rPh>
    <phoneticPr fontId="3"/>
  </si>
  <si>
    <t>加入しています。</t>
    <rPh sb="0" eb="2">
      <t>カニュウ</t>
    </rPh>
    <phoneticPr fontId="3"/>
  </si>
  <si>
    <t>加入していません。</t>
    <rPh sb="0" eb="2">
      <t>カニュウ</t>
    </rPh>
    <phoneticPr fontId="3"/>
  </si>
  <si>
    <t>北海道</t>
    <rPh sb="0" eb="3">
      <t>ホッカイドウ</t>
    </rPh>
    <phoneticPr fontId="3"/>
  </si>
  <si>
    <t>ﾎｯｶｲﾄﾞｳ</t>
    <phoneticPr fontId="3"/>
  </si>
  <si>
    <t>青森県</t>
    <rPh sb="0" eb="3">
      <t>アオモリケン</t>
    </rPh>
    <phoneticPr fontId="3"/>
  </si>
  <si>
    <t>ｱｵﾓﾘｹﾝ</t>
    <phoneticPr fontId="3"/>
  </si>
  <si>
    <t>岩手県</t>
    <rPh sb="0" eb="3">
      <t>イワテケン</t>
    </rPh>
    <phoneticPr fontId="3"/>
  </si>
  <si>
    <t>ｲﾜﾃｹﾝ</t>
    <phoneticPr fontId="3"/>
  </si>
  <si>
    <t>宮城県</t>
    <rPh sb="0" eb="3">
      <t>ミヤギケン</t>
    </rPh>
    <phoneticPr fontId="3"/>
  </si>
  <si>
    <t>ﾐﾔｷﾞｹﾝ</t>
    <phoneticPr fontId="3"/>
  </si>
  <si>
    <t>秋田県</t>
    <rPh sb="0" eb="3">
      <t>アキタケン</t>
    </rPh>
    <phoneticPr fontId="3"/>
  </si>
  <si>
    <t>ｱｷﾀｹﾝ</t>
    <phoneticPr fontId="3"/>
  </si>
  <si>
    <t>山形県</t>
    <rPh sb="0" eb="3">
      <t>ヤマガタケン</t>
    </rPh>
    <phoneticPr fontId="3"/>
  </si>
  <si>
    <t>ﾔﾏｶﾞﾀｹﾝ</t>
    <phoneticPr fontId="3"/>
  </si>
  <si>
    <t>福島県</t>
    <rPh sb="0" eb="3">
      <t>フクシマケン</t>
    </rPh>
    <phoneticPr fontId="3"/>
  </si>
  <si>
    <t>ﾌｸｼﾏｹﾝ</t>
    <phoneticPr fontId="3"/>
  </si>
  <si>
    <t>茨城県</t>
    <rPh sb="0" eb="3">
      <t>イバラギケン</t>
    </rPh>
    <phoneticPr fontId="3"/>
  </si>
  <si>
    <t>ｲﾊﾞﾗｷﾞｹﾝ</t>
    <phoneticPr fontId="3"/>
  </si>
  <si>
    <t>栃木県</t>
    <rPh sb="0" eb="3">
      <t>トチギケン</t>
    </rPh>
    <phoneticPr fontId="3"/>
  </si>
  <si>
    <t>ﾄﾁｷﾞｹﾝ</t>
    <phoneticPr fontId="3"/>
  </si>
  <si>
    <t>群馬県</t>
    <rPh sb="0" eb="3">
      <t>グンマケン</t>
    </rPh>
    <phoneticPr fontId="3"/>
  </si>
  <si>
    <t>ｸﾞﾝﾏｹﾝ</t>
    <phoneticPr fontId="3"/>
  </si>
  <si>
    <t>埼玉県</t>
    <rPh sb="0" eb="3">
      <t>サイタマケン</t>
    </rPh>
    <phoneticPr fontId="3"/>
  </si>
  <si>
    <t>ｻｲﾀﾏｹﾝ</t>
    <phoneticPr fontId="3"/>
  </si>
  <si>
    <t>千葉県</t>
    <rPh sb="0" eb="3">
      <t>チバケン</t>
    </rPh>
    <phoneticPr fontId="3"/>
  </si>
  <si>
    <t>ﾁﾊﾞｹﾝ</t>
    <phoneticPr fontId="3"/>
  </si>
  <si>
    <t>東京都</t>
    <rPh sb="0" eb="3">
      <t>トウキョウト</t>
    </rPh>
    <phoneticPr fontId="3"/>
  </si>
  <si>
    <t>ﾄｳｷｮｳﾄ</t>
    <phoneticPr fontId="3"/>
  </si>
  <si>
    <t>神奈川県</t>
    <rPh sb="0" eb="4">
      <t>カナガワケン</t>
    </rPh>
    <phoneticPr fontId="3"/>
  </si>
  <si>
    <t>ｶﾅｶﾞﾜｹﾝ</t>
    <phoneticPr fontId="3"/>
  </si>
  <si>
    <t>新潟県</t>
    <rPh sb="0" eb="3">
      <t>ニイガタケン</t>
    </rPh>
    <phoneticPr fontId="3"/>
  </si>
  <si>
    <t>ﾆｲｶﾞﾀｹﾝ</t>
    <phoneticPr fontId="3"/>
  </si>
  <si>
    <t>富山県</t>
    <rPh sb="0" eb="3">
      <t>トヤマケン</t>
    </rPh>
    <phoneticPr fontId="3"/>
  </si>
  <si>
    <t>ﾄﾔﾏｹﾝ</t>
    <phoneticPr fontId="3"/>
  </si>
  <si>
    <t>石川県</t>
    <rPh sb="0" eb="3">
      <t>イシカワケン</t>
    </rPh>
    <phoneticPr fontId="3"/>
  </si>
  <si>
    <t>ｲｼｶﾜｹﾝ</t>
    <phoneticPr fontId="3"/>
  </si>
  <si>
    <t>福井県</t>
    <rPh sb="0" eb="3">
      <t>フクイケン</t>
    </rPh>
    <phoneticPr fontId="3"/>
  </si>
  <si>
    <t>ﾌｸｲｹﾝ</t>
    <phoneticPr fontId="3"/>
  </si>
  <si>
    <t>山梨県</t>
    <rPh sb="0" eb="3">
      <t>ヤマナシケン</t>
    </rPh>
    <phoneticPr fontId="3"/>
  </si>
  <si>
    <t>ﾔﾏﾅｼｹﾝ</t>
    <phoneticPr fontId="3"/>
  </si>
  <si>
    <t>長野県</t>
    <rPh sb="0" eb="3">
      <t>ナガノケン</t>
    </rPh>
    <phoneticPr fontId="3"/>
  </si>
  <si>
    <t>ﾅｶﾞﾉｹﾝ</t>
    <phoneticPr fontId="3"/>
  </si>
  <si>
    <t>岐阜県</t>
    <rPh sb="0" eb="3">
      <t>ギフケン</t>
    </rPh>
    <phoneticPr fontId="3"/>
  </si>
  <si>
    <t>ｷﾞﾌｹﾝ</t>
    <phoneticPr fontId="3"/>
  </si>
  <si>
    <t>静岡県</t>
    <rPh sb="0" eb="3">
      <t>シズオカケン</t>
    </rPh>
    <phoneticPr fontId="3"/>
  </si>
  <si>
    <t>ｼｽﾞｵｶｹﾝ</t>
    <phoneticPr fontId="3"/>
  </si>
  <si>
    <t>愛知県</t>
    <rPh sb="0" eb="3">
      <t>アイチケン</t>
    </rPh>
    <phoneticPr fontId="3"/>
  </si>
  <si>
    <t>ｱｲﾁｹﾝ</t>
    <phoneticPr fontId="3"/>
  </si>
  <si>
    <t>三重県</t>
    <rPh sb="0" eb="3">
      <t>ミエケン</t>
    </rPh>
    <phoneticPr fontId="3"/>
  </si>
  <si>
    <t>ﾐｴｹﾝ</t>
    <phoneticPr fontId="3"/>
  </si>
  <si>
    <t>滋賀県</t>
    <rPh sb="0" eb="3">
      <t>シガケン</t>
    </rPh>
    <phoneticPr fontId="3"/>
  </si>
  <si>
    <t>ｼｶﾞｹﾝ</t>
    <phoneticPr fontId="3"/>
  </si>
  <si>
    <t>京都府</t>
    <rPh sb="0" eb="3">
      <t>キョウトフ</t>
    </rPh>
    <phoneticPr fontId="3"/>
  </si>
  <si>
    <t>ｷｮｳﾄﾌ</t>
    <phoneticPr fontId="3"/>
  </si>
  <si>
    <t>大阪府</t>
    <rPh sb="0" eb="3">
      <t>オオサカフ</t>
    </rPh>
    <phoneticPr fontId="3"/>
  </si>
  <si>
    <t>ｵｵｻｶﾌ</t>
    <phoneticPr fontId="3"/>
  </si>
  <si>
    <t>兵庫県</t>
    <rPh sb="0" eb="3">
      <t>ヒョウゴケン</t>
    </rPh>
    <phoneticPr fontId="3"/>
  </si>
  <si>
    <t>ﾋｮｳｺﾞｹﾝ</t>
    <phoneticPr fontId="3"/>
  </si>
  <si>
    <t>奈良県</t>
    <rPh sb="0" eb="3">
      <t>ナラケン</t>
    </rPh>
    <phoneticPr fontId="3"/>
  </si>
  <si>
    <t>ﾅﾗｹﾝ</t>
    <phoneticPr fontId="3"/>
  </si>
  <si>
    <t>和歌山県</t>
    <rPh sb="0" eb="4">
      <t>ワカヤマケン</t>
    </rPh>
    <phoneticPr fontId="3"/>
  </si>
  <si>
    <t>ﾜｶﾔﾏｹﾝ</t>
    <phoneticPr fontId="3"/>
  </si>
  <si>
    <t>鳥取県</t>
    <rPh sb="0" eb="3">
      <t>トットリケン</t>
    </rPh>
    <phoneticPr fontId="3"/>
  </si>
  <si>
    <t>ﾄｯﾄﾘｹﾝ</t>
    <phoneticPr fontId="3"/>
  </si>
  <si>
    <t>島根県</t>
    <rPh sb="0" eb="3">
      <t>シマネケン</t>
    </rPh>
    <phoneticPr fontId="3"/>
  </si>
  <si>
    <t>ｼﾏﾈｹﾝ</t>
    <phoneticPr fontId="3"/>
  </si>
  <si>
    <t>岡山県</t>
    <rPh sb="0" eb="3">
      <t>オカヤマケン</t>
    </rPh>
    <phoneticPr fontId="3"/>
  </si>
  <si>
    <t>ｵｶﾔﾏｹﾝ</t>
    <phoneticPr fontId="3"/>
  </si>
  <si>
    <t>広島県</t>
    <rPh sb="0" eb="3">
      <t>ヒロシマケン</t>
    </rPh>
    <phoneticPr fontId="3"/>
  </si>
  <si>
    <t>ﾋﾛｼﾏｹﾝ</t>
    <phoneticPr fontId="3"/>
  </si>
  <si>
    <t>山口県</t>
    <rPh sb="0" eb="3">
      <t>ヤマグチケン</t>
    </rPh>
    <phoneticPr fontId="3"/>
  </si>
  <si>
    <t>ﾔﾏｸﾞﾁｹﾝ</t>
    <phoneticPr fontId="3"/>
  </si>
  <si>
    <t>徳島県</t>
    <rPh sb="0" eb="3">
      <t>トクシマケン</t>
    </rPh>
    <phoneticPr fontId="3"/>
  </si>
  <si>
    <t>ﾄｸｼﾏｹﾝ</t>
    <phoneticPr fontId="3"/>
  </si>
  <si>
    <t>香川県</t>
    <rPh sb="0" eb="3">
      <t>カガワケン</t>
    </rPh>
    <phoneticPr fontId="3"/>
  </si>
  <si>
    <t>ｶｶﾞﾜｹﾝ</t>
    <phoneticPr fontId="3"/>
  </si>
  <si>
    <t>愛媛県</t>
    <rPh sb="0" eb="3">
      <t>エヒメケン</t>
    </rPh>
    <phoneticPr fontId="3"/>
  </si>
  <si>
    <t>ｴﾋﾒｹﾝ</t>
    <phoneticPr fontId="3"/>
  </si>
  <si>
    <t>高知県</t>
    <rPh sb="0" eb="3">
      <t>コウチケン</t>
    </rPh>
    <phoneticPr fontId="3"/>
  </si>
  <si>
    <t>ｺｳﾁｹﾝ</t>
    <phoneticPr fontId="3"/>
  </si>
  <si>
    <t>福岡県</t>
    <rPh sb="0" eb="3">
      <t>フクオカケン</t>
    </rPh>
    <phoneticPr fontId="3"/>
  </si>
  <si>
    <t>ﾌｸｵｶｹﾝ</t>
    <phoneticPr fontId="3"/>
  </si>
  <si>
    <t>佐賀県</t>
    <rPh sb="0" eb="3">
      <t>サガケン</t>
    </rPh>
    <phoneticPr fontId="3"/>
  </si>
  <si>
    <t>ｻｶﾞｹﾝ</t>
    <phoneticPr fontId="3"/>
  </si>
  <si>
    <t>長崎県</t>
    <rPh sb="0" eb="3">
      <t>ナガサキケン</t>
    </rPh>
    <phoneticPr fontId="3"/>
  </si>
  <si>
    <t>ﾅｶﾞｻｷｹﾝ</t>
    <phoneticPr fontId="3"/>
  </si>
  <si>
    <t>熊本県</t>
    <rPh sb="0" eb="3">
      <t>クマモトケン</t>
    </rPh>
    <phoneticPr fontId="3"/>
  </si>
  <si>
    <t>ｸﾏﾓﾄｹﾝ</t>
    <phoneticPr fontId="3"/>
  </si>
  <si>
    <t>大分県</t>
    <rPh sb="0" eb="3">
      <t>オオイタケン</t>
    </rPh>
    <phoneticPr fontId="3"/>
  </si>
  <si>
    <t>ｵｵｲﾀｹﾝ</t>
    <phoneticPr fontId="3"/>
  </si>
  <si>
    <t>宮崎県</t>
    <rPh sb="0" eb="3">
      <t>ミヤザキケン</t>
    </rPh>
    <phoneticPr fontId="3"/>
  </si>
  <si>
    <t>ﾐﾔｻﾞｷｹﾝ</t>
    <phoneticPr fontId="3"/>
  </si>
  <si>
    <t>鹿児島県</t>
    <rPh sb="0" eb="4">
      <t>カゴシマケン</t>
    </rPh>
    <phoneticPr fontId="3"/>
  </si>
  <si>
    <t>ｶｺﾞｼﾏｹﾝ</t>
    <phoneticPr fontId="3"/>
  </si>
  <si>
    <t>沖縄県</t>
    <rPh sb="0" eb="3">
      <t>オキナワケン</t>
    </rPh>
    <phoneticPr fontId="3"/>
  </si>
  <si>
    <t>ｵｷﾅﾜｹﾝ</t>
    <phoneticPr fontId="3"/>
  </si>
  <si>
    <t>土木一式</t>
    <rPh sb="0" eb="2">
      <t>ドボク</t>
    </rPh>
    <rPh sb="2" eb="4">
      <t>イッシキ</t>
    </rPh>
    <phoneticPr fontId="3"/>
  </si>
  <si>
    <t>土木一式（ＰＣ）</t>
    <rPh sb="0" eb="2">
      <t>ドボク</t>
    </rPh>
    <rPh sb="2" eb="4">
      <t>イッシキ</t>
    </rPh>
    <phoneticPr fontId="3"/>
  </si>
  <si>
    <t>建築一式</t>
    <rPh sb="0" eb="2">
      <t>ケンチク</t>
    </rPh>
    <rPh sb="2" eb="4">
      <t>イッシキ</t>
    </rPh>
    <phoneticPr fontId="3"/>
  </si>
  <si>
    <t>大工</t>
    <rPh sb="0" eb="2">
      <t>ダイク</t>
    </rPh>
    <phoneticPr fontId="3"/>
  </si>
  <si>
    <t>左官</t>
    <rPh sb="0" eb="2">
      <t>サカン</t>
    </rPh>
    <phoneticPr fontId="3"/>
  </si>
  <si>
    <t>とび・土工・コンクリート</t>
    <rPh sb="3" eb="5">
      <t>ドコウ</t>
    </rPh>
    <phoneticPr fontId="3"/>
  </si>
  <si>
    <t>とび・土工・コンクリート（法面処理）</t>
    <rPh sb="3" eb="5">
      <t>ドコウ</t>
    </rPh>
    <rPh sb="13" eb="15">
      <t>ノリメン</t>
    </rPh>
    <rPh sb="15" eb="17">
      <t>ショリ</t>
    </rPh>
    <phoneticPr fontId="3"/>
  </si>
  <si>
    <t>石工</t>
    <rPh sb="0" eb="1">
      <t>イシ</t>
    </rPh>
    <rPh sb="1" eb="2">
      <t>コウ</t>
    </rPh>
    <phoneticPr fontId="3"/>
  </si>
  <si>
    <t>屋根</t>
    <rPh sb="0" eb="2">
      <t>ヤネ</t>
    </rPh>
    <phoneticPr fontId="3"/>
  </si>
  <si>
    <t>電気</t>
    <rPh sb="0" eb="2">
      <t>デンキ</t>
    </rPh>
    <phoneticPr fontId="3"/>
  </si>
  <si>
    <t>管</t>
    <rPh sb="0" eb="1">
      <t>カン</t>
    </rPh>
    <phoneticPr fontId="3"/>
  </si>
  <si>
    <t>タイル・れんが・ブロック</t>
    <phoneticPr fontId="3"/>
  </si>
  <si>
    <t>鋼構造物</t>
    <rPh sb="0" eb="1">
      <t>コウ</t>
    </rPh>
    <rPh sb="1" eb="4">
      <t>コウゾウブツ</t>
    </rPh>
    <phoneticPr fontId="3"/>
  </si>
  <si>
    <t>鋼構造物（鋼橋上部）</t>
    <rPh sb="0" eb="1">
      <t>コウ</t>
    </rPh>
    <rPh sb="1" eb="4">
      <t>コウゾウブツ</t>
    </rPh>
    <rPh sb="5" eb="6">
      <t>コウ</t>
    </rPh>
    <rPh sb="6" eb="7">
      <t>キョウ</t>
    </rPh>
    <rPh sb="7" eb="9">
      <t>ジョウブ</t>
    </rPh>
    <phoneticPr fontId="3"/>
  </si>
  <si>
    <t>鉄筋</t>
    <rPh sb="0" eb="2">
      <t>テッキン</t>
    </rPh>
    <phoneticPr fontId="3"/>
  </si>
  <si>
    <t>ほ装</t>
    <rPh sb="1" eb="2">
      <t>ソウ</t>
    </rPh>
    <phoneticPr fontId="3"/>
  </si>
  <si>
    <t>しゅんせつ</t>
    <phoneticPr fontId="3"/>
  </si>
  <si>
    <t>板金</t>
    <rPh sb="0" eb="2">
      <t>バンキン</t>
    </rPh>
    <phoneticPr fontId="3"/>
  </si>
  <si>
    <t>ガラス</t>
    <phoneticPr fontId="3"/>
  </si>
  <si>
    <t>塗装</t>
    <rPh sb="0" eb="2">
      <t>トソウ</t>
    </rPh>
    <phoneticPr fontId="3"/>
  </si>
  <si>
    <t>防水</t>
    <rPh sb="0" eb="2">
      <t>ボウスイ</t>
    </rPh>
    <phoneticPr fontId="3"/>
  </si>
  <si>
    <t>内装仕上</t>
    <rPh sb="0" eb="2">
      <t>ナイソウ</t>
    </rPh>
    <rPh sb="2" eb="4">
      <t>シア</t>
    </rPh>
    <phoneticPr fontId="3"/>
  </si>
  <si>
    <t>機械器具設置</t>
    <rPh sb="0" eb="2">
      <t>キカイ</t>
    </rPh>
    <rPh sb="2" eb="4">
      <t>キグ</t>
    </rPh>
    <rPh sb="4" eb="6">
      <t>セッチ</t>
    </rPh>
    <phoneticPr fontId="3"/>
  </si>
  <si>
    <t>熱絶縁</t>
    <rPh sb="0" eb="1">
      <t>ネツ</t>
    </rPh>
    <rPh sb="1" eb="3">
      <t>ゼツエン</t>
    </rPh>
    <phoneticPr fontId="3"/>
  </si>
  <si>
    <t>電気通信</t>
    <rPh sb="0" eb="2">
      <t>デンキ</t>
    </rPh>
    <rPh sb="2" eb="4">
      <t>ツウシン</t>
    </rPh>
    <phoneticPr fontId="3"/>
  </si>
  <si>
    <t>造園</t>
    <rPh sb="0" eb="2">
      <t>ゾウエン</t>
    </rPh>
    <phoneticPr fontId="3"/>
  </si>
  <si>
    <t>さく井</t>
    <rPh sb="2" eb="3">
      <t>イ</t>
    </rPh>
    <phoneticPr fontId="3"/>
  </si>
  <si>
    <t>建具</t>
    <rPh sb="0" eb="2">
      <t>タテグ</t>
    </rPh>
    <phoneticPr fontId="3"/>
  </si>
  <si>
    <t>水道施設</t>
    <rPh sb="0" eb="2">
      <t>スイドウ</t>
    </rPh>
    <rPh sb="2" eb="4">
      <t>シセツ</t>
    </rPh>
    <phoneticPr fontId="3"/>
  </si>
  <si>
    <t>消防施設</t>
    <rPh sb="0" eb="2">
      <t>ショウボウ</t>
    </rPh>
    <rPh sb="2" eb="4">
      <t>シセツ</t>
    </rPh>
    <phoneticPr fontId="3"/>
  </si>
  <si>
    <t>清掃施設</t>
    <rPh sb="0" eb="2">
      <t>セイソウ</t>
    </rPh>
    <rPh sb="2" eb="4">
      <t>シセツ</t>
    </rPh>
    <phoneticPr fontId="3"/>
  </si>
  <si>
    <t>解体</t>
    <rPh sb="0" eb="2">
      <t>カイタイ</t>
    </rPh>
    <phoneticPr fontId="3"/>
  </si>
  <si>
    <t>希望しない</t>
    <rPh sb="0" eb="2">
      <t>キボウ</t>
    </rPh>
    <phoneticPr fontId="3"/>
  </si>
  <si>
    <t>　</t>
    <phoneticPr fontId="3"/>
  </si>
  <si>
    <t>測量</t>
    <rPh sb="0" eb="2">
      <t>ソクリョウ</t>
    </rPh>
    <phoneticPr fontId="3"/>
  </si>
  <si>
    <t>建築関係建設コンサルタント業務</t>
    <rPh sb="0" eb="2">
      <t>ケンチク</t>
    </rPh>
    <rPh sb="2" eb="4">
      <t>カンケイ</t>
    </rPh>
    <rPh sb="4" eb="6">
      <t>ケンセツ</t>
    </rPh>
    <rPh sb="13" eb="15">
      <t>ギョウム</t>
    </rPh>
    <phoneticPr fontId="3"/>
  </si>
  <si>
    <t>土木関係建設コンサルタント業務</t>
    <rPh sb="0" eb="2">
      <t>ドボク</t>
    </rPh>
    <rPh sb="2" eb="4">
      <t>カンケイ</t>
    </rPh>
    <rPh sb="4" eb="6">
      <t>ケンセツ</t>
    </rPh>
    <rPh sb="13" eb="15">
      <t>ギョウム</t>
    </rPh>
    <phoneticPr fontId="3"/>
  </si>
  <si>
    <t>地質調査</t>
    <rPh sb="0" eb="2">
      <t>チシツ</t>
    </rPh>
    <rPh sb="2" eb="4">
      <t>チョウサ</t>
    </rPh>
    <phoneticPr fontId="3"/>
  </si>
  <si>
    <t>補償関係コンサルタント業務</t>
    <rPh sb="0" eb="2">
      <t>ホショウ</t>
    </rPh>
    <rPh sb="2" eb="4">
      <t>カンケイ</t>
    </rPh>
    <rPh sb="11" eb="13">
      <t>ギョウム</t>
    </rPh>
    <phoneticPr fontId="3"/>
  </si>
  <si>
    <t>都道府県知事許可</t>
    <rPh sb="0" eb="4">
      <t>トドウフケン</t>
    </rPh>
    <rPh sb="4" eb="6">
      <t>チジ</t>
    </rPh>
    <rPh sb="6" eb="8">
      <t>キョカ</t>
    </rPh>
    <phoneticPr fontId="3"/>
  </si>
  <si>
    <t>国土交通大臣許可</t>
    <rPh sb="0" eb="2">
      <t>コクド</t>
    </rPh>
    <rPh sb="2" eb="4">
      <t>コウツウ</t>
    </rPh>
    <rPh sb="4" eb="6">
      <t>ダイジン</t>
    </rPh>
    <rPh sb="6" eb="8">
      <t>キョカ</t>
    </rPh>
    <phoneticPr fontId="3"/>
  </si>
  <si>
    <t>特定建設業</t>
    <rPh sb="0" eb="2">
      <t>トクテイ</t>
    </rPh>
    <rPh sb="2" eb="5">
      <t>ケンセツギョウ</t>
    </rPh>
    <phoneticPr fontId="3"/>
  </si>
  <si>
    <t>一般建設業</t>
    <rPh sb="0" eb="2">
      <t>イッパン</t>
    </rPh>
    <rPh sb="2" eb="5">
      <t>ケンセツギョウ</t>
    </rPh>
    <phoneticPr fontId="3"/>
  </si>
  <si>
    <t>未納は、ありません。</t>
    <rPh sb="0" eb="2">
      <t>ミノウ</t>
    </rPh>
    <phoneticPr fontId="3"/>
  </si>
  <si>
    <t>未納があります。（未納がある方は申請できません。）</t>
    <rPh sb="0" eb="2">
      <t>ミノウ</t>
    </rPh>
    <rPh sb="9" eb="11">
      <t>ミノウ</t>
    </rPh>
    <rPh sb="14" eb="15">
      <t>カタ</t>
    </rPh>
    <rPh sb="16" eb="18">
      <t>シンセイ</t>
    </rPh>
    <phoneticPr fontId="3"/>
  </si>
  <si>
    <t>非課税又は納税実績なし</t>
    <rPh sb="0" eb="3">
      <t>ヒカゼイ</t>
    </rPh>
    <rPh sb="3" eb="4">
      <t>マタ</t>
    </rPh>
    <rPh sb="5" eb="7">
      <t>ノウゼイ</t>
    </rPh>
    <rPh sb="7" eb="9">
      <t>ジッセキ</t>
    </rPh>
    <phoneticPr fontId="3"/>
  </si>
  <si>
    <t>(株)</t>
    <rPh sb="0" eb="3">
      <t>カブ</t>
    </rPh>
    <phoneticPr fontId="3"/>
  </si>
  <si>
    <t>(有)</t>
    <rPh sb="0" eb="3">
      <t>ユウ</t>
    </rPh>
    <phoneticPr fontId="3"/>
  </si>
  <si>
    <t>（ここでデータを編集しています。）</t>
    <rPh sb="8" eb="10">
      <t>ヘンシュウ</t>
    </rPh>
    <phoneticPr fontId="3"/>
  </si>
  <si>
    <t>番号</t>
    <rPh sb="0" eb="2">
      <t>バンゴウ</t>
    </rPh>
    <phoneticPr fontId="3"/>
  </si>
  <si>
    <t>団体名</t>
    <rPh sb="0" eb="3">
      <t>ダンタイメイ</t>
    </rPh>
    <phoneticPr fontId="3"/>
  </si>
  <si>
    <t>データ入力欄</t>
    <rPh sb="3" eb="6">
      <t>ニュウリョクラン</t>
    </rPh>
    <phoneticPr fontId="3"/>
  </si>
  <si>
    <t>　</t>
    <phoneticPr fontId="3"/>
  </si>
  <si>
    <t>登録</t>
    <rPh sb="0" eb="2">
      <t>トウロク</t>
    </rPh>
    <phoneticPr fontId="3"/>
  </si>
  <si>
    <t>営業所</t>
    <rPh sb="0" eb="3">
      <t>エイギョウショ</t>
    </rPh>
    <phoneticPr fontId="3"/>
  </si>
  <si>
    <t>納税</t>
    <rPh sb="0" eb="2">
      <t>ノウゼイ</t>
    </rPh>
    <phoneticPr fontId="3"/>
  </si>
  <si>
    <t>建設工事関連</t>
    <rPh sb="0" eb="2">
      <t>ケンセツ</t>
    </rPh>
    <rPh sb="2" eb="4">
      <t>コウジ</t>
    </rPh>
    <rPh sb="4" eb="6">
      <t>カンレン</t>
    </rPh>
    <phoneticPr fontId="3"/>
  </si>
  <si>
    <t>物品役務</t>
    <rPh sb="0" eb="2">
      <t>ブッピン</t>
    </rPh>
    <rPh sb="2" eb="4">
      <t>エキム</t>
    </rPh>
    <phoneticPr fontId="3"/>
  </si>
  <si>
    <t>登録希望の
有無</t>
    <rPh sb="0" eb="2">
      <t>トウロク</t>
    </rPh>
    <rPh sb="2" eb="4">
      <t>キボウ</t>
    </rPh>
    <rPh sb="6" eb="8">
      <t>ウム</t>
    </rPh>
    <phoneticPr fontId="3"/>
  </si>
  <si>
    <t>営業所等の
有無</t>
    <rPh sb="0" eb="3">
      <t>エイギョウショ</t>
    </rPh>
    <rPh sb="3" eb="4">
      <t>トウ</t>
    </rPh>
    <rPh sb="6" eb="8">
      <t>ウム</t>
    </rPh>
    <phoneticPr fontId="3"/>
  </si>
  <si>
    <t>市町村税
納税の有無</t>
    <rPh sb="0" eb="3">
      <t>シチョウソン</t>
    </rPh>
    <rPh sb="3" eb="4">
      <t>ゼイ</t>
    </rPh>
    <rPh sb="5" eb="7">
      <t>ノウゼイ</t>
    </rPh>
    <rPh sb="8" eb="10">
      <t>ウム</t>
    </rPh>
    <phoneticPr fontId="3"/>
  </si>
  <si>
    <t>建設工事
希望の有無</t>
    <rPh sb="0" eb="2">
      <t>ケンセツ</t>
    </rPh>
    <rPh sb="2" eb="4">
      <t>コウジ</t>
    </rPh>
    <rPh sb="5" eb="7">
      <t>キボウ</t>
    </rPh>
    <rPh sb="8" eb="10">
      <t>ウム</t>
    </rPh>
    <phoneticPr fontId="3"/>
  </si>
  <si>
    <t>建設工事関連業務
希望の有無</t>
    <rPh sb="0" eb="2">
      <t>ケンセツ</t>
    </rPh>
    <rPh sb="2" eb="4">
      <t>コウジ</t>
    </rPh>
    <rPh sb="4" eb="6">
      <t>カンレン</t>
    </rPh>
    <rPh sb="6" eb="8">
      <t>ギョウム</t>
    </rPh>
    <rPh sb="9" eb="11">
      <t>キボウ</t>
    </rPh>
    <rPh sb="12" eb="14">
      <t>ウム</t>
    </rPh>
    <phoneticPr fontId="3"/>
  </si>
  <si>
    <t>物品・役務提供
希望の有無</t>
    <rPh sb="0" eb="2">
      <t>ブッピン</t>
    </rPh>
    <rPh sb="3" eb="5">
      <t>エキム</t>
    </rPh>
    <rPh sb="5" eb="7">
      <t>テイキョウ</t>
    </rPh>
    <rPh sb="8" eb="10">
      <t>キボウ</t>
    </rPh>
    <rPh sb="11" eb="13">
      <t>ウム</t>
    </rPh>
    <phoneticPr fontId="3"/>
  </si>
  <si>
    <t>×</t>
    <phoneticPr fontId="3"/>
  </si>
  <si>
    <t>○</t>
    <phoneticPr fontId="3"/>
  </si>
  <si>
    <t>　</t>
  </si>
  <si>
    <t>塩</t>
    <rPh sb="0" eb="1">
      <t>シオ</t>
    </rPh>
    <phoneticPr fontId="3"/>
  </si>
  <si>
    <t>登録希望</t>
    <rPh sb="0" eb="2">
      <t>トウロク</t>
    </rPh>
    <rPh sb="2" eb="4">
      <t>キボウ</t>
    </rPh>
    <phoneticPr fontId="3"/>
  </si>
  <si>
    <t>多</t>
    <rPh sb="0" eb="1">
      <t>タ</t>
    </rPh>
    <phoneticPr fontId="3"/>
  </si>
  <si>
    <t>営業所</t>
    <rPh sb="0" eb="2">
      <t>エイギョウ</t>
    </rPh>
    <rPh sb="2" eb="3">
      <t>ジョ</t>
    </rPh>
    <phoneticPr fontId="3"/>
  </si>
  <si>
    <t>松島町</t>
    <rPh sb="0" eb="3">
      <t>マツシママチ</t>
    </rPh>
    <phoneticPr fontId="3"/>
  </si>
  <si>
    <t>松</t>
    <rPh sb="0" eb="1">
      <t>マツ</t>
    </rPh>
    <phoneticPr fontId="3"/>
  </si>
  <si>
    <t>納税有り</t>
    <rPh sb="0" eb="2">
      <t>ノウゼイ</t>
    </rPh>
    <rPh sb="2" eb="3">
      <t>ア</t>
    </rPh>
    <phoneticPr fontId="3"/>
  </si>
  <si>
    <t>七ヶ浜町</t>
    <rPh sb="0" eb="3">
      <t>シチガハマ</t>
    </rPh>
    <rPh sb="3" eb="4">
      <t>マチ</t>
    </rPh>
    <phoneticPr fontId="3"/>
  </si>
  <si>
    <t>七</t>
    <rPh sb="0" eb="1">
      <t>ナナ</t>
    </rPh>
    <phoneticPr fontId="3"/>
  </si>
  <si>
    <t>建設工事希望</t>
    <rPh sb="0" eb="2">
      <t>ケンセツ</t>
    </rPh>
    <rPh sb="2" eb="4">
      <t>コウジ</t>
    </rPh>
    <rPh sb="4" eb="6">
      <t>キボウ</t>
    </rPh>
    <phoneticPr fontId="3"/>
  </si>
  <si>
    <t>利</t>
    <rPh sb="0" eb="1">
      <t>リ</t>
    </rPh>
    <phoneticPr fontId="3"/>
  </si>
  <si>
    <t>建設工事関連希望</t>
    <rPh sb="0" eb="2">
      <t>ケンセツ</t>
    </rPh>
    <rPh sb="2" eb="4">
      <t>コウジ</t>
    </rPh>
    <rPh sb="4" eb="6">
      <t>カンレン</t>
    </rPh>
    <rPh sb="6" eb="8">
      <t>キボウ</t>
    </rPh>
    <phoneticPr fontId="3"/>
  </si>
  <si>
    <t>富谷市</t>
    <rPh sb="0" eb="2">
      <t>トミヤ</t>
    </rPh>
    <rPh sb="2" eb="3">
      <t>シ</t>
    </rPh>
    <phoneticPr fontId="3"/>
  </si>
  <si>
    <t>和</t>
    <rPh sb="0" eb="1">
      <t>ワ</t>
    </rPh>
    <phoneticPr fontId="3"/>
  </si>
  <si>
    <t>物品・役務希望</t>
    <rPh sb="0" eb="2">
      <t>ブッピン</t>
    </rPh>
    <rPh sb="3" eb="5">
      <t>エキム</t>
    </rPh>
    <rPh sb="5" eb="7">
      <t>キボウ</t>
    </rPh>
    <phoneticPr fontId="3"/>
  </si>
  <si>
    <t>大和町</t>
    <rPh sb="0" eb="3">
      <t>タイワチョウ</t>
    </rPh>
    <phoneticPr fontId="3"/>
  </si>
  <si>
    <t>郷</t>
    <rPh sb="0" eb="1">
      <t>サト</t>
    </rPh>
    <phoneticPr fontId="3"/>
  </si>
  <si>
    <t>　</t>
    <phoneticPr fontId="3"/>
  </si>
  <si>
    <t>大郷町</t>
    <rPh sb="0" eb="3">
      <t>ダイゴウチョウ</t>
    </rPh>
    <phoneticPr fontId="3"/>
  </si>
  <si>
    <t>富</t>
    <rPh sb="0" eb="1">
      <t>トミ</t>
    </rPh>
    <phoneticPr fontId="3"/>
  </si>
  <si>
    <t>本社・本店</t>
    <rPh sb="0" eb="2">
      <t>ホンシャ</t>
    </rPh>
    <rPh sb="3" eb="5">
      <t>ホンテン</t>
    </rPh>
    <phoneticPr fontId="3"/>
  </si>
  <si>
    <t>衡</t>
    <rPh sb="0" eb="1">
      <t>タイラ</t>
    </rPh>
    <phoneticPr fontId="3"/>
  </si>
  <si>
    <t>支社・支店</t>
    <rPh sb="0" eb="2">
      <t>シシャ</t>
    </rPh>
    <rPh sb="3" eb="5">
      <t>シテン</t>
    </rPh>
    <phoneticPr fontId="3"/>
  </si>
  <si>
    <t>塩釜地区消防事務組合</t>
    <rPh sb="0" eb="2">
      <t>シオガマ</t>
    </rPh>
    <rPh sb="2" eb="4">
      <t>チク</t>
    </rPh>
    <rPh sb="4" eb="6">
      <t>ショウボウ</t>
    </rPh>
    <rPh sb="6" eb="8">
      <t>ジム</t>
    </rPh>
    <rPh sb="8" eb="10">
      <t>クミアイ</t>
    </rPh>
    <phoneticPr fontId="3"/>
  </si>
  <si>
    <t>消</t>
    <rPh sb="0" eb="1">
      <t>ショウ</t>
    </rPh>
    <phoneticPr fontId="3"/>
  </si>
  <si>
    <t>宮城東部衛生処理組合</t>
    <rPh sb="0" eb="2">
      <t>ミヤギ</t>
    </rPh>
    <rPh sb="2" eb="4">
      <t>トウブ</t>
    </rPh>
    <rPh sb="4" eb="6">
      <t>エイセイ</t>
    </rPh>
    <rPh sb="6" eb="8">
      <t>ショリ</t>
    </rPh>
    <rPh sb="8" eb="10">
      <t>クミアイ</t>
    </rPh>
    <phoneticPr fontId="3"/>
  </si>
  <si>
    <t>宮</t>
    <rPh sb="0" eb="1">
      <t>ミヤ</t>
    </rPh>
    <phoneticPr fontId="3"/>
  </si>
  <si>
    <t>黒川地域行政事務組合</t>
    <rPh sb="0" eb="2">
      <t>クロカワ</t>
    </rPh>
    <rPh sb="2" eb="4">
      <t>チイキ</t>
    </rPh>
    <rPh sb="4" eb="6">
      <t>ギョウセイ</t>
    </rPh>
    <rPh sb="6" eb="8">
      <t>ジム</t>
    </rPh>
    <rPh sb="8" eb="10">
      <t>クミアイ</t>
    </rPh>
    <phoneticPr fontId="3"/>
  </si>
  <si>
    <t>黒</t>
    <rPh sb="0" eb="1">
      <t>クロ</t>
    </rPh>
    <phoneticPr fontId="3"/>
  </si>
  <si>
    <t>１　登録希望の有無：</t>
    <rPh sb="4" eb="6">
      <t>キボウ</t>
    </rPh>
    <phoneticPr fontId="3"/>
  </si>
  <si>
    <t>２　営業所等の有無：</t>
    <rPh sb="5" eb="6">
      <t>ナド</t>
    </rPh>
    <phoneticPr fontId="3"/>
  </si>
  <si>
    <t>申請する各団体内に本社・支社・営業所等を有する場合には当該区分を選択してください。（無い場合は選択不要）</t>
    <rPh sb="0" eb="2">
      <t>シンセイ</t>
    </rPh>
    <rPh sb="4" eb="7">
      <t>カクダンタイ</t>
    </rPh>
    <rPh sb="7" eb="8">
      <t>ナイ</t>
    </rPh>
    <rPh sb="9" eb="11">
      <t>ホンシャ</t>
    </rPh>
    <rPh sb="12" eb="14">
      <t>シシャ</t>
    </rPh>
    <rPh sb="15" eb="18">
      <t>エイギョウショ</t>
    </rPh>
    <rPh sb="18" eb="19">
      <t>トウ</t>
    </rPh>
    <rPh sb="20" eb="21">
      <t>ユウ</t>
    </rPh>
    <rPh sb="23" eb="25">
      <t>バアイ</t>
    </rPh>
    <rPh sb="27" eb="29">
      <t>トウガイ</t>
    </rPh>
    <rPh sb="29" eb="31">
      <t>クブン</t>
    </rPh>
    <rPh sb="32" eb="34">
      <t>センタク</t>
    </rPh>
    <rPh sb="42" eb="43">
      <t>ナ</t>
    </rPh>
    <rPh sb="44" eb="46">
      <t>バアイ</t>
    </rPh>
    <rPh sb="47" eb="49">
      <t>センタク</t>
    </rPh>
    <rPh sb="49" eb="51">
      <t>フヨウ</t>
    </rPh>
    <phoneticPr fontId="3"/>
  </si>
  <si>
    <t>３　納税の有無：</t>
    <phoneticPr fontId="3"/>
  </si>
  <si>
    <t>４　建設工事希望の有無：</t>
    <phoneticPr fontId="3"/>
  </si>
  <si>
    <t>建設工事に登録を希望する団体には○を、登録を希望しない団体には×を選択してください。</t>
    <rPh sb="0" eb="2">
      <t>ケンセツ</t>
    </rPh>
    <rPh sb="2" eb="4">
      <t>コウジ</t>
    </rPh>
    <rPh sb="5" eb="7">
      <t>トウロク</t>
    </rPh>
    <rPh sb="8" eb="10">
      <t>キボウ</t>
    </rPh>
    <rPh sb="12" eb="14">
      <t>ダンタイ</t>
    </rPh>
    <rPh sb="19" eb="21">
      <t>トウロク</t>
    </rPh>
    <rPh sb="22" eb="24">
      <t>キボウ</t>
    </rPh>
    <rPh sb="27" eb="29">
      <t>ダンタイ</t>
    </rPh>
    <phoneticPr fontId="3"/>
  </si>
  <si>
    <t>測量等に登録を希望する団体には○を、登録を希望しない団体には×を選択してください。</t>
    <rPh sb="0" eb="2">
      <t>ソクリョウ</t>
    </rPh>
    <rPh sb="2" eb="3">
      <t>トウ</t>
    </rPh>
    <rPh sb="4" eb="6">
      <t>トウロク</t>
    </rPh>
    <rPh sb="7" eb="9">
      <t>キボウ</t>
    </rPh>
    <rPh sb="11" eb="13">
      <t>ダンタイ</t>
    </rPh>
    <rPh sb="18" eb="20">
      <t>トウロク</t>
    </rPh>
    <rPh sb="21" eb="23">
      <t>キボウ</t>
    </rPh>
    <rPh sb="26" eb="28">
      <t>ダンタイ</t>
    </rPh>
    <phoneticPr fontId="3"/>
  </si>
  <si>
    <t>物品等に登録を希望する団体には○を、登録を希望しない団体には×を選択してください。</t>
    <rPh sb="0" eb="2">
      <t>ブッピン</t>
    </rPh>
    <rPh sb="2" eb="3">
      <t>トウ</t>
    </rPh>
    <rPh sb="4" eb="6">
      <t>トウロク</t>
    </rPh>
    <rPh sb="7" eb="9">
      <t>キボウ</t>
    </rPh>
    <rPh sb="11" eb="13">
      <t>ダンタイ</t>
    </rPh>
    <rPh sb="18" eb="20">
      <t>トウロク</t>
    </rPh>
    <rPh sb="21" eb="23">
      <t>キボウ</t>
    </rPh>
    <rPh sb="26" eb="28">
      <t>ダンタイ</t>
    </rPh>
    <phoneticPr fontId="3"/>
  </si>
  <si>
    <t>※　各団体への登録は、この申告状況で登録されますので、申請内容と相違のないようにしてください。</t>
    <rPh sb="2" eb="3">
      <t>カク</t>
    </rPh>
    <rPh sb="3" eb="5">
      <t>ダンタイ</t>
    </rPh>
    <rPh sb="7" eb="9">
      <t>トウロク</t>
    </rPh>
    <rPh sb="13" eb="15">
      <t>シンコク</t>
    </rPh>
    <rPh sb="15" eb="17">
      <t>ジョウキョウ</t>
    </rPh>
    <rPh sb="18" eb="20">
      <t>トウロク</t>
    </rPh>
    <rPh sb="27" eb="29">
      <t>シンセイ</t>
    </rPh>
    <rPh sb="29" eb="31">
      <t>ナイヨウ</t>
    </rPh>
    <rPh sb="32" eb="34">
      <t>ソウイ</t>
    </rPh>
    <phoneticPr fontId="3"/>
  </si>
  <si>
    <t>業者カード（建設工事用）</t>
    <rPh sb="0" eb="2">
      <t>ギョウシャ</t>
    </rPh>
    <rPh sb="6" eb="8">
      <t>ケンセツ</t>
    </rPh>
    <rPh sb="8" eb="10">
      <t>コウジ</t>
    </rPh>
    <rPh sb="10" eb="11">
      <t>ヨウ</t>
    </rPh>
    <phoneticPr fontId="3"/>
  </si>
  <si>
    <t>※受付番号</t>
    <rPh sb="1" eb="3">
      <t>ウケツケ</t>
    </rPh>
    <rPh sb="3" eb="5">
      <t>バンゴウ</t>
    </rPh>
    <phoneticPr fontId="3"/>
  </si>
  <si>
    <t>※業者番号</t>
    <rPh sb="1" eb="3">
      <t>ギョウシャ</t>
    </rPh>
    <rPh sb="3" eb="5">
      <t>バンゴウ</t>
    </rPh>
    <phoneticPr fontId="3"/>
  </si>
  <si>
    <t>会社のPR欄（得意業種等をご記入下さい。）</t>
    <rPh sb="0" eb="2">
      <t>カイシャ</t>
    </rPh>
    <rPh sb="5" eb="6">
      <t>ラン</t>
    </rPh>
    <rPh sb="7" eb="9">
      <t>トクイ</t>
    </rPh>
    <rPh sb="9" eb="11">
      <t>ギョウシュ</t>
    </rPh>
    <rPh sb="11" eb="12">
      <t>トウ</t>
    </rPh>
    <rPh sb="14" eb="16">
      <t>キニュウ</t>
    </rPh>
    <rPh sb="16" eb="17">
      <t>クダ</t>
    </rPh>
    <phoneticPr fontId="3"/>
  </si>
  <si>
    <t>ＩＳＯ登録状況
（○を記入）</t>
    <rPh sb="3" eb="5">
      <t>トウロク</t>
    </rPh>
    <rPh sb="5" eb="7">
      <t>ジョウキョウ</t>
    </rPh>
    <rPh sb="11" eb="13">
      <t>キニュウ</t>
    </rPh>
    <phoneticPr fontId="3"/>
  </si>
  <si>
    <t>年度</t>
    <rPh sb="0" eb="2">
      <t>ネンド</t>
    </rPh>
    <phoneticPr fontId="3"/>
  </si>
  <si>
    <t>大郷町</t>
    <rPh sb="0" eb="3">
      <t>オオサトチョウ</t>
    </rPh>
    <phoneticPr fontId="3"/>
  </si>
  <si>
    <t>建設業退職金
共済事業</t>
    <rPh sb="0" eb="3">
      <t>ケンセツギョウ</t>
    </rPh>
    <rPh sb="3" eb="6">
      <t>タイショクキン</t>
    </rPh>
    <rPh sb="7" eb="9">
      <t>キョウサイ</t>
    </rPh>
    <rPh sb="9" eb="11">
      <t>ジギョウ</t>
    </rPh>
    <phoneticPr fontId="3"/>
  </si>
  <si>
    <t>加入の有無</t>
    <rPh sb="0" eb="2">
      <t>カニュウ</t>
    </rPh>
    <rPh sb="3" eb="5">
      <t>ウム</t>
    </rPh>
    <phoneticPr fontId="3"/>
  </si>
  <si>
    <t>入札参加
希望業種</t>
    <rPh sb="0" eb="2">
      <t>ニュウサツ</t>
    </rPh>
    <rPh sb="2" eb="4">
      <t>サンカ</t>
    </rPh>
    <rPh sb="5" eb="7">
      <t>キボウ</t>
    </rPh>
    <rPh sb="7" eb="9">
      <t>ギョウシュ</t>
    </rPh>
    <phoneticPr fontId="3"/>
  </si>
  <si>
    <t>希望順位</t>
    <rPh sb="0" eb="2">
      <t>キボウ</t>
    </rPh>
    <rPh sb="2" eb="4">
      <t>ジュンイ</t>
    </rPh>
    <phoneticPr fontId="3"/>
  </si>
  <si>
    <t>大臣・知事許可</t>
    <rPh sb="0" eb="2">
      <t>ダイジン</t>
    </rPh>
    <rPh sb="3" eb="5">
      <t>チジ</t>
    </rPh>
    <rPh sb="5" eb="7">
      <t>キョカ</t>
    </rPh>
    <phoneticPr fontId="3"/>
  </si>
  <si>
    <t>特定・一般</t>
    <rPh sb="0" eb="2">
      <t>トクテイ</t>
    </rPh>
    <rPh sb="3" eb="5">
      <t>イッパン</t>
    </rPh>
    <phoneticPr fontId="3"/>
  </si>
  <si>
    <t>評点（Ｐ）</t>
    <rPh sb="0" eb="2">
      <t>ヒョウテン</t>
    </rPh>
    <phoneticPr fontId="3"/>
  </si>
  <si>
    <t>完成工事高（千円）</t>
    <rPh sb="0" eb="2">
      <t>カンセイ</t>
    </rPh>
    <rPh sb="2" eb="4">
      <t>コウジ</t>
    </rPh>
    <rPh sb="4" eb="5">
      <t>ダカ</t>
    </rPh>
    <rPh sb="6" eb="8">
      <t>センエン</t>
    </rPh>
    <phoneticPr fontId="3"/>
  </si>
  <si>
    <t>※支店・営業所等に契約を委任する場合、ご記入下さい。</t>
  </si>
  <si>
    <t>商号又は名称</t>
    <rPh sb="0" eb="2">
      <t>ショウゴウ</t>
    </rPh>
    <rPh sb="2" eb="3">
      <t>マタ</t>
    </rPh>
    <rPh sb="4" eb="6">
      <t>メイショウ</t>
    </rPh>
    <phoneticPr fontId="3"/>
  </si>
  <si>
    <t>代表者</t>
    <rPh sb="0" eb="3">
      <t>ダイヒョウシャ</t>
    </rPh>
    <phoneticPr fontId="3"/>
  </si>
  <si>
    <t>役職名</t>
    <rPh sb="0" eb="3">
      <t>ヤクショクメイ</t>
    </rPh>
    <phoneticPr fontId="3"/>
  </si>
  <si>
    <t>所在地</t>
    <rPh sb="0" eb="3">
      <t>ショザイチ</t>
    </rPh>
    <phoneticPr fontId="3"/>
  </si>
  <si>
    <t>※区域コード</t>
    <rPh sb="1" eb="3">
      <t>クイキ</t>
    </rPh>
    <phoneticPr fontId="3"/>
  </si>
  <si>
    <t>電話番号</t>
    <rPh sb="0" eb="2">
      <t>デンワ</t>
    </rPh>
    <rPh sb="2" eb="4">
      <t>バンゴウ</t>
    </rPh>
    <phoneticPr fontId="3"/>
  </si>
  <si>
    <t>許可番号</t>
    <rPh sb="0" eb="2">
      <t>キョカ</t>
    </rPh>
    <rPh sb="2" eb="4">
      <t>バンゴウ</t>
    </rPh>
    <phoneticPr fontId="3"/>
  </si>
  <si>
    <t>技術職員数</t>
    <rPh sb="0" eb="2">
      <t>ギジュツ</t>
    </rPh>
    <rPh sb="2" eb="5">
      <t>ショクインスウ</t>
    </rPh>
    <phoneticPr fontId="3"/>
  </si>
  <si>
    <t>①技術職員（1級）</t>
    <rPh sb="1" eb="3">
      <t>ギジュツ</t>
    </rPh>
    <rPh sb="3" eb="5">
      <t>ショクイン</t>
    </rPh>
    <rPh sb="7" eb="8">
      <t>キュウ</t>
    </rPh>
    <phoneticPr fontId="3"/>
  </si>
  <si>
    <t>総合評点基準日</t>
    <rPh sb="0" eb="2">
      <t>ソウゴウ</t>
    </rPh>
    <rPh sb="2" eb="4">
      <t>ヒョウテン</t>
    </rPh>
    <rPh sb="4" eb="7">
      <t>キジュンビ</t>
    </rPh>
    <phoneticPr fontId="3"/>
  </si>
  <si>
    <t>②技術職員（2級）</t>
    <rPh sb="1" eb="3">
      <t>ギジュツ</t>
    </rPh>
    <rPh sb="3" eb="5">
      <t>ショクイン</t>
    </rPh>
    <rPh sb="7" eb="8">
      <t>キュウ</t>
    </rPh>
    <phoneticPr fontId="3"/>
  </si>
  <si>
    <t>経営形態</t>
    <rPh sb="0" eb="2">
      <t>ケイエイ</t>
    </rPh>
    <rPh sb="2" eb="4">
      <t>ケイタイ</t>
    </rPh>
    <phoneticPr fontId="3"/>
  </si>
  <si>
    <t>③その他の技術職員</t>
    <rPh sb="3" eb="4">
      <t>タ</t>
    </rPh>
    <rPh sb="5" eb="7">
      <t>ギジュツ</t>
    </rPh>
    <rPh sb="7" eb="9">
      <t>ショクイン</t>
    </rPh>
    <phoneticPr fontId="3"/>
  </si>
  <si>
    <t>④建設業従業員職員数</t>
    <rPh sb="1" eb="3">
      <t>ケンセツ</t>
    </rPh>
    <rPh sb="3" eb="4">
      <t>ギョウ</t>
    </rPh>
    <rPh sb="4" eb="7">
      <t>ジュウギョウイン</t>
    </rPh>
    <rPh sb="7" eb="10">
      <t>ショクインスウ</t>
    </rPh>
    <phoneticPr fontId="3"/>
  </si>
  <si>
    <t>※経営規模等評定結果通知書のとおり記載すること。</t>
    <rPh sb="1" eb="3">
      <t>ケイエイ</t>
    </rPh>
    <rPh sb="3" eb="5">
      <t>キボ</t>
    </rPh>
    <rPh sb="5" eb="6">
      <t>トウ</t>
    </rPh>
    <rPh sb="6" eb="8">
      <t>ヒョウテイ</t>
    </rPh>
    <rPh sb="8" eb="10">
      <t>ケッカ</t>
    </rPh>
    <rPh sb="10" eb="13">
      <t>ツウチショ</t>
    </rPh>
    <rPh sb="17" eb="19">
      <t>キサイ</t>
    </rPh>
    <phoneticPr fontId="3"/>
  </si>
  <si>
    <t>部署名</t>
    <rPh sb="0" eb="2">
      <t>ブショ</t>
    </rPh>
    <rPh sb="2" eb="3">
      <t>メイ</t>
    </rPh>
    <phoneticPr fontId="3"/>
  </si>
  <si>
    <t>担当者氏名</t>
    <rPh sb="0" eb="3">
      <t>タントウシャ</t>
    </rPh>
    <rPh sb="3" eb="5">
      <t>シメイ</t>
    </rPh>
    <phoneticPr fontId="3"/>
  </si>
  <si>
    <t>FAX番号</t>
    <rPh sb="3" eb="5">
      <t>バンゴウ</t>
    </rPh>
    <phoneticPr fontId="3"/>
  </si>
  <si>
    <t>申請区分には入札参加を希望するものに○印を、許可区分には一般・特定の別を記載して下さい。</t>
    <rPh sb="0" eb="2">
      <t>シンセイ</t>
    </rPh>
    <rPh sb="2" eb="4">
      <t>クブン</t>
    </rPh>
    <rPh sb="6" eb="8">
      <t>ニュウサツ</t>
    </rPh>
    <rPh sb="8" eb="10">
      <t>サンカ</t>
    </rPh>
    <rPh sb="11" eb="13">
      <t>キボウ</t>
    </rPh>
    <rPh sb="19" eb="20">
      <t>イン</t>
    </rPh>
    <rPh sb="22" eb="24">
      <t>キョカ</t>
    </rPh>
    <rPh sb="24" eb="26">
      <t>クブン</t>
    </rPh>
    <rPh sb="28" eb="30">
      <t>イッパン</t>
    </rPh>
    <rPh sb="31" eb="33">
      <t>トクテイ</t>
    </rPh>
    <rPh sb="34" eb="35">
      <t>ベツ</t>
    </rPh>
    <rPh sb="36" eb="38">
      <t>キサイ</t>
    </rPh>
    <rPh sb="40" eb="41">
      <t>クダ</t>
    </rPh>
    <phoneticPr fontId="3"/>
  </si>
  <si>
    <t>注意）支店、営業所等に委任されている場合は、支店、営業所等が受けている建設業法の許可業種のみを記載すること。</t>
    <rPh sb="0" eb="2">
      <t>チュウイ</t>
    </rPh>
    <rPh sb="3" eb="5">
      <t>シテン</t>
    </rPh>
    <rPh sb="6" eb="9">
      <t>エイギョウショ</t>
    </rPh>
    <rPh sb="9" eb="10">
      <t>トウ</t>
    </rPh>
    <rPh sb="11" eb="13">
      <t>イニン</t>
    </rPh>
    <rPh sb="18" eb="20">
      <t>バアイ</t>
    </rPh>
    <rPh sb="22" eb="24">
      <t>シテン</t>
    </rPh>
    <rPh sb="25" eb="28">
      <t>エイギョウショ</t>
    </rPh>
    <rPh sb="28" eb="29">
      <t>トウ</t>
    </rPh>
    <rPh sb="30" eb="31">
      <t>ウ</t>
    </rPh>
    <rPh sb="35" eb="38">
      <t>ケンセツギョウ</t>
    </rPh>
    <rPh sb="38" eb="39">
      <t>ホウ</t>
    </rPh>
    <rPh sb="40" eb="42">
      <t>キョカ</t>
    </rPh>
    <rPh sb="42" eb="44">
      <t>ギョウシュ</t>
    </rPh>
    <rPh sb="47" eb="49">
      <t>キサイ</t>
    </rPh>
    <phoneticPr fontId="3"/>
  </si>
  <si>
    <r>
      <t>申請
区分</t>
    </r>
    <r>
      <rPr>
        <sz val="9"/>
        <rFont val="ＭＳ Ｐゴシック"/>
        <family val="3"/>
        <charset val="128"/>
      </rPr>
      <t xml:space="preserve">
（該当に○）</t>
    </r>
    <rPh sb="0" eb="2">
      <t>シンセイ</t>
    </rPh>
    <rPh sb="3" eb="5">
      <t>クブン</t>
    </rPh>
    <phoneticPr fontId="3"/>
  </si>
  <si>
    <t>許可区分
（1：一般、2：特定）</t>
    <rPh sb="0" eb="2">
      <t>キョカ</t>
    </rPh>
    <rPh sb="2" eb="4">
      <t>クブン</t>
    </rPh>
    <rPh sb="8" eb="10">
      <t>イッパン</t>
    </rPh>
    <rPh sb="13" eb="15">
      <t>トクテイ</t>
    </rPh>
    <phoneticPr fontId="3"/>
  </si>
  <si>
    <t>建設工事の種類</t>
    <rPh sb="0" eb="2">
      <t>ケンセツ</t>
    </rPh>
    <rPh sb="2" eb="4">
      <t>コウジ</t>
    </rPh>
    <rPh sb="5" eb="7">
      <t>シュルイ</t>
    </rPh>
    <phoneticPr fontId="3"/>
  </si>
  <si>
    <t>総合評定値</t>
    <rPh sb="0" eb="2">
      <t>ソウゴウ</t>
    </rPh>
    <rPh sb="2" eb="5">
      <t>ヒョウテイチ</t>
    </rPh>
    <phoneticPr fontId="3"/>
  </si>
  <si>
    <t>完成工事高
（2年又は3年平均）</t>
    <rPh sb="0" eb="2">
      <t>カンセイ</t>
    </rPh>
    <rPh sb="2" eb="4">
      <t>コウジ</t>
    </rPh>
    <rPh sb="4" eb="5">
      <t>ダカ</t>
    </rPh>
    <phoneticPr fontId="3"/>
  </si>
  <si>
    <t>技術職員数（人）</t>
    <rPh sb="0" eb="2">
      <t>ギジュツ</t>
    </rPh>
    <rPh sb="2" eb="4">
      <t>ショクイン</t>
    </rPh>
    <rPh sb="4" eb="5">
      <t>スウ</t>
    </rPh>
    <rPh sb="6" eb="7">
      <t>ニン</t>
    </rPh>
    <phoneticPr fontId="3"/>
  </si>
  <si>
    <t>監理技術者数</t>
    <rPh sb="0" eb="2">
      <t>カンリ</t>
    </rPh>
    <rPh sb="2" eb="4">
      <t>ギジュツ</t>
    </rPh>
    <rPh sb="4" eb="5">
      <t>シャ</t>
    </rPh>
    <rPh sb="5" eb="6">
      <t>スウ</t>
    </rPh>
    <phoneticPr fontId="3"/>
  </si>
  <si>
    <t>備考</t>
    <rPh sb="0" eb="2">
      <t>ビコウ</t>
    </rPh>
    <phoneticPr fontId="3"/>
  </si>
  <si>
    <t>表示</t>
    <rPh sb="0" eb="2">
      <t>ヒョウジ</t>
    </rPh>
    <phoneticPr fontId="3"/>
  </si>
  <si>
    <t>入力欄</t>
    <rPh sb="0" eb="2">
      <t>ニュウリョク</t>
    </rPh>
    <rPh sb="2" eb="3">
      <t>ラン</t>
    </rPh>
    <phoneticPr fontId="3"/>
  </si>
  <si>
    <t>単位：千円</t>
    <rPh sb="0" eb="2">
      <t>タンイ</t>
    </rPh>
    <rPh sb="3" eb="5">
      <t>センエン</t>
    </rPh>
    <phoneticPr fontId="3"/>
  </si>
  <si>
    <t>1級</t>
    <rPh sb="1" eb="2">
      <t>キュウ</t>
    </rPh>
    <phoneticPr fontId="3"/>
  </si>
  <si>
    <t>2級</t>
    <rPh sb="1" eb="2">
      <t>キュウ</t>
    </rPh>
    <phoneticPr fontId="3"/>
  </si>
  <si>
    <t>土</t>
    <rPh sb="0" eb="1">
      <t>ド</t>
    </rPh>
    <phoneticPr fontId="3"/>
  </si>
  <si>
    <t>建</t>
    <rPh sb="0" eb="1">
      <t>ケン</t>
    </rPh>
    <phoneticPr fontId="3"/>
  </si>
  <si>
    <t>大</t>
    <rPh sb="0" eb="1">
      <t>ダイ</t>
    </rPh>
    <phoneticPr fontId="3"/>
  </si>
  <si>
    <t>左</t>
    <rPh sb="0" eb="1">
      <t>サ</t>
    </rPh>
    <phoneticPr fontId="3"/>
  </si>
  <si>
    <t>とび・土工・コンクリート</t>
    <rPh sb="3" eb="4">
      <t>ド</t>
    </rPh>
    <rPh sb="4" eb="5">
      <t>コウ</t>
    </rPh>
    <phoneticPr fontId="3"/>
  </si>
  <si>
    <t>051法面処理</t>
    <rPh sb="3" eb="4">
      <t>ノリ</t>
    </rPh>
    <rPh sb="4" eb="5">
      <t>メン</t>
    </rPh>
    <rPh sb="5" eb="7">
      <t>ショリ</t>
    </rPh>
    <phoneticPr fontId="3"/>
  </si>
  <si>
    <t>石</t>
    <rPh sb="0" eb="1">
      <t>イシ</t>
    </rPh>
    <phoneticPr fontId="3"/>
  </si>
  <si>
    <t>屋</t>
    <rPh sb="0" eb="1">
      <t>ヤ</t>
    </rPh>
    <phoneticPr fontId="3"/>
  </si>
  <si>
    <t>電</t>
    <rPh sb="0" eb="1">
      <t>デン</t>
    </rPh>
    <phoneticPr fontId="3"/>
  </si>
  <si>
    <t>鋼</t>
    <rPh sb="0" eb="1">
      <t>コウ</t>
    </rPh>
    <phoneticPr fontId="3"/>
  </si>
  <si>
    <t>111鋼橋上部</t>
    <rPh sb="3" eb="4">
      <t>コウ</t>
    </rPh>
    <rPh sb="4" eb="5">
      <t>ハシ</t>
    </rPh>
    <rPh sb="5" eb="7">
      <t>ジョウブ</t>
    </rPh>
    <phoneticPr fontId="3"/>
  </si>
  <si>
    <t>筋</t>
    <rPh sb="0" eb="1">
      <t>スジ</t>
    </rPh>
    <phoneticPr fontId="3"/>
  </si>
  <si>
    <t>板</t>
    <rPh sb="0" eb="1">
      <t>イタ</t>
    </rPh>
    <phoneticPr fontId="3"/>
  </si>
  <si>
    <t>塗</t>
    <rPh sb="0" eb="1">
      <t>ト</t>
    </rPh>
    <phoneticPr fontId="3"/>
  </si>
  <si>
    <t>防</t>
    <rPh sb="0" eb="1">
      <t>ボウ</t>
    </rPh>
    <phoneticPr fontId="3"/>
  </si>
  <si>
    <t>内</t>
    <rPh sb="0" eb="1">
      <t>ナイ</t>
    </rPh>
    <phoneticPr fontId="3"/>
  </si>
  <si>
    <t>機</t>
    <rPh sb="0" eb="1">
      <t>キ</t>
    </rPh>
    <phoneticPr fontId="3"/>
  </si>
  <si>
    <t>絶</t>
    <rPh sb="0" eb="1">
      <t>ゼツ</t>
    </rPh>
    <phoneticPr fontId="3"/>
  </si>
  <si>
    <t>通</t>
    <rPh sb="0" eb="1">
      <t>ツウ</t>
    </rPh>
    <phoneticPr fontId="3"/>
  </si>
  <si>
    <t>園</t>
    <rPh sb="0" eb="1">
      <t>エン</t>
    </rPh>
    <phoneticPr fontId="3"/>
  </si>
  <si>
    <t>井</t>
    <rPh sb="0" eb="1">
      <t>イ</t>
    </rPh>
    <phoneticPr fontId="3"/>
  </si>
  <si>
    <t>具</t>
    <rPh sb="0" eb="1">
      <t>グ</t>
    </rPh>
    <phoneticPr fontId="3"/>
  </si>
  <si>
    <t>水</t>
    <rPh sb="0" eb="1">
      <t>スイ</t>
    </rPh>
    <phoneticPr fontId="3"/>
  </si>
  <si>
    <t>消</t>
    <rPh sb="0" eb="1">
      <t>ケ</t>
    </rPh>
    <phoneticPr fontId="3"/>
  </si>
  <si>
    <t>清</t>
    <rPh sb="0" eb="1">
      <t>キヨシ</t>
    </rPh>
    <phoneticPr fontId="3"/>
  </si>
  <si>
    <t>解</t>
    <rPh sb="0" eb="1">
      <t>カイ</t>
    </rPh>
    <phoneticPr fontId="3"/>
  </si>
  <si>
    <t>※経営規模等評定結果通知書・総合評定値通知書の各数値をご記入下さい。</t>
    <rPh sb="1" eb="3">
      <t>ケイエイ</t>
    </rPh>
    <rPh sb="3" eb="5">
      <t>キボ</t>
    </rPh>
    <rPh sb="5" eb="6">
      <t>トウ</t>
    </rPh>
    <rPh sb="6" eb="8">
      <t>ヒョウテイ</t>
    </rPh>
    <rPh sb="8" eb="10">
      <t>ケッカ</t>
    </rPh>
    <rPh sb="10" eb="12">
      <t>ツウチ</t>
    </rPh>
    <rPh sb="12" eb="13">
      <t>ショ</t>
    </rPh>
    <rPh sb="14" eb="16">
      <t>ソウゴウ</t>
    </rPh>
    <rPh sb="16" eb="18">
      <t>ヒョウテイ</t>
    </rPh>
    <rPh sb="18" eb="19">
      <t>チ</t>
    </rPh>
    <rPh sb="19" eb="22">
      <t>ツウチショ</t>
    </rPh>
    <rPh sb="23" eb="24">
      <t>カク</t>
    </rPh>
    <rPh sb="24" eb="26">
      <t>スウチ</t>
    </rPh>
    <rPh sb="28" eb="30">
      <t>キニュウ</t>
    </rPh>
    <rPh sb="30" eb="31">
      <t>クダ</t>
    </rPh>
    <phoneticPr fontId="3"/>
  </si>
  <si>
    <t>一般競争及び指名競争入札参加資格申請書</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phoneticPr fontId="3"/>
  </si>
  <si>
    <t>年度において、</t>
    <rPh sb="0" eb="2">
      <t>ネンド</t>
    </rPh>
    <phoneticPr fontId="3"/>
  </si>
  <si>
    <t>で行われる</t>
    <rPh sb="1" eb="2">
      <t>オコナ</t>
    </rPh>
    <phoneticPr fontId="3"/>
  </si>
  <si>
    <t>建設工事</t>
  </si>
  <si>
    <t>なお、この申請書及び添付書類の内容については、事実と相違しないことを誓約します。</t>
    <rPh sb="5" eb="7">
      <t>シンセイ</t>
    </rPh>
    <rPh sb="7" eb="8">
      <t>ショ</t>
    </rPh>
    <rPh sb="8" eb="9">
      <t>オヨ</t>
    </rPh>
    <rPh sb="10" eb="12">
      <t>テンプ</t>
    </rPh>
    <rPh sb="12" eb="14">
      <t>ショルイ</t>
    </rPh>
    <rPh sb="15" eb="17">
      <t>ナイヨウ</t>
    </rPh>
    <rPh sb="23" eb="25">
      <t>ジジツ</t>
    </rPh>
    <rPh sb="26" eb="28">
      <t>ソウイ</t>
    </rPh>
    <rPh sb="34" eb="36">
      <t>セイヤク</t>
    </rPh>
    <phoneticPr fontId="3"/>
  </si>
  <si>
    <t>※登録先を○印して下さい。</t>
    <rPh sb="1" eb="3">
      <t>トウロク</t>
    </rPh>
    <rPh sb="3" eb="4">
      <t>サキ</t>
    </rPh>
    <rPh sb="6" eb="7">
      <t>イン</t>
    </rPh>
    <rPh sb="9" eb="10">
      <t>クダ</t>
    </rPh>
    <phoneticPr fontId="3"/>
  </si>
  <si>
    <t>殿</t>
    <rPh sb="0" eb="1">
      <t>ドノ</t>
    </rPh>
    <phoneticPr fontId="3"/>
  </si>
  <si>
    <t>本社（店）郵便番号</t>
    <rPh sb="0" eb="2">
      <t>ホンシャ</t>
    </rPh>
    <rPh sb="3" eb="4">
      <t>テン</t>
    </rPh>
    <rPh sb="5" eb="9">
      <t>ユウビンバンゴウ</t>
    </rPh>
    <phoneticPr fontId="3"/>
  </si>
  <si>
    <t>本社（店）住所</t>
    <rPh sb="0" eb="2">
      <t>ホンシャ</t>
    </rPh>
    <rPh sb="3" eb="4">
      <t>テン</t>
    </rPh>
    <rPh sb="5" eb="7">
      <t>ジュウショ</t>
    </rPh>
    <phoneticPr fontId="3"/>
  </si>
  <si>
    <t>（役職名）</t>
    <rPh sb="1" eb="4">
      <t>ヤクショクメイ</t>
    </rPh>
    <phoneticPr fontId="3"/>
  </si>
  <si>
    <t>印</t>
    <rPh sb="0" eb="1">
      <t>イン</t>
    </rPh>
    <phoneticPr fontId="3"/>
  </si>
  <si>
    <t>代表者役職氏名</t>
    <rPh sb="0" eb="3">
      <t>ダイヒョウシャ</t>
    </rPh>
    <rPh sb="3" eb="5">
      <t>ヤクショク</t>
    </rPh>
    <rPh sb="5" eb="7">
      <t>シメイ</t>
    </rPh>
    <phoneticPr fontId="3"/>
  </si>
  <si>
    <t>（氏名）</t>
    <rPh sb="1" eb="3">
      <t>シメイ</t>
    </rPh>
    <phoneticPr fontId="3"/>
  </si>
  <si>
    <t>本社（店）電話番号</t>
    <rPh sb="0" eb="2">
      <t>ホンシャ</t>
    </rPh>
    <rPh sb="3" eb="4">
      <t>テン</t>
    </rPh>
    <rPh sb="5" eb="7">
      <t>デンワ</t>
    </rPh>
    <rPh sb="7" eb="9">
      <t>バンゴウ</t>
    </rPh>
    <phoneticPr fontId="3"/>
  </si>
  <si>
    <t>本社（店）ＦＡＸ番号</t>
    <rPh sb="0" eb="2">
      <t>ホンシャ</t>
    </rPh>
    <rPh sb="3" eb="4">
      <t>テン</t>
    </rPh>
    <rPh sb="8" eb="10">
      <t>バンゴウ</t>
    </rPh>
    <phoneticPr fontId="3"/>
  </si>
  <si>
    <t>入札担当者氏名</t>
    <rPh sb="0" eb="2">
      <t>ニュウサツ</t>
    </rPh>
    <rPh sb="2" eb="4">
      <t>タントウ</t>
    </rPh>
    <rPh sb="4" eb="5">
      <t>シャ</t>
    </rPh>
    <rPh sb="5" eb="7">
      <t>シメイ</t>
    </rPh>
    <phoneticPr fontId="3"/>
  </si>
  <si>
    <t>担当者電話番号</t>
    <rPh sb="0" eb="3">
      <t>タントウシャ</t>
    </rPh>
    <rPh sb="3" eb="5">
      <t>デンワ</t>
    </rPh>
    <rPh sb="5" eb="7">
      <t>バンゴウ</t>
    </rPh>
    <phoneticPr fontId="3"/>
  </si>
  <si>
    <t>担当者FAX番号</t>
    <rPh sb="0" eb="3">
      <t>タントウシャ</t>
    </rPh>
    <rPh sb="6" eb="8">
      <t>バンゴウ</t>
    </rPh>
    <phoneticPr fontId="3"/>
  </si>
  <si>
    <t>業　　態　　調　　書　（建 設 工 事）</t>
    <rPh sb="0" eb="1">
      <t>ギョウ</t>
    </rPh>
    <rPh sb="3" eb="4">
      <t>タイ</t>
    </rPh>
    <rPh sb="6" eb="7">
      <t>チョウ</t>
    </rPh>
    <rPh sb="9" eb="10">
      <t>ショ</t>
    </rPh>
    <rPh sb="12" eb="13">
      <t>ダテ</t>
    </rPh>
    <rPh sb="14" eb="15">
      <t>セツ</t>
    </rPh>
    <rPh sb="16" eb="17">
      <t>コウ</t>
    </rPh>
    <rPh sb="18" eb="19">
      <t>コト</t>
    </rPh>
    <phoneticPr fontId="3"/>
  </si>
  <si>
    <t>有資格技術職員内訳</t>
    <rPh sb="0" eb="1">
      <t>ユウ</t>
    </rPh>
    <rPh sb="1" eb="3">
      <t>シカク</t>
    </rPh>
    <rPh sb="3" eb="5">
      <t>ギジュツ</t>
    </rPh>
    <rPh sb="5" eb="7">
      <t>ショクイン</t>
    </rPh>
    <rPh sb="7" eb="9">
      <t>ウチワケ</t>
    </rPh>
    <phoneticPr fontId="3"/>
  </si>
  <si>
    <t>施工管理技士</t>
    <rPh sb="0" eb="2">
      <t>セコウ</t>
    </rPh>
    <rPh sb="2" eb="4">
      <t>カンリ</t>
    </rPh>
    <rPh sb="4" eb="6">
      <t>ギシ</t>
    </rPh>
    <phoneticPr fontId="3"/>
  </si>
  <si>
    <t>検定種目</t>
    <rPh sb="0" eb="2">
      <t>ケンテイ</t>
    </rPh>
    <rPh sb="2" eb="4">
      <t>シュモク</t>
    </rPh>
    <phoneticPr fontId="3"/>
  </si>
  <si>
    <t>級別・種別</t>
    <rPh sb="0" eb="2">
      <t>キュウベツ</t>
    </rPh>
    <rPh sb="3" eb="5">
      <t>シュベツ</t>
    </rPh>
    <phoneticPr fontId="3"/>
  </si>
  <si>
    <t>人   数</t>
    <rPh sb="0" eb="1">
      <t>ヒト</t>
    </rPh>
    <rPh sb="4" eb="5">
      <t>カズ</t>
    </rPh>
    <phoneticPr fontId="3"/>
  </si>
  <si>
    <t>技術士</t>
    <rPh sb="0" eb="3">
      <t>ギジュツシ</t>
    </rPh>
    <phoneticPr fontId="3"/>
  </si>
  <si>
    <t>技術部門</t>
    <rPh sb="0" eb="2">
      <t>ギジュツ</t>
    </rPh>
    <rPh sb="2" eb="4">
      <t>ブモン</t>
    </rPh>
    <phoneticPr fontId="3"/>
  </si>
  <si>
    <t>選択科目</t>
    <rPh sb="0" eb="2">
      <t>センタク</t>
    </rPh>
    <rPh sb="2" eb="4">
      <t>カモク</t>
    </rPh>
    <phoneticPr fontId="3"/>
  </si>
  <si>
    <t>建設機械施工技士</t>
    <rPh sb="0" eb="2">
      <t>ケンセツ</t>
    </rPh>
    <rPh sb="2" eb="4">
      <t>キカイ</t>
    </rPh>
    <rPh sb="4" eb="6">
      <t>セコウ</t>
    </rPh>
    <rPh sb="6" eb="8">
      <t>ギシ</t>
    </rPh>
    <phoneticPr fontId="3"/>
  </si>
  <si>
    <t>一級</t>
    <rPh sb="0" eb="2">
      <t>イッキュウ</t>
    </rPh>
    <phoneticPr fontId="3"/>
  </si>
  <si>
    <t>「鋼構造及びコンクリート」</t>
    <rPh sb="1" eb="2">
      <t>コウ</t>
    </rPh>
    <rPh sb="2" eb="4">
      <t>コウゾウ</t>
    </rPh>
    <rPh sb="4" eb="5">
      <t>オヨ</t>
    </rPh>
    <phoneticPr fontId="3"/>
  </si>
  <si>
    <t>二級</t>
    <rPh sb="0" eb="2">
      <t>ニキュウ</t>
    </rPh>
    <phoneticPr fontId="3"/>
  </si>
  <si>
    <t>建設部門に係る選択科目のうち上記以外のもの</t>
    <rPh sb="0" eb="2">
      <t>ケンセツ</t>
    </rPh>
    <rPh sb="2" eb="4">
      <t>ブモン</t>
    </rPh>
    <rPh sb="5" eb="6">
      <t>カカ</t>
    </rPh>
    <rPh sb="7" eb="9">
      <t>センタク</t>
    </rPh>
    <rPh sb="9" eb="11">
      <t>カモク</t>
    </rPh>
    <rPh sb="14" eb="16">
      <t>ジョウキ</t>
    </rPh>
    <rPh sb="16" eb="18">
      <t>イガイ</t>
    </rPh>
    <phoneticPr fontId="3"/>
  </si>
  <si>
    <t>土木施工管理技士</t>
    <rPh sb="0" eb="2">
      <t>ドボク</t>
    </rPh>
    <rPh sb="2" eb="4">
      <t>セコウ</t>
    </rPh>
    <rPh sb="4" eb="6">
      <t>カンリ</t>
    </rPh>
    <rPh sb="6" eb="8">
      <t>ギシ</t>
    </rPh>
    <phoneticPr fontId="3"/>
  </si>
  <si>
    <t>「農業土木」</t>
    <rPh sb="1" eb="3">
      <t>ノウギョウ</t>
    </rPh>
    <rPh sb="3" eb="5">
      <t>ドボク</t>
    </rPh>
    <phoneticPr fontId="3"/>
  </si>
  <si>
    <t>土木</t>
    <rPh sb="0" eb="2">
      <t>ドボク</t>
    </rPh>
    <phoneticPr fontId="3"/>
  </si>
  <si>
    <t>電気・電子部門に係る選択科目</t>
    <rPh sb="0" eb="2">
      <t>デンキ</t>
    </rPh>
    <rPh sb="3" eb="5">
      <t>デンシ</t>
    </rPh>
    <rPh sb="5" eb="7">
      <t>ブモン</t>
    </rPh>
    <rPh sb="8" eb="9">
      <t>カカ</t>
    </rPh>
    <rPh sb="10" eb="12">
      <t>センタク</t>
    </rPh>
    <rPh sb="12" eb="14">
      <t>カモク</t>
    </rPh>
    <phoneticPr fontId="3"/>
  </si>
  <si>
    <t>鋼構造物塗装</t>
    <rPh sb="0" eb="1">
      <t>コウ</t>
    </rPh>
    <rPh sb="1" eb="4">
      <t>コウゾウブツ</t>
    </rPh>
    <rPh sb="4" eb="6">
      <t>トソウ</t>
    </rPh>
    <phoneticPr fontId="3"/>
  </si>
  <si>
    <t>「流体工学」又は「熱工学」</t>
    <rPh sb="1" eb="3">
      <t>リュウタイ</t>
    </rPh>
    <rPh sb="3" eb="5">
      <t>コウガク</t>
    </rPh>
    <rPh sb="6" eb="7">
      <t>マタ</t>
    </rPh>
    <rPh sb="9" eb="10">
      <t>ネツ</t>
    </rPh>
    <rPh sb="10" eb="12">
      <t>コウガク</t>
    </rPh>
    <phoneticPr fontId="3"/>
  </si>
  <si>
    <t>機械部門に係る選択科目のうち上記以外のもの</t>
    <rPh sb="0" eb="2">
      <t>キカイ</t>
    </rPh>
    <rPh sb="2" eb="4">
      <t>ブモン</t>
    </rPh>
    <rPh sb="5" eb="6">
      <t>カカ</t>
    </rPh>
    <rPh sb="7" eb="9">
      <t>センタク</t>
    </rPh>
    <rPh sb="9" eb="11">
      <t>カモク</t>
    </rPh>
    <rPh sb="14" eb="16">
      <t>ジョウキ</t>
    </rPh>
    <rPh sb="16" eb="18">
      <t>イガイ</t>
    </rPh>
    <phoneticPr fontId="3"/>
  </si>
  <si>
    <t>薬液注入</t>
    <rPh sb="0" eb="2">
      <t>ヤクエキ</t>
    </rPh>
    <rPh sb="2" eb="4">
      <t>チュウニュウ</t>
    </rPh>
    <phoneticPr fontId="3"/>
  </si>
  <si>
    <t>総合技術監理部門</t>
    <rPh sb="0" eb="2">
      <t>ソウゴウ</t>
    </rPh>
    <rPh sb="2" eb="4">
      <t>ギジュツ</t>
    </rPh>
    <rPh sb="4" eb="6">
      <t>カンリ</t>
    </rPh>
    <rPh sb="6" eb="8">
      <t>ブモン</t>
    </rPh>
    <phoneticPr fontId="3"/>
  </si>
  <si>
    <t>「上水道及び工業用水道」</t>
    <rPh sb="1" eb="4">
      <t>ジョウスイドウ</t>
    </rPh>
    <rPh sb="4" eb="5">
      <t>オヨ</t>
    </rPh>
    <rPh sb="6" eb="8">
      <t>コウギョウ</t>
    </rPh>
    <rPh sb="8" eb="9">
      <t>ヨウ</t>
    </rPh>
    <rPh sb="9" eb="11">
      <t>スイドウ</t>
    </rPh>
    <phoneticPr fontId="3"/>
  </si>
  <si>
    <t>建築施工管理技士</t>
    <rPh sb="0" eb="2">
      <t>ケンチク</t>
    </rPh>
    <rPh sb="2" eb="4">
      <t>セコウ</t>
    </rPh>
    <rPh sb="4" eb="6">
      <t>カンリ</t>
    </rPh>
    <rPh sb="6" eb="8">
      <t>ギシ</t>
    </rPh>
    <phoneticPr fontId="3"/>
  </si>
  <si>
    <t>上水道部門に係る選択科目のうち上記以外のもの</t>
    <rPh sb="0" eb="3">
      <t>ジョウスイドウ</t>
    </rPh>
    <rPh sb="3" eb="5">
      <t>ブモン</t>
    </rPh>
    <rPh sb="6" eb="7">
      <t>カカ</t>
    </rPh>
    <rPh sb="8" eb="10">
      <t>センタク</t>
    </rPh>
    <rPh sb="10" eb="12">
      <t>カモク</t>
    </rPh>
    <rPh sb="15" eb="17">
      <t>ジョウキ</t>
    </rPh>
    <rPh sb="17" eb="19">
      <t>イガイ</t>
    </rPh>
    <phoneticPr fontId="3"/>
  </si>
  <si>
    <t>建築</t>
    <rPh sb="0" eb="2">
      <t>ケンチク</t>
    </rPh>
    <phoneticPr fontId="3"/>
  </si>
  <si>
    <t>躯体</t>
    <rPh sb="0" eb="1">
      <t>ク</t>
    </rPh>
    <rPh sb="1" eb="2">
      <t>タイ</t>
    </rPh>
    <phoneticPr fontId="3"/>
  </si>
  <si>
    <t>「林業」</t>
    <rPh sb="1" eb="3">
      <t>リンギョウ</t>
    </rPh>
    <phoneticPr fontId="3"/>
  </si>
  <si>
    <t>仕上げ</t>
    <rPh sb="0" eb="2">
      <t>シア</t>
    </rPh>
    <phoneticPr fontId="3"/>
  </si>
  <si>
    <t>「森林土木」</t>
    <rPh sb="1" eb="3">
      <t>シンリン</t>
    </rPh>
    <rPh sb="3" eb="5">
      <t>ドボク</t>
    </rPh>
    <phoneticPr fontId="3"/>
  </si>
  <si>
    <t>電気工事施工管理技士</t>
    <rPh sb="0" eb="2">
      <t>デンキ</t>
    </rPh>
    <rPh sb="2" eb="4">
      <t>コウジ</t>
    </rPh>
    <rPh sb="4" eb="6">
      <t>セコウ</t>
    </rPh>
    <rPh sb="6" eb="8">
      <t>カンリ</t>
    </rPh>
    <rPh sb="8" eb="10">
      <t>ギシ</t>
    </rPh>
    <phoneticPr fontId="3"/>
  </si>
  <si>
    <t>「水質管理」</t>
    <rPh sb="1" eb="3">
      <t>スイシツ</t>
    </rPh>
    <rPh sb="3" eb="5">
      <t>カンリ</t>
    </rPh>
    <phoneticPr fontId="3"/>
  </si>
  <si>
    <t>「廃棄物管理」</t>
    <rPh sb="1" eb="4">
      <t>ハイキブツ</t>
    </rPh>
    <rPh sb="4" eb="6">
      <t>カンリ</t>
    </rPh>
    <phoneticPr fontId="3"/>
  </si>
  <si>
    <t>管工事施工管理技士</t>
    <rPh sb="0" eb="1">
      <t>カン</t>
    </rPh>
    <rPh sb="1" eb="3">
      <t>コウジ</t>
    </rPh>
    <rPh sb="3" eb="5">
      <t>セコウ</t>
    </rPh>
    <rPh sb="5" eb="7">
      <t>カンリ</t>
    </rPh>
    <rPh sb="7" eb="9">
      <t>ギシ</t>
    </rPh>
    <phoneticPr fontId="3"/>
  </si>
  <si>
    <t>衛生工学に係る選択科目のうち「水質管理」、「廃棄物管理」以外のもの</t>
    <rPh sb="0" eb="2">
      <t>エイセイ</t>
    </rPh>
    <rPh sb="2" eb="4">
      <t>コウガク</t>
    </rPh>
    <rPh sb="5" eb="6">
      <t>カカ</t>
    </rPh>
    <rPh sb="7" eb="9">
      <t>センタク</t>
    </rPh>
    <rPh sb="9" eb="11">
      <t>カモク</t>
    </rPh>
    <rPh sb="15" eb="17">
      <t>スイシツ</t>
    </rPh>
    <rPh sb="17" eb="19">
      <t>カンリ</t>
    </rPh>
    <rPh sb="22" eb="25">
      <t>ハイキブツ</t>
    </rPh>
    <rPh sb="25" eb="27">
      <t>カンリ</t>
    </rPh>
    <rPh sb="28" eb="30">
      <t>イガイ</t>
    </rPh>
    <phoneticPr fontId="3"/>
  </si>
  <si>
    <t>造園施工管理技士</t>
    <rPh sb="0" eb="2">
      <t>ゾウエン</t>
    </rPh>
    <rPh sb="2" eb="4">
      <t>セコウ</t>
    </rPh>
    <rPh sb="4" eb="6">
      <t>カンリ</t>
    </rPh>
    <rPh sb="6" eb="8">
      <t>ギシ</t>
    </rPh>
    <phoneticPr fontId="3"/>
  </si>
  <si>
    <t>建設</t>
    <rPh sb="0" eb="2">
      <t>ケンセツ</t>
    </rPh>
    <phoneticPr fontId="3"/>
  </si>
  <si>
    <t>農業</t>
    <rPh sb="0" eb="2">
      <t>ノウギョウ</t>
    </rPh>
    <phoneticPr fontId="3"/>
  </si>
  <si>
    <t>監理技術者資格者証及び管理技術者講習終了証の所持者数</t>
    <rPh sb="0" eb="2">
      <t>カンリ</t>
    </rPh>
    <rPh sb="2" eb="4">
      <t>ギジュツ</t>
    </rPh>
    <rPh sb="4" eb="5">
      <t>シャ</t>
    </rPh>
    <rPh sb="5" eb="8">
      <t>シカクシャ</t>
    </rPh>
    <rPh sb="8" eb="9">
      <t>ショウ</t>
    </rPh>
    <rPh sb="9" eb="10">
      <t>オヨ</t>
    </rPh>
    <rPh sb="11" eb="13">
      <t>カンリ</t>
    </rPh>
    <rPh sb="13" eb="15">
      <t>ギジュツ</t>
    </rPh>
    <rPh sb="15" eb="16">
      <t>シャ</t>
    </rPh>
    <rPh sb="16" eb="18">
      <t>コウシュウ</t>
    </rPh>
    <rPh sb="18" eb="20">
      <t>シュウリョウ</t>
    </rPh>
    <rPh sb="20" eb="21">
      <t>ショウ</t>
    </rPh>
    <rPh sb="22" eb="25">
      <t>ショジシャ</t>
    </rPh>
    <rPh sb="25" eb="26">
      <t>スウ</t>
    </rPh>
    <phoneticPr fontId="3"/>
  </si>
  <si>
    <t>電気・電子部門</t>
    <rPh sb="0" eb="2">
      <t>デンキ</t>
    </rPh>
    <rPh sb="3" eb="5">
      <t>デンシ</t>
    </rPh>
    <rPh sb="5" eb="7">
      <t>ブモン</t>
    </rPh>
    <phoneticPr fontId="3"/>
  </si>
  <si>
    <t>機械</t>
    <rPh sb="0" eb="2">
      <t>キカイ</t>
    </rPh>
    <phoneticPr fontId="3"/>
  </si>
  <si>
    <t>水道</t>
    <rPh sb="0" eb="2">
      <t>スイドウ</t>
    </rPh>
    <phoneticPr fontId="3"/>
  </si>
  <si>
    <t>林業</t>
    <rPh sb="0" eb="1">
      <t>リン</t>
    </rPh>
    <rPh sb="1" eb="2">
      <t>ギョウ</t>
    </rPh>
    <phoneticPr fontId="3"/>
  </si>
  <si>
    <t>衛生工学</t>
    <rPh sb="0" eb="2">
      <t>エイセイ</t>
    </rPh>
    <rPh sb="2" eb="4">
      <t>コウガク</t>
    </rPh>
    <phoneticPr fontId="3"/>
  </si>
  <si>
    <t>建築士等</t>
    <rPh sb="0" eb="2">
      <t>ケンチク</t>
    </rPh>
    <rPh sb="2" eb="3">
      <t>シ</t>
    </rPh>
    <rPh sb="3" eb="4">
      <t>トウ</t>
    </rPh>
    <phoneticPr fontId="3"/>
  </si>
  <si>
    <t>建築士</t>
    <rPh sb="0" eb="2">
      <t>ケンチク</t>
    </rPh>
    <rPh sb="2" eb="3">
      <t>シ</t>
    </rPh>
    <phoneticPr fontId="3"/>
  </si>
  <si>
    <t>一級建築士</t>
    <rPh sb="0" eb="2">
      <t>イッキュウ</t>
    </rPh>
    <rPh sb="2" eb="5">
      <t>ケンチクシ</t>
    </rPh>
    <phoneticPr fontId="3"/>
  </si>
  <si>
    <t>二級建築士</t>
    <rPh sb="0" eb="2">
      <t>ニキュウ</t>
    </rPh>
    <rPh sb="2" eb="4">
      <t>ケンチク</t>
    </rPh>
    <rPh sb="4" eb="5">
      <t>シ</t>
    </rPh>
    <phoneticPr fontId="3"/>
  </si>
  <si>
    <t>木造建築士</t>
    <rPh sb="0" eb="2">
      <t>モクゾウ</t>
    </rPh>
    <rPh sb="2" eb="4">
      <t>ケンチク</t>
    </rPh>
    <rPh sb="4" eb="5">
      <t>シ</t>
    </rPh>
    <phoneticPr fontId="3"/>
  </si>
  <si>
    <t>建築設備士</t>
    <rPh sb="0" eb="2">
      <t>ケンチク</t>
    </rPh>
    <rPh sb="2" eb="4">
      <t>セツビ</t>
    </rPh>
    <rPh sb="4" eb="5">
      <t>シ</t>
    </rPh>
    <phoneticPr fontId="3"/>
  </si>
  <si>
    <t>合          計</t>
    <rPh sb="0" eb="1">
      <t>ゴウ</t>
    </rPh>
    <rPh sb="11" eb="12">
      <t>ケイ</t>
    </rPh>
    <phoneticPr fontId="3"/>
  </si>
  <si>
    <t>実 　 人　  数</t>
    <rPh sb="0" eb="1">
      <t>ジツ</t>
    </rPh>
    <rPh sb="4" eb="5">
      <t>ヒト</t>
    </rPh>
    <rPh sb="8" eb="9">
      <t>カズ</t>
    </rPh>
    <phoneticPr fontId="3"/>
  </si>
  <si>
    <t>※委任登録する方は、委任先欄に○印をつけてください。</t>
    <rPh sb="1" eb="3">
      <t>イニン</t>
    </rPh>
    <rPh sb="3" eb="5">
      <t>トウロク</t>
    </rPh>
    <rPh sb="7" eb="8">
      <t>カタ</t>
    </rPh>
    <rPh sb="10" eb="12">
      <t>イニン</t>
    </rPh>
    <rPh sb="12" eb="13">
      <t>サキ</t>
    </rPh>
    <rPh sb="13" eb="14">
      <t>ラン</t>
    </rPh>
    <rPh sb="16" eb="17">
      <t>シルシ</t>
    </rPh>
    <phoneticPr fontId="3"/>
  </si>
  <si>
    <t>（委任登録しない支店及び営業所等についても記載すること）</t>
    <rPh sb="1" eb="3">
      <t>イニン</t>
    </rPh>
    <rPh sb="3" eb="5">
      <t>トウロク</t>
    </rPh>
    <rPh sb="8" eb="10">
      <t>シテン</t>
    </rPh>
    <rPh sb="10" eb="11">
      <t>オヨ</t>
    </rPh>
    <rPh sb="12" eb="15">
      <t>エイギョウショ</t>
    </rPh>
    <rPh sb="15" eb="16">
      <t>ナド</t>
    </rPh>
    <rPh sb="21" eb="23">
      <t>キサイ</t>
    </rPh>
    <phoneticPr fontId="3"/>
  </si>
  <si>
    <t>委任先</t>
    <rPh sb="0" eb="2">
      <t>イニン</t>
    </rPh>
    <rPh sb="2" eb="3">
      <t>サキ</t>
    </rPh>
    <phoneticPr fontId="3"/>
  </si>
  <si>
    <t>営業所名称</t>
    <rPh sb="0" eb="3">
      <t>エイギョウショ</t>
    </rPh>
    <rPh sb="3" eb="5">
      <t>メイショウ</t>
    </rPh>
    <phoneticPr fontId="3"/>
  </si>
  <si>
    <t>電話番号（上段）</t>
    <rPh sb="0" eb="2">
      <t>デンワ</t>
    </rPh>
    <rPh sb="2" eb="4">
      <t>バンゴウ</t>
    </rPh>
    <rPh sb="5" eb="7">
      <t>ジョウダン</t>
    </rPh>
    <phoneticPr fontId="3"/>
  </si>
  <si>
    <t>希望する建設業許可業種</t>
    <rPh sb="0" eb="2">
      <t>キボウ</t>
    </rPh>
    <rPh sb="4" eb="7">
      <t>ケンセツギョウ</t>
    </rPh>
    <rPh sb="7" eb="9">
      <t>キョカ</t>
    </rPh>
    <rPh sb="9" eb="11">
      <t>ギョウシュ</t>
    </rPh>
    <phoneticPr fontId="3"/>
  </si>
  <si>
    <t>ＦＡＸ番号（下段）</t>
    <rPh sb="3" eb="5">
      <t>バンゴウ</t>
    </rPh>
    <rPh sb="6" eb="8">
      <t>ゲダン</t>
    </rPh>
    <phoneticPr fontId="3"/>
  </si>
  <si>
    <t>本店</t>
    <rPh sb="0" eb="2">
      <t>ホンテン</t>
    </rPh>
    <phoneticPr fontId="3"/>
  </si>
  <si>
    <t>記載要領</t>
    <rPh sb="0" eb="2">
      <t>キサイ</t>
    </rPh>
    <rPh sb="2" eb="4">
      <t>ヨウリョウ</t>
    </rPh>
    <phoneticPr fontId="3"/>
  </si>
  <si>
    <t>本表は申請日現在で作成すること。</t>
    <rPh sb="0" eb="1">
      <t>ホン</t>
    </rPh>
    <rPh sb="1" eb="2">
      <t>ヒョウ</t>
    </rPh>
    <rPh sb="3" eb="5">
      <t>シンセイ</t>
    </rPh>
    <rPh sb="5" eb="6">
      <t>ビ</t>
    </rPh>
    <rPh sb="6" eb="8">
      <t>ゲンザイ</t>
    </rPh>
    <rPh sb="9" eb="11">
      <t>サクセイ</t>
    </rPh>
    <phoneticPr fontId="3"/>
  </si>
  <si>
    <t>「営業所名称」欄には、経営事項審査を受けた建設業の許可を有するすべての本店又は支店及び営業所等の名称を記載すること。</t>
    <rPh sb="1" eb="4">
      <t>エイギョウショ</t>
    </rPh>
    <rPh sb="4" eb="6">
      <t>メイショウ</t>
    </rPh>
    <rPh sb="7" eb="8">
      <t>ラン</t>
    </rPh>
    <rPh sb="11" eb="13">
      <t>ケイエイ</t>
    </rPh>
    <rPh sb="13" eb="15">
      <t>ジコウ</t>
    </rPh>
    <rPh sb="15" eb="17">
      <t>シンサ</t>
    </rPh>
    <rPh sb="18" eb="19">
      <t>ウ</t>
    </rPh>
    <rPh sb="21" eb="24">
      <t>ケンセツギョウ</t>
    </rPh>
    <rPh sb="25" eb="27">
      <t>キョカ</t>
    </rPh>
    <rPh sb="28" eb="29">
      <t>ユウ</t>
    </rPh>
    <rPh sb="35" eb="37">
      <t>ホンテン</t>
    </rPh>
    <rPh sb="37" eb="38">
      <t>マタ</t>
    </rPh>
    <rPh sb="39" eb="41">
      <t>シテン</t>
    </rPh>
    <rPh sb="41" eb="42">
      <t>オヨ</t>
    </rPh>
    <rPh sb="43" eb="46">
      <t>エイギョウショ</t>
    </rPh>
    <rPh sb="46" eb="47">
      <t>トウ</t>
    </rPh>
    <rPh sb="48" eb="50">
      <t>メイショウ</t>
    </rPh>
    <rPh sb="51" eb="53">
      <t>キサイ</t>
    </rPh>
    <phoneticPr fontId="3"/>
  </si>
  <si>
    <t>「建設業許可業種」の欄には「営業所名称」欄に記入した営業所に対応する経営事項審査を受けた建設許可業種をすべて記載すること。</t>
    <rPh sb="1" eb="4">
      <t>ケンセツギョウ</t>
    </rPh>
    <rPh sb="4" eb="6">
      <t>キョカ</t>
    </rPh>
    <rPh sb="6" eb="8">
      <t>ギョウシュ</t>
    </rPh>
    <rPh sb="10" eb="11">
      <t>ラン</t>
    </rPh>
    <rPh sb="14" eb="17">
      <t>エイギョウショ</t>
    </rPh>
    <rPh sb="17" eb="19">
      <t>メイショウ</t>
    </rPh>
    <rPh sb="20" eb="21">
      <t>ラン</t>
    </rPh>
    <rPh sb="22" eb="24">
      <t>キニュウ</t>
    </rPh>
    <rPh sb="26" eb="29">
      <t>エイギョウショ</t>
    </rPh>
    <rPh sb="30" eb="32">
      <t>タイオウ</t>
    </rPh>
    <rPh sb="34" eb="36">
      <t>ケイエイ</t>
    </rPh>
    <rPh sb="36" eb="38">
      <t>ジコウ</t>
    </rPh>
    <rPh sb="38" eb="40">
      <t>シンサ</t>
    </rPh>
    <rPh sb="41" eb="42">
      <t>ウ</t>
    </rPh>
    <rPh sb="44" eb="46">
      <t>ケンセツ</t>
    </rPh>
    <rPh sb="46" eb="48">
      <t>キョカ</t>
    </rPh>
    <rPh sb="48" eb="50">
      <t>ギョウシュ</t>
    </rPh>
    <rPh sb="54" eb="56">
      <t>キサイ</t>
    </rPh>
    <phoneticPr fontId="3"/>
  </si>
  <si>
    <t>委　　　　　任　　　　　状</t>
    <rPh sb="0" eb="1">
      <t>イ</t>
    </rPh>
    <rPh sb="6" eb="7">
      <t>ニン</t>
    </rPh>
    <rPh sb="12" eb="13">
      <t>ジョウ</t>
    </rPh>
    <phoneticPr fontId="3"/>
  </si>
  <si>
    <t>委任者</t>
    <rPh sb="0" eb="3">
      <t>イニンシャ</t>
    </rPh>
    <phoneticPr fontId="3"/>
  </si>
  <si>
    <t>代表者氏名</t>
    <rPh sb="0" eb="3">
      <t>ダイヒョウシャ</t>
    </rPh>
    <rPh sb="3" eb="5">
      <t>シメイ</t>
    </rPh>
    <phoneticPr fontId="3"/>
  </si>
  <si>
    <t>実印</t>
    <rPh sb="0" eb="2">
      <t>ジツイン</t>
    </rPh>
    <phoneticPr fontId="3"/>
  </si>
  <si>
    <t>私は次の者を代理人として定め、下記の権限を委任します。</t>
    <rPh sb="0" eb="1">
      <t>ワタクシ</t>
    </rPh>
    <rPh sb="2" eb="3">
      <t>ツギ</t>
    </rPh>
    <rPh sb="4" eb="5">
      <t>モノ</t>
    </rPh>
    <rPh sb="6" eb="9">
      <t>ダイリニン</t>
    </rPh>
    <rPh sb="12" eb="13">
      <t>サダ</t>
    </rPh>
    <rPh sb="15" eb="17">
      <t>カキ</t>
    </rPh>
    <rPh sb="18" eb="20">
      <t>ケンゲン</t>
    </rPh>
    <rPh sb="21" eb="23">
      <t>イニン</t>
    </rPh>
    <phoneticPr fontId="3"/>
  </si>
  <si>
    <t>代理人</t>
    <rPh sb="0" eb="3">
      <t>ダイリニン</t>
    </rPh>
    <phoneticPr fontId="3"/>
  </si>
  <si>
    <t>受任者氏名</t>
    <rPh sb="0" eb="2">
      <t>ジュニン</t>
    </rPh>
    <rPh sb="2" eb="3">
      <t>シャ</t>
    </rPh>
    <rPh sb="3" eb="5">
      <t>シメイ</t>
    </rPh>
    <phoneticPr fontId="3"/>
  </si>
  <si>
    <t/>
  </si>
  <si>
    <t>委任期間</t>
    <rPh sb="0" eb="2">
      <t>イニン</t>
    </rPh>
    <rPh sb="2" eb="4">
      <t>キカン</t>
    </rPh>
    <phoneticPr fontId="3"/>
  </si>
  <si>
    <t>入札及び見積りに関すること。</t>
    <rPh sb="0" eb="2">
      <t>ニュウサツ</t>
    </rPh>
    <rPh sb="2" eb="3">
      <t>オヨ</t>
    </rPh>
    <rPh sb="4" eb="6">
      <t>ミツモ</t>
    </rPh>
    <rPh sb="8" eb="9">
      <t>カン</t>
    </rPh>
    <phoneticPr fontId="3"/>
  </si>
  <si>
    <t>　　契約代金の請求に関すること。</t>
    <rPh sb="2" eb="4">
      <t>ケイヤク</t>
    </rPh>
    <rPh sb="4" eb="6">
      <t>ダイキン</t>
    </rPh>
    <rPh sb="7" eb="9">
      <t>セイキュウ</t>
    </rPh>
    <rPh sb="10" eb="11">
      <t>カン</t>
    </rPh>
    <phoneticPr fontId="3"/>
  </si>
  <si>
    <t>契約締結に関すること。</t>
    <rPh sb="0" eb="2">
      <t>ケイヤク</t>
    </rPh>
    <rPh sb="2" eb="4">
      <t>テイケツ</t>
    </rPh>
    <rPh sb="5" eb="6">
      <t>カン</t>
    </rPh>
    <phoneticPr fontId="3"/>
  </si>
  <si>
    <t>契約履行に関すること。</t>
    <rPh sb="0" eb="2">
      <t>ケイヤク</t>
    </rPh>
    <rPh sb="2" eb="4">
      <t>リコウ</t>
    </rPh>
    <rPh sb="5" eb="6">
      <t>カン</t>
    </rPh>
    <phoneticPr fontId="3"/>
  </si>
  <si>
    <t>※</t>
    <phoneticPr fontId="3"/>
  </si>
  <si>
    <t>　　実印の欄は代表者印、印の欄は使用印になります。</t>
    <rPh sb="2" eb="4">
      <t>ジツイン</t>
    </rPh>
    <rPh sb="5" eb="6">
      <t>ラン</t>
    </rPh>
    <rPh sb="7" eb="10">
      <t>ダイヒョウシャ</t>
    </rPh>
    <rPh sb="10" eb="11">
      <t>イン</t>
    </rPh>
    <rPh sb="12" eb="13">
      <t>イン</t>
    </rPh>
    <rPh sb="14" eb="15">
      <t>ラン</t>
    </rPh>
    <rPh sb="16" eb="19">
      <t>シヨウイン</t>
    </rPh>
    <phoneticPr fontId="3"/>
  </si>
  <si>
    <t>使　　用　　印　　鑑　　届</t>
    <rPh sb="0" eb="1">
      <t>ツカ</t>
    </rPh>
    <rPh sb="3" eb="4">
      <t>ヨウ</t>
    </rPh>
    <rPh sb="6" eb="7">
      <t>イン</t>
    </rPh>
    <rPh sb="9" eb="10">
      <t>カガミ</t>
    </rPh>
    <rPh sb="12" eb="13">
      <t>トドケ</t>
    </rPh>
    <phoneticPr fontId="3"/>
  </si>
  <si>
    <t>使用印鑑</t>
    <rPh sb="0" eb="2">
      <t>シヨウ</t>
    </rPh>
    <rPh sb="2" eb="4">
      <t>インカン</t>
    </rPh>
    <phoneticPr fontId="3"/>
  </si>
  <si>
    <t>左欄使用印鑑を使用する項目</t>
    <rPh sb="0" eb="1">
      <t>ヒダリ</t>
    </rPh>
    <rPh sb="1" eb="2">
      <t>ラン</t>
    </rPh>
    <rPh sb="2" eb="4">
      <t>シヨウ</t>
    </rPh>
    <rPh sb="4" eb="6">
      <t>インカン</t>
    </rPh>
    <rPh sb="7" eb="9">
      <t>シヨウ</t>
    </rPh>
    <rPh sb="11" eb="13">
      <t>コウモク</t>
    </rPh>
    <phoneticPr fontId="3"/>
  </si>
  <si>
    <t>　1　入札及び見積りに関すること。</t>
    <phoneticPr fontId="3"/>
  </si>
  <si>
    <t>　2　契約締結に関すること。</t>
    <phoneticPr fontId="3"/>
  </si>
  <si>
    <t>代表者名</t>
    <rPh sb="0" eb="2">
      <t>ダイヒョウ</t>
    </rPh>
    <rPh sb="2" eb="3">
      <t>シャ</t>
    </rPh>
    <rPh sb="3" eb="4">
      <t>メイ</t>
    </rPh>
    <phoneticPr fontId="3"/>
  </si>
  <si>
    <t>実印</t>
    <rPh sb="0" eb="1">
      <t>ジツ</t>
    </rPh>
    <rPh sb="1" eb="2">
      <t>イン</t>
    </rPh>
    <phoneticPr fontId="3"/>
  </si>
  <si>
    <t>※支店等に委任をする場合の使用印鑑は受任者（支店長等）の使用印鑑になります。</t>
    <rPh sb="1" eb="4">
      <t>シテントウ</t>
    </rPh>
    <rPh sb="5" eb="7">
      <t>イニン</t>
    </rPh>
    <rPh sb="10" eb="12">
      <t>バアイ</t>
    </rPh>
    <rPh sb="13" eb="15">
      <t>シヨウ</t>
    </rPh>
    <rPh sb="15" eb="17">
      <t>インカン</t>
    </rPh>
    <rPh sb="18" eb="20">
      <t>ジュニン</t>
    </rPh>
    <rPh sb="20" eb="21">
      <t>シャ</t>
    </rPh>
    <rPh sb="22" eb="25">
      <t>シテンチョウ</t>
    </rPh>
    <rPh sb="25" eb="26">
      <t>トウ</t>
    </rPh>
    <rPh sb="28" eb="30">
      <t>シヨウ</t>
    </rPh>
    <rPh sb="30" eb="32">
      <t>インカン</t>
    </rPh>
    <phoneticPr fontId="3"/>
  </si>
  <si>
    <t>※項目により使用印鑑が異なる場合（項目により委任するものがある場合）は、使用し</t>
    <rPh sb="1" eb="2">
      <t>コウ</t>
    </rPh>
    <rPh sb="2" eb="3">
      <t>モク</t>
    </rPh>
    <rPh sb="6" eb="8">
      <t>シヨウ</t>
    </rPh>
    <rPh sb="8" eb="10">
      <t>インカン</t>
    </rPh>
    <rPh sb="11" eb="12">
      <t>コト</t>
    </rPh>
    <rPh sb="14" eb="16">
      <t>バアイ</t>
    </rPh>
    <rPh sb="17" eb="19">
      <t>コウモク</t>
    </rPh>
    <rPh sb="22" eb="24">
      <t>イニン</t>
    </rPh>
    <rPh sb="31" eb="33">
      <t>バアイ</t>
    </rPh>
    <rPh sb="36" eb="38">
      <t>シヨウ</t>
    </rPh>
    <phoneticPr fontId="3"/>
  </si>
  <si>
    <t>　ない項目を二重線で消して、それぞれ提出願います。</t>
    <rPh sb="18" eb="20">
      <t>テイシュツ</t>
    </rPh>
    <rPh sb="20" eb="21">
      <t>ネガ</t>
    </rPh>
    <phoneticPr fontId="3"/>
  </si>
  <si>
    <t>※　選択事項です。</t>
    <rPh sb="2" eb="4">
      <t>センタク</t>
    </rPh>
    <rPh sb="4" eb="6">
      <t>ジコウ</t>
    </rPh>
    <phoneticPr fontId="3"/>
  </si>
  <si>
    <t>塩　竈　市　長</t>
    <rPh sb="0" eb="1">
      <t>シオ</t>
    </rPh>
    <rPh sb="2" eb="3">
      <t>カマド</t>
    </rPh>
    <rPh sb="4" eb="5">
      <t>シ</t>
    </rPh>
    <rPh sb="6" eb="7">
      <t>チョウ</t>
    </rPh>
    <phoneticPr fontId="3"/>
  </si>
  <si>
    <t>多賀城市長　及び　多賀城市水道事業管理者</t>
    <rPh sb="0" eb="1">
      <t>タ</t>
    </rPh>
    <rPh sb="1" eb="2">
      <t>ガ</t>
    </rPh>
    <rPh sb="2" eb="3">
      <t>シロ</t>
    </rPh>
    <rPh sb="3" eb="4">
      <t>シ</t>
    </rPh>
    <rPh sb="4" eb="5">
      <t>ナガ</t>
    </rPh>
    <rPh sb="6" eb="7">
      <t>オヨ</t>
    </rPh>
    <rPh sb="9" eb="13">
      <t>タガジョウシ</t>
    </rPh>
    <phoneticPr fontId="3"/>
  </si>
  <si>
    <t>松　島　町　長</t>
    <rPh sb="0" eb="1">
      <t>マツ</t>
    </rPh>
    <rPh sb="2" eb="3">
      <t>シマ</t>
    </rPh>
    <rPh sb="4" eb="5">
      <t>マチ</t>
    </rPh>
    <rPh sb="6" eb="7">
      <t>チョウ</t>
    </rPh>
    <phoneticPr fontId="3"/>
  </si>
  <si>
    <t>七ヶ浜町</t>
    <rPh sb="0" eb="4">
      <t>シチガハママチ</t>
    </rPh>
    <phoneticPr fontId="3"/>
  </si>
  <si>
    <t>七　ヶ　浜　町　長</t>
    <rPh sb="0" eb="1">
      <t>シチ</t>
    </rPh>
    <rPh sb="4" eb="5">
      <t>ハマ</t>
    </rPh>
    <rPh sb="6" eb="7">
      <t>マチ</t>
    </rPh>
    <rPh sb="8" eb="9">
      <t>チョウ</t>
    </rPh>
    <phoneticPr fontId="3"/>
  </si>
  <si>
    <t>利　府　町　長</t>
    <rPh sb="0" eb="1">
      <t>リ</t>
    </rPh>
    <rPh sb="2" eb="3">
      <t>フ</t>
    </rPh>
    <rPh sb="4" eb="5">
      <t>マチ</t>
    </rPh>
    <rPh sb="6" eb="7">
      <t>ナガ</t>
    </rPh>
    <phoneticPr fontId="3"/>
  </si>
  <si>
    <t>富　谷　市　長</t>
    <rPh sb="0" eb="1">
      <t>トミ</t>
    </rPh>
    <rPh sb="2" eb="3">
      <t>タニ</t>
    </rPh>
    <rPh sb="4" eb="5">
      <t>シ</t>
    </rPh>
    <rPh sb="6" eb="7">
      <t>ナガ</t>
    </rPh>
    <phoneticPr fontId="3"/>
  </si>
  <si>
    <t>大　和　町　長</t>
    <rPh sb="0" eb="1">
      <t>ダイ</t>
    </rPh>
    <rPh sb="2" eb="3">
      <t>ワ</t>
    </rPh>
    <rPh sb="4" eb="5">
      <t>マチ</t>
    </rPh>
    <rPh sb="6" eb="7">
      <t>ナガ</t>
    </rPh>
    <phoneticPr fontId="3"/>
  </si>
  <si>
    <t>大　郷　町　長</t>
    <rPh sb="0" eb="1">
      <t>ダイ</t>
    </rPh>
    <rPh sb="2" eb="3">
      <t>ゴウ</t>
    </rPh>
    <rPh sb="4" eb="5">
      <t>マチ</t>
    </rPh>
    <rPh sb="6" eb="7">
      <t>ナガ</t>
    </rPh>
    <phoneticPr fontId="3"/>
  </si>
  <si>
    <t>大　衡　村　長</t>
    <rPh sb="0" eb="1">
      <t>ダイ</t>
    </rPh>
    <rPh sb="2" eb="3">
      <t>タイラ</t>
    </rPh>
    <rPh sb="4" eb="5">
      <t>ムラ</t>
    </rPh>
    <rPh sb="6" eb="7">
      <t>チョウ</t>
    </rPh>
    <phoneticPr fontId="3"/>
  </si>
  <si>
    <t>塩釜地区消防事務組合管理者</t>
    <rPh sb="0" eb="2">
      <t>シオガマ</t>
    </rPh>
    <rPh sb="2" eb="4">
      <t>チク</t>
    </rPh>
    <rPh sb="4" eb="6">
      <t>ショウボウ</t>
    </rPh>
    <rPh sb="6" eb="8">
      <t>ジム</t>
    </rPh>
    <rPh sb="8" eb="10">
      <t>クミアイ</t>
    </rPh>
    <rPh sb="10" eb="13">
      <t>カンリシャ</t>
    </rPh>
    <phoneticPr fontId="3"/>
  </si>
  <si>
    <t>宮城東部衛生処理組合管理者</t>
    <rPh sb="0" eb="2">
      <t>ミヤギ</t>
    </rPh>
    <rPh sb="2" eb="4">
      <t>トウブ</t>
    </rPh>
    <rPh sb="4" eb="6">
      <t>エイセイ</t>
    </rPh>
    <rPh sb="6" eb="8">
      <t>ショリ</t>
    </rPh>
    <rPh sb="8" eb="10">
      <t>クミアイ</t>
    </rPh>
    <rPh sb="10" eb="13">
      <t>カンリシャ</t>
    </rPh>
    <phoneticPr fontId="3"/>
  </si>
  <si>
    <t>黒川地域行政事務組合理事会　理事長</t>
    <rPh sb="0" eb="2">
      <t>クロカワ</t>
    </rPh>
    <rPh sb="2" eb="4">
      <t>チイキ</t>
    </rPh>
    <rPh sb="4" eb="6">
      <t>ギョウセイ</t>
    </rPh>
    <rPh sb="6" eb="8">
      <t>ジム</t>
    </rPh>
    <rPh sb="8" eb="10">
      <t>クミアイ</t>
    </rPh>
    <rPh sb="10" eb="13">
      <t>リジカイ</t>
    </rPh>
    <rPh sb="14" eb="17">
      <t>リジチョウ</t>
    </rPh>
    <phoneticPr fontId="3"/>
  </si>
  <si>
    <t>（２㌻で１組です。）</t>
    <phoneticPr fontId="3"/>
  </si>
  <si>
    <t>申請者（本店等）</t>
    <phoneticPr fontId="3"/>
  </si>
  <si>
    <t>代理人（受任者）</t>
    <phoneticPr fontId="3"/>
  </si>
  <si>
    <t>フリガナ</t>
    <phoneticPr fontId="3"/>
  </si>
  <si>
    <t>Ｅメールアドレス</t>
    <phoneticPr fontId="3"/>
  </si>
  <si>
    <t>Eメールアドレス</t>
    <phoneticPr fontId="3"/>
  </si>
  <si>
    <t>（Ｐ）</t>
    <phoneticPr fontId="3"/>
  </si>
  <si>
    <t>010</t>
    <phoneticPr fontId="3"/>
  </si>
  <si>
    <t>011プレストレストコンクリート</t>
    <phoneticPr fontId="3"/>
  </si>
  <si>
    <t>020</t>
    <phoneticPr fontId="3"/>
  </si>
  <si>
    <t>030</t>
    <phoneticPr fontId="3"/>
  </si>
  <si>
    <t>040</t>
    <phoneticPr fontId="3"/>
  </si>
  <si>
    <t>050</t>
    <phoneticPr fontId="3"/>
  </si>
  <si>
    <t>と</t>
    <phoneticPr fontId="3"/>
  </si>
  <si>
    <t>060</t>
    <phoneticPr fontId="3"/>
  </si>
  <si>
    <t>070</t>
    <phoneticPr fontId="3"/>
  </si>
  <si>
    <t>080</t>
    <phoneticPr fontId="3"/>
  </si>
  <si>
    <t>090</t>
    <phoneticPr fontId="3"/>
  </si>
  <si>
    <t>100</t>
    <phoneticPr fontId="3"/>
  </si>
  <si>
    <t>タイル・れんが・ブロック</t>
    <phoneticPr fontId="3"/>
  </si>
  <si>
    <t>タ</t>
    <phoneticPr fontId="3"/>
  </si>
  <si>
    <t>110</t>
    <phoneticPr fontId="3"/>
  </si>
  <si>
    <t>120</t>
    <phoneticPr fontId="3"/>
  </si>
  <si>
    <t>130</t>
    <phoneticPr fontId="3"/>
  </si>
  <si>
    <t>ほ</t>
    <phoneticPr fontId="3"/>
  </si>
  <si>
    <t>140</t>
    <phoneticPr fontId="3"/>
  </si>
  <si>
    <t>しゅんせつ</t>
    <phoneticPr fontId="3"/>
  </si>
  <si>
    <t>し</t>
    <phoneticPr fontId="3"/>
  </si>
  <si>
    <t>150</t>
    <phoneticPr fontId="3"/>
  </si>
  <si>
    <t>160</t>
    <phoneticPr fontId="3"/>
  </si>
  <si>
    <t>ガラス</t>
    <phoneticPr fontId="3"/>
  </si>
  <si>
    <t>ガ</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</si>
  <si>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</si>
  <si>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</si>
  <si>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</si>
  <si>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</si>
  <si>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</si>
  <si>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</si>
  <si>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</si>
  <si>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</si>
  <si>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</si>
  <si>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</si>
  <si>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</si>
  <si>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290</t>
    <phoneticPr fontId="3"/>
  </si>
  <si>
    <t>そ</t>
    <phoneticPr fontId="3"/>
  </si>
  <si>
    <t>に係る競争に参加する資格の審査を申請します。</t>
    <phoneticPr fontId="3"/>
  </si>
  <si>
    <t>フリガナ</t>
    <phoneticPr fontId="3"/>
  </si>
  <si>
    <t>フリガナ</t>
    <phoneticPr fontId="3"/>
  </si>
  <si>
    <t>フリガナ</t>
    <phoneticPr fontId="3"/>
  </si>
  <si>
    <t>メールアドレス</t>
    <phoneticPr fontId="3"/>
  </si>
  <si>
    <t>フリガナ</t>
    <phoneticPr fontId="3"/>
  </si>
  <si>
    <t xml:space="preserve">      －</t>
    <phoneticPr fontId="3"/>
  </si>
  <si>
    <t xml:space="preserve">      －</t>
    <phoneticPr fontId="3"/>
  </si>
  <si>
    <t>営　　業　　所　　一　　覧　　表</t>
    <phoneticPr fontId="3"/>
  </si>
  <si>
    <t>〒</t>
    <phoneticPr fontId="3"/>
  </si>
  <si>
    <t>から</t>
    <phoneticPr fontId="3"/>
  </si>
  <si>
    <t>まで</t>
    <phoneticPr fontId="3"/>
  </si>
  <si>
    <t>　　契約代金の受領に関すること。</t>
    <phoneticPr fontId="3"/>
  </si>
  <si>
    <t>※</t>
    <phoneticPr fontId="3"/>
  </si>
  <si>
    <t>　1　入札及び見積りに関すること。</t>
    <phoneticPr fontId="3"/>
  </si>
  <si>
    <t>　2　契約締結に関すること。</t>
    <phoneticPr fontId="3"/>
  </si>
  <si>
    <t>印</t>
    <rPh sb="0" eb="1">
      <t>イン</t>
    </rPh>
    <phoneticPr fontId="3"/>
  </si>
  <si>
    <t>　3　契約履行に関すること。</t>
    <phoneticPr fontId="3"/>
  </si>
  <si>
    <t>　4　契約代金の請求に関すること。</t>
    <phoneticPr fontId="3"/>
  </si>
  <si>
    <t>　5　上記各号に関し、復代理人を選任及び解任すること。</t>
    <phoneticPr fontId="3"/>
  </si>
  <si>
    <t>上記のとおり使用したいのでお届けします。</t>
    <phoneticPr fontId="3"/>
  </si>
  <si>
    <t>　　　　　</t>
    <phoneticPr fontId="3"/>
  </si>
  <si>
    <t>　　　</t>
    <phoneticPr fontId="3"/>
  </si>
  <si>
    <t>－</t>
    <phoneticPr fontId="3"/>
  </si>
  <si>
    <t>○</t>
    <phoneticPr fontId="3"/>
  </si>
  <si>
    <t>業者カード（建設工事関連業務用）</t>
    <rPh sb="0" eb="2">
      <t>ギョウシャ</t>
    </rPh>
    <rPh sb="6" eb="8">
      <t>ケンセツ</t>
    </rPh>
    <rPh sb="8" eb="10">
      <t>コウジ</t>
    </rPh>
    <rPh sb="10" eb="12">
      <t>カンレン</t>
    </rPh>
    <rPh sb="12" eb="13">
      <t>ギョウ</t>
    </rPh>
    <rPh sb="13" eb="14">
      <t>ツトム</t>
    </rPh>
    <rPh sb="14" eb="15">
      <t>ヨウ</t>
    </rPh>
    <phoneticPr fontId="3"/>
  </si>
  <si>
    <t>　（3㌻で１組です。）</t>
  </si>
  <si>
    <t>松島町</t>
    <rPh sb="0" eb="2">
      <t>マツシマ</t>
    </rPh>
    <rPh sb="2" eb="3">
      <t>チョウ</t>
    </rPh>
    <phoneticPr fontId="3"/>
  </si>
  <si>
    <t>富谷市</t>
    <rPh sb="0" eb="2">
      <t>トミヤ</t>
    </rPh>
    <rPh sb="2" eb="3">
      <t>シ</t>
    </rPh>
    <phoneticPr fontId="3"/>
  </si>
  <si>
    <t>大和町</t>
    <phoneticPr fontId="3"/>
  </si>
  <si>
    <t>大郷町</t>
    <phoneticPr fontId="3"/>
  </si>
  <si>
    <t>－</t>
    <phoneticPr fontId="3"/>
  </si>
  <si>
    <t>入札参加希望業種</t>
    <rPh sb="0" eb="2">
      <t>ニュウサツ</t>
    </rPh>
    <rPh sb="2" eb="4">
      <t>サンカ</t>
    </rPh>
    <rPh sb="4" eb="6">
      <t>キボウ</t>
    </rPh>
    <rPh sb="6" eb="8">
      <t>ギョウシュ</t>
    </rPh>
    <phoneticPr fontId="3"/>
  </si>
  <si>
    <t>業種（登録業務から選択）</t>
    <rPh sb="0" eb="2">
      <t>ギョウシュ</t>
    </rPh>
    <rPh sb="3" eb="5">
      <t>トウロク</t>
    </rPh>
    <rPh sb="5" eb="7">
      <t>ギョウム</t>
    </rPh>
    <rPh sb="9" eb="11">
      <t>センタク</t>
    </rPh>
    <phoneticPr fontId="3"/>
  </si>
  <si>
    <t>業務の具体的な内容等</t>
    <rPh sb="0" eb="2">
      <t>ギョウム</t>
    </rPh>
    <rPh sb="3" eb="6">
      <t>グタイテキ</t>
    </rPh>
    <rPh sb="7" eb="9">
      <t>ナイヨウ</t>
    </rPh>
    <rPh sb="9" eb="10">
      <t>トウ</t>
    </rPh>
    <phoneticPr fontId="3"/>
  </si>
  <si>
    <t>申請者（本店等）</t>
    <rPh sb="0" eb="3">
      <t>シンセイシャ</t>
    </rPh>
    <rPh sb="4" eb="6">
      <t>ホンテン</t>
    </rPh>
    <rPh sb="6" eb="7">
      <t>トウ</t>
    </rPh>
    <phoneticPr fontId="3"/>
  </si>
  <si>
    <t>代理人（受任者）</t>
    <rPh sb="0" eb="3">
      <t>ダイリニン</t>
    </rPh>
    <rPh sb="4" eb="6">
      <t>ジュニン</t>
    </rPh>
    <rPh sb="6" eb="7">
      <t>シャ</t>
    </rPh>
    <phoneticPr fontId="3"/>
  </si>
  <si>
    <t>フリガナ</t>
    <phoneticPr fontId="3"/>
  </si>
  <si>
    <t>フリガナ</t>
    <phoneticPr fontId="3"/>
  </si>
  <si>
    <t>Ｅメールアドレス</t>
    <phoneticPr fontId="3"/>
  </si>
  <si>
    <t>売上高</t>
    <rPh sb="0" eb="1">
      <t>ウ</t>
    </rPh>
    <rPh sb="1" eb="2">
      <t>ウエ</t>
    </rPh>
    <rPh sb="2" eb="3">
      <t>タカ</t>
    </rPh>
    <phoneticPr fontId="3"/>
  </si>
  <si>
    <t>登録業務名</t>
    <rPh sb="0" eb="2">
      <t>トウロク</t>
    </rPh>
    <rPh sb="2" eb="5">
      <t>ギョウムメイ</t>
    </rPh>
    <phoneticPr fontId="3"/>
  </si>
  <si>
    <t>登録番号</t>
    <rPh sb="0" eb="2">
      <t>トウロク</t>
    </rPh>
    <rPh sb="2" eb="4">
      <t>バンゴウ</t>
    </rPh>
    <phoneticPr fontId="3"/>
  </si>
  <si>
    <t>登録年月日</t>
    <rPh sb="0" eb="2">
      <t>トウロク</t>
    </rPh>
    <rPh sb="2" eb="5">
      <t>ネンガッピ</t>
    </rPh>
    <phoneticPr fontId="3"/>
  </si>
  <si>
    <t>司法書士</t>
    <rPh sb="0" eb="1">
      <t>シ</t>
    </rPh>
    <rPh sb="1" eb="2">
      <t>ホウ</t>
    </rPh>
    <rPh sb="2" eb="4">
      <t>ショシ</t>
    </rPh>
    <phoneticPr fontId="3"/>
  </si>
  <si>
    <t>Eメールアドレス</t>
    <phoneticPr fontId="3"/>
  </si>
  <si>
    <t>　</t>
    <phoneticPr fontId="3"/>
  </si>
  <si>
    <t>入札参加を希望する業種ごとに直前２ｹ年間の年間平均実績高を記入し，Ａ欄、Ｂ欄に有資格</t>
  </si>
  <si>
    <t>者数を記載し、登録されている業種に○、希望する業務に○印を記入して下さい。</t>
    <rPh sb="0" eb="1">
      <t>シャ</t>
    </rPh>
    <rPh sb="1" eb="2">
      <t>スウ</t>
    </rPh>
    <rPh sb="3" eb="5">
      <t>キサイ</t>
    </rPh>
    <rPh sb="7" eb="9">
      <t>トウロク</t>
    </rPh>
    <rPh sb="14" eb="16">
      <t>ギョウシュ</t>
    </rPh>
    <rPh sb="19" eb="21">
      <t>キボウ</t>
    </rPh>
    <rPh sb="23" eb="25">
      <t>ギョウム</t>
    </rPh>
    <rPh sb="27" eb="28">
      <t>イン</t>
    </rPh>
    <rPh sb="29" eb="31">
      <t>キニュウ</t>
    </rPh>
    <rPh sb="33" eb="34">
      <t>クダ</t>
    </rPh>
    <phoneticPr fontId="28"/>
  </si>
  <si>
    <t>直前２年平均実績</t>
    <rPh sb="0" eb="2">
      <t>チョクゼン</t>
    </rPh>
    <rPh sb="3" eb="4">
      <t>ネン</t>
    </rPh>
    <rPh sb="4" eb="6">
      <t>ヘイキン</t>
    </rPh>
    <rPh sb="6" eb="8">
      <t>ジッセキ</t>
    </rPh>
    <phoneticPr fontId="3"/>
  </si>
  <si>
    <t>Ａ欄</t>
    <rPh sb="1" eb="2">
      <t>ラン</t>
    </rPh>
    <phoneticPr fontId="3"/>
  </si>
  <si>
    <t>人数</t>
    <rPh sb="0" eb="2">
      <t>ニンズウ</t>
    </rPh>
    <phoneticPr fontId="3"/>
  </si>
  <si>
    <t>Ｂ欄</t>
    <rPh sb="1" eb="2">
      <t>ラン</t>
    </rPh>
    <phoneticPr fontId="3"/>
  </si>
  <si>
    <t>コンサルタント登録部門</t>
    <rPh sb="7" eb="9">
      <t>トウロク</t>
    </rPh>
    <rPh sb="9" eb="11">
      <t>ブモン</t>
    </rPh>
    <phoneticPr fontId="3"/>
  </si>
  <si>
    <t>（千円）</t>
    <rPh sb="1" eb="3">
      <t>センエン</t>
    </rPh>
    <phoneticPr fontId="3"/>
  </si>
  <si>
    <t>整理番号</t>
    <rPh sb="0" eb="2">
      <t>セイリ</t>
    </rPh>
    <rPh sb="2" eb="4">
      <t>バンゴウ</t>
    </rPh>
    <phoneticPr fontId="3"/>
  </si>
  <si>
    <t>登録業種</t>
    <rPh sb="0" eb="2">
      <t>トウロク</t>
    </rPh>
    <rPh sb="2" eb="4">
      <t>ギョウシュ</t>
    </rPh>
    <phoneticPr fontId="3"/>
  </si>
  <si>
    <t>希望業種</t>
    <rPh sb="0" eb="2">
      <t>キボウ</t>
    </rPh>
    <rPh sb="2" eb="4">
      <t>ギョウシュ</t>
    </rPh>
    <phoneticPr fontId="3"/>
  </si>
  <si>
    <t>①</t>
    <phoneticPr fontId="3"/>
  </si>
  <si>
    <t>測量士</t>
    <rPh sb="0" eb="2">
      <t>ソクリョウ</t>
    </rPh>
    <rPh sb="2" eb="3">
      <t>シ</t>
    </rPh>
    <phoneticPr fontId="3"/>
  </si>
  <si>
    <t>測量士補</t>
    <rPh sb="0" eb="2">
      <t>ソクリョウ</t>
    </rPh>
    <rPh sb="2" eb="3">
      <t>シ</t>
    </rPh>
    <rPh sb="3" eb="4">
      <t>ホ</t>
    </rPh>
    <phoneticPr fontId="3"/>
  </si>
  <si>
    <t>測量一般</t>
    <rPh sb="0" eb="2">
      <t>ソクリョウ</t>
    </rPh>
    <rPh sb="2" eb="4">
      <t>イッパン</t>
    </rPh>
    <phoneticPr fontId="3"/>
  </si>
  <si>
    <t>地図の調整</t>
    <rPh sb="0" eb="2">
      <t>チズ</t>
    </rPh>
    <rPh sb="3" eb="5">
      <t>チョウセイ</t>
    </rPh>
    <phoneticPr fontId="3"/>
  </si>
  <si>
    <t>航空測量</t>
    <rPh sb="0" eb="2">
      <t>コウクウ</t>
    </rPh>
    <rPh sb="2" eb="4">
      <t>ソクリョウ</t>
    </rPh>
    <phoneticPr fontId="3"/>
  </si>
  <si>
    <t>②</t>
    <phoneticPr fontId="3"/>
  </si>
  <si>
    <t>建築関係建設
コンサルタント
業務</t>
    <rPh sb="0" eb="2">
      <t>ケンチク</t>
    </rPh>
    <rPh sb="2" eb="4">
      <t>カンケイ</t>
    </rPh>
    <rPh sb="4" eb="6">
      <t>ケンセツ</t>
    </rPh>
    <rPh sb="15" eb="17">
      <t>ギョウム</t>
    </rPh>
    <phoneticPr fontId="3"/>
  </si>
  <si>
    <t>１級建築士</t>
    <rPh sb="1" eb="2">
      <t>キュウ</t>
    </rPh>
    <rPh sb="2" eb="4">
      <t>ケンチク</t>
    </rPh>
    <rPh sb="4" eb="5">
      <t>シ</t>
    </rPh>
    <phoneticPr fontId="3"/>
  </si>
  <si>
    <t>２級建築士</t>
    <rPh sb="1" eb="2">
      <t>キュウ</t>
    </rPh>
    <rPh sb="2" eb="4">
      <t>ケンチク</t>
    </rPh>
    <rPh sb="4" eb="5">
      <t>シ</t>
    </rPh>
    <phoneticPr fontId="3"/>
  </si>
  <si>
    <t>建築一般</t>
    <rPh sb="0" eb="2">
      <t>ケンチク</t>
    </rPh>
    <rPh sb="2" eb="4">
      <t>イッパン</t>
    </rPh>
    <phoneticPr fontId="3"/>
  </si>
  <si>
    <t>意匠</t>
    <rPh sb="0" eb="2">
      <t>イショウ</t>
    </rPh>
    <phoneticPr fontId="3"/>
  </si>
  <si>
    <t>構造</t>
    <rPh sb="0" eb="2">
      <t>コウゾウ</t>
    </rPh>
    <phoneticPr fontId="3"/>
  </si>
  <si>
    <t>暖冷房</t>
    <rPh sb="0" eb="1">
      <t>ダン</t>
    </rPh>
    <rPh sb="1" eb="3">
      <t>レイボウ</t>
    </rPh>
    <phoneticPr fontId="3"/>
  </si>
  <si>
    <t>建築積算資格者</t>
    <rPh sb="0" eb="2">
      <t>ケンチク</t>
    </rPh>
    <rPh sb="2" eb="4">
      <t>セキサン</t>
    </rPh>
    <rPh sb="4" eb="7">
      <t>シカクシャ</t>
    </rPh>
    <phoneticPr fontId="3"/>
  </si>
  <si>
    <t>衛生</t>
    <rPh sb="0" eb="2">
      <t>エイセイ</t>
    </rPh>
    <phoneticPr fontId="3"/>
  </si>
  <si>
    <t>建築積算</t>
    <rPh sb="0" eb="2">
      <t>ケンチク</t>
    </rPh>
    <rPh sb="2" eb="4">
      <t>セキサン</t>
    </rPh>
    <phoneticPr fontId="3"/>
  </si>
  <si>
    <t>機械積算</t>
    <rPh sb="0" eb="2">
      <t>キカイ</t>
    </rPh>
    <rPh sb="2" eb="4">
      <t>セキサン</t>
    </rPh>
    <phoneticPr fontId="3"/>
  </si>
  <si>
    <t>電気積算</t>
    <rPh sb="0" eb="2">
      <t>デンキ</t>
    </rPh>
    <rPh sb="2" eb="4">
      <t>セキサン</t>
    </rPh>
    <phoneticPr fontId="3"/>
  </si>
  <si>
    <t>調査</t>
    <rPh sb="0" eb="2">
      <t>チョウサ</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</si>
  <si>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</si>
  <si>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</si>
  <si>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工事監理（機械）</t>
    <rPh sb="0" eb="2">
      <t>コウジ</t>
    </rPh>
    <rPh sb="2" eb="4">
      <t>カンリ</t>
    </rPh>
    <rPh sb="5" eb="7">
      <t>キカイ</t>
    </rPh>
    <phoneticPr fontId="3"/>
  </si>
  <si>
    <t>耐震診断</t>
    <rPh sb="0" eb="2">
      <t>タイシン</t>
    </rPh>
    <rPh sb="2" eb="4">
      <t>シンダン</t>
    </rPh>
    <phoneticPr fontId="3"/>
  </si>
  <si>
    <t>地区計画及び地域計画</t>
    <rPh sb="0" eb="2">
      <t>チク</t>
    </rPh>
    <rPh sb="2" eb="4">
      <t>ケイカク</t>
    </rPh>
    <rPh sb="4" eb="5">
      <t>オヨ</t>
    </rPh>
    <rPh sb="6" eb="8">
      <t>チイキ</t>
    </rPh>
    <rPh sb="8" eb="10">
      <t>ケイカク</t>
    </rPh>
    <phoneticPr fontId="3"/>
  </si>
  <si>
    <t>③</t>
    <phoneticPr fontId="3"/>
  </si>
  <si>
    <t>地質調査
業務</t>
    <rPh sb="0" eb="2">
      <t>チシツ</t>
    </rPh>
    <rPh sb="2" eb="4">
      <t>チョウサ</t>
    </rPh>
    <rPh sb="5" eb="7">
      <t>ギョウム</t>
    </rPh>
    <phoneticPr fontId="3"/>
  </si>
  <si>
    <t>地質調査
（技術士）</t>
    <rPh sb="0" eb="2">
      <t>チシツ</t>
    </rPh>
    <rPh sb="2" eb="4">
      <t>チョウサ</t>
    </rPh>
    <phoneticPr fontId="3"/>
  </si>
  <si>
    <t>地質調査技士</t>
    <rPh sb="0" eb="2">
      <t>チシツ</t>
    </rPh>
    <rPh sb="2" eb="4">
      <t>チョウサ</t>
    </rPh>
    <rPh sb="4" eb="6">
      <t>ギシ</t>
    </rPh>
    <phoneticPr fontId="3"/>
  </si>
  <si>
    <t>④</t>
    <phoneticPr fontId="3"/>
  </si>
  <si>
    <t>補償関係
コンサルタント
業務</t>
    <rPh sb="0" eb="2">
      <t>ホショウ</t>
    </rPh>
    <rPh sb="2" eb="4">
      <t>カンケイ</t>
    </rPh>
    <rPh sb="13" eb="15">
      <t>ギョウム</t>
    </rPh>
    <phoneticPr fontId="3"/>
  </si>
  <si>
    <t>不動産鑑定士</t>
    <rPh sb="0" eb="2">
      <t>フドウ</t>
    </rPh>
    <rPh sb="2" eb="3">
      <t>サン</t>
    </rPh>
    <rPh sb="3" eb="6">
      <t>カンテイシ</t>
    </rPh>
    <phoneticPr fontId="3"/>
  </si>
  <si>
    <t>土地調査</t>
    <rPh sb="0" eb="2">
      <t>トチ</t>
    </rPh>
    <rPh sb="2" eb="4">
      <t>チョウサ</t>
    </rPh>
    <phoneticPr fontId="3"/>
  </si>
  <si>
    <t>不動産鑑定士補</t>
    <rPh sb="0" eb="2">
      <t>フドウ</t>
    </rPh>
    <rPh sb="2" eb="3">
      <t>サン</t>
    </rPh>
    <rPh sb="3" eb="6">
      <t>カンテイシ</t>
    </rPh>
    <rPh sb="6" eb="7">
      <t>ホ</t>
    </rPh>
    <phoneticPr fontId="3"/>
  </si>
  <si>
    <t>土地評価</t>
    <rPh sb="0" eb="2">
      <t>トチ</t>
    </rPh>
    <rPh sb="2" eb="4">
      <t>ヒョウカ</t>
    </rPh>
    <phoneticPr fontId="3"/>
  </si>
  <si>
    <t>物件</t>
    <rPh sb="0" eb="2">
      <t>ブッケン</t>
    </rPh>
    <phoneticPr fontId="3"/>
  </si>
  <si>
    <t>機械工作物</t>
    <rPh sb="0" eb="2">
      <t>キカイ</t>
    </rPh>
    <rPh sb="2" eb="5">
      <t>コウサクブツ</t>
    </rPh>
    <phoneticPr fontId="3"/>
  </si>
  <si>
    <t>補償業務管理士</t>
    <rPh sb="0" eb="2">
      <t>ホショウ</t>
    </rPh>
    <rPh sb="2" eb="4">
      <t>ギョウム</t>
    </rPh>
    <rPh sb="4" eb="6">
      <t>カンリ</t>
    </rPh>
    <rPh sb="6" eb="7">
      <t>シ</t>
    </rPh>
    <phoneticPr fontId="3"/>
  </si>
  <si>
    <t>営業補償・特殊補償</t>
    <rPh sb="0" eb="2">
      <t>エイギョウ</t>
    </rPh>
    <rPh sb="2" eb="4">
      <t>ホショウ</t>
    </rPh>
    <rPh sb="5" eb="7">
      <t>トクシュ</t>
    </rPh>
    <rPh sb="7" eb="9">
      <t>ホショウ</t>
    </rPh>
    <phoneticPr fontId="3"/>
  </si>
  <si>
    <t>公共用地経験者</t>
    <rPh sb="0" eb="2">
      <t>コウキョウ</t>
    </rPh>
    <rPh sb="2" eb="4">
      <t>ヨウチ</t>
    </rPh>
    <rPh sb="4" eb="7">
      <t>ケイケンシャ</t>
    </rPh>
    <phoneticPr fontId="3"/>
  </si>
  <si>
    <t>事業損失</t>
    <rPh sb="0" eb="2">
      <t>ジギョウ</t>
    </rPh>
    <rPh sb="2" eb="4">
      <t>ソンシツ</t>
    </rPh>
    <phoneticPr fontId="3"/>
  </si>
  <si>
    <t>補償関連</t>
    <rPh sb="0" eb="2">
      <t>ホショウ</t>
    </rPh>
    <rPh sb="2" eb="4">
      <t>カンレン</t>
    </rPh>
    <phoneticPr fontId="3"/>
  </si>
  <si>
    <t>不動産鑑定</t>
    <rPh sb="0" eb="2">
      <t>フドウ</t>
    </rPh>
    <rPh sb="2" eb="3">
      <t>サン</t>
    </rPh>
    <rPh sb="3" eb="5">
      <t>カンテイ</t>
    </rPh>
    <phoneticPr fontId="3"/>
  </si>
  <si>
    <t>登記手続き等</t>
    <rPh sb="0" eb="2">
      <t>トウキ</t>
    </rPh>
    <rPh sb="2" eb="4">
      <t>テツヅキ</t>
    </rPh>
    <rPh sb="5" eb="6">
      <t>トウ</t>
    </rPh>
    <phoneticPr fontId="3"/>
  </si>
  <si>
    <t>Ａ欄
（技術士）</t>
    <rPh sb="1" eb="2">
      <t>ラン</t>
    </rPh>
    <rPh sb="4" eb="7">
      <t>ギジュツシ</t>
    </rPh>
    <phoneticPr fontId="3"/>
  </si>
  <si>
    <t>Ｂ欄
（有資格者）</t>
    <rPh sb="1" eb="2">
      <t>ラン</t>
    </rPh>
    <rPh sb="4" eb="5">
      <t>ユウ</t>
    </rPh>
    <rPh sb="5" eb="7">
      <t>シカク</t>
    </rPh>
    <rPh sb="7" eb="8">
      <t>シャ</t>
    </rPh>
    <phoneticPr fontId="3"/>
  </si>
  <si>
    <t>⑤</t>
    <phoneticPr fontId="3"/>
  </si>
  <si>
    <t>土木関係建設
コンサルタント
業務</t>
    <rPh sb="0" eb="2">
      <t>ドボク</t>
    </rPh>
    <rPh sb="2" eb="4">
      <t>カンケイ</t>
    </rPh>
    <rPh sb="4" eb="6">
      <t>ケンセツ</t>
    </rPh>
    <rPh sb="15" eb="17">
      <t>ギョウム</t>
    </rPh>
    <phoneticPr fontId="3"/>
  </si>
  <si>
    <t>１級土木施工
管理技士</t>
    <rPh sb="1" eb="2">
      <t>キュウ</t>
    </rPh>
    <rPh sb="2" eb="4">
      <t>ドボク</t>
    </rPh>
    <rPh sb="4" eb="6">
      <t>セコウ</t>
    </rPh>
    <rPh sb="7" eb="9">
      <t>カンリ</t>
    </rPh>
    <rPh sb="9" eb="11">
      <t>ギシ</t>
    </rPh>
    <phoneticPr fontId="3"/>
  </si>
  <si>
    <t>河川・砂防及び海岸・海洋</t>
    <rPh sb="0" eb="2">
      <t>カセン</t>
    </rPh>
    <rPh sb="3" eb="4">
      <t>サ</t>
    </rPh>
    <rPh sb="4" eb="5">
      <t>ボウ</t>
    </rPh>
    <rPh sb="5" eb="6">
      <t>オヨ</t>
    </rPh>
    <rPh sb="7" eb="9">
      <t>カイガン</t>
    </rPh>
    <rPh sb="10" eb="12">
      <t>カイヨウ</t>
    </rPh>
    <phoneticPr fontId="3"/>
  </si>
  <si>
    <t>（地質を除く対象科目）</t>
    <rPh sb="1" eb="3">
      <t>チシツ</t>
    </rPh>
    <rPh sb="4" eb="5">
      <t>ノゾ</t>
    </rPh>
    <rPh sb="6" eb="8">
      <t>タイショウ</t>
    </rPh>
    <rPh sb="8" eb="10">
      <t>カモク</t>
    </rPh>
    <phoneticPr fontId="3"/>
  </si>
  <si>
    <t>港湾及び空港</t>
    <rPh sb="0" eb="2">
      <t>コウワン</t>
    </rPh>
    <rPh sb="2" eb="3">
      <t>オヨ</t>
    </rPh>
    <rPh sb="4" eb="6">
      <t>クウコウ</t>
    </rPh>
    <phoneticPr fontId="3"/>
  </si>
  <si>
    <t>建設部門</t>
    <rPh sb="0" eb="2">
      <t>ケンセツ</t>
    </rPh>
    <rPh sb="2" eb="4">
      <t>ブモン</t>
    </rPh>
    <phoneticPr fontId="3"/>
  </si>
  <si>
    <t>２級土木施工
管理技士</t>
    <rPh sb="1" eb="2">
      <t>キュウ</t>
    </rPh>
    <rPh sb="2" eb="4">
      <t>ドボク</t>
    </rPh>
    <rPh sb="4" eb="6">
      <t>セコウ</t>
    </rPh>
    <rPh sb="7" eb="9">
      <t>カンリ</t>
    </rPh>
    <rPh sb="9" eb="11">
      <t>ギシ</t>
    </rPh>
    <phoneticPr fontId="3"/>
  </si>
  <si>
    <t>電力土木</t>
    <rPh sb="0" eb="2">
      <t>デンリョク</t>
    </rPh>
    <rPh sb="2" eb="4">
      <t>ドボク</t>
    </rPh>
    <phoneticPr fontId="3"/>
  </si>
  <si>
    <t>道路</t>
    <rPh sb="0" eb="2">
      <t>ドウロ</t>
    </rPh>
    <phoneticPr fontId="3"/>
  </si>
  <si>
    <t>農業部門</t>
    <rPh sb="0" eb="2">
      <t>ノウギョウ</t>
    </rPh>
    <rPh sb="2" eb="4">
      <t>ブモン</t>
    </rPh>
    <phoneticPr fontId="3"/>
  </si>
  <si>
    <t>環境計量士</t>
    <rPh sb="0" eb="2">
      <t>カンキョウ</t>
    </rPh>
    <rPh sb="2" eb="4">
      <t>ケイリョウ</t>
    </rPh>
    <rPh sb="4" eb="5">
      <t>シ</t>
    </rPh>
    <phoneticPr fontId="3"/>
  </si>
  <si>
    <t>鉄道</t>
    <rPh sb="0" eb="2">
      <t>テツドウ</t>
    </rPh>
    <phoneticPr fontId="3"/>
  </si>
  <si>
    <t>上水道及び工業用水道</t>
    <rPh sb="0" eb="3">
      <t>ジョウスイドウ</t>
    </rPh>
    <rPh sb="3" eb="4">
      <t>オヨ</t>
    </rPh>
    <rPh sb="5" eb="7">
      <t>コウギョウ</t>
    </rPh>
    <rPh sb="7" eb="9">
      <t>ヨウスイ</t>
    </rPh>
    <rPh sb="9" eb="10">
      <t>ドウ</t>
    </rPh>
    <phoneticPr fontId="3"/>
  </si>
  <si>
    <t>森林部門</t>
    <rPh sb="0" eb="2">
      <t>シンリン</t>
    </rPh>
    <rPh sb="2" eb="4">
      <t>ブモン</t>
    </rPh>
    <phoneticPr fontId="3"/>
  </si>
  <si>
    <t>第１種電気
主任技術者</t>
    <rPh sb="0" eb="1">
      <t>ダイ</t>
    </rPh>
    <rPh sb="2" eb="3">
      <t>シュ</t>
    </rPh>
    <rPh sb="3" eb="5">
      <t>デンキ</t>
    </rPh>
    <rPh sb="6" eb="8">
      <t>シュニン</t>
    </rPh>
    <rPh sb="8" eb="11">
      <t>ギジュツシャ</t>
    </rPh>
    <phoneticPr fontId="3"/>
  </si>
  <si>
    <t>下水道</t>
    <rPh sb="0" eb="3">
      <t>ゲスイドウ</t>
    </rPh>
    <phoneticPr fontId="3"/>
  </si>
  <si>
    <t>農業土木</t>
    <rPh sb="0" eb="2">
      <t>ノウギョウ</t>
    </rPh>
    <rPh sb="2" eb="4">
      <t>ドボク</t>
    </rPh>
    <phoneticPr fontId="3"/>
  </si>
  <si>
    <t>水産部門</t>
    <rPh sb="0" eb="2">
      <t>スイサン</t>
    </rPh>
    <rPh sb="2" eb="4">
      <t>ブモン</t>
    </rPh>
    <phoneticPr fontId="3"/>
  </si>
  <si>
    <t>伝送交換
主任技術者</t>
    <rPh sb="0" eb="2">
      <t>デンソウ</t>
    </rPh>
    <rPh sb="2" eb="4">
      <t>コウカン</t>
    </rPh>
    <rPh sb="5" eb="7">
      <t>シュニン</t>
    </rPh>
    <rPh sb="7" eb="10">
      <t>ギジュツシャ</t>
    </rPh>
    <phoneticPr fontId="3"/>
  </si>
  <si>
    <t>森林土木</t>
    <rPh sb="0" eb="2">
      <t>シンリン</t>
    </rPh>
    <rPh sb="2" eb="4">
      <t>ドボク</t>
    </rPh>
    <phoneticPr fontId="3"/>
  </si>
  <si>
    <t>水産土木</t>
    <rPh sb="0" eb="2">
      <t>スイサン</t>
    </rPh>
    <rPh sb="2" eb="4">
      <t>ドボク</t>
    </rPh>
    <phoneticPr fontId="3"/>
  </si>
  <si>
    <t>電気・電子
部門</t>
    <rPh sb="0" eb="2">
      <t>デンキ</t>
    </rPh>
    <rPh sb="3" eb="5">
      <t>デンシ</t>
    </rPh>
    <rPh sb="6" eb="8">
      <t>ブモン</t>
    </rPh>
    <phoneticPr fontId="3"/>
  </si>
  <si>
    <t>線路
主任技術者</t>
    <rPh sb="0" eb="2">
      <t>センロ</t>
    </rPh>
    <rPh sb="3" eb="5">
      <t>シュニン</t>
    </rPh>
    <rPh sb="5" eb="8">
      <t>ギジュツシャ</t>
    </rPh>
    <phoneticPr fontId="3"/>
  </si>
  <si>
    <t>廃棄物</t>
    <rPh sb="0" eb="3">
      <t>ハイキブツ</t>
    </rPh>
    <phoneticPr fontId="3"/>
  </si>
  <si>
    <t>機械部門</t>
    <rPh sb="0" eb="2">
      <t>キカイ</t>
    </rPh>
    <rPh sb="2" eb="4">
      <t>ブモン</t>
    </rPh>
    <phoneticPr fontId="3"/>
  </si>
  <si>
    <t>ＲＣＣＭ</t>
    <phoneticPr fontId="3"/>
  </si>
  <si>
    <t>都市計画及び地方計画</t>
    <rPh sb="0" eb="2">
      <t>トシ</t>
    </rPh>
    <rPh sb="2" eb="4">
      <t>ケイカク</t>
    </rPh>
    <rPh sb="4" eb="5">
      <t>オヨ</t>
    </rPh>
    <rPh sb="6" eb="8">
      <t>チホウ</t>
    </rPh>
    <rPh sb="8" eb="10">
      <t>ケイカク</t>
    </rPh>
    <phoneticPr fontId="3"/>
  </si>
  <si>
    <t>地質</t>
    <rPh sb="0" eb="2">
      <t>チシツ</t>
    </rPh>
    <phoneticPr fontId="3"/>
  </si>
  <si>
    <t>情報工学部門</t>
    <rPh sb="0" eb="2">
      <t>ジョウホウ</t>
    </rPh>
    <rPh sb="2" eb="4">
      <t>コウガク</t>
    </rPh>
    <rPh sb="4" eb="6">
      <t>ブモン</t>
    </rPh>
    <phoneticPr fontId="3"/>
  </si>
  <si>
    <t>ＡＰＥＣ
エンジニア</t>
    <phoneticPr fontId="3"/>
  </si>
  <si>
    <t>土質及び基礎</t>
    <rPh sb="0" eb="2">
      <t>ドシツ</t>
    </rPh>
    <rPh sb="2" eb="3">
      <t>オヨ</t>
    </rPh>
    <rPh sb="4" eb="6">
      <t>キソ</t>
    </rPh>
    <phoneticPr fontId="3"/>
  </si>
  <si>
    <t>鋼構造及びコンクリート</t>
    <rPh sb="0" eb="1">
      <t>コウ</t>
    </rPh>
    <rPh sb="1" eb="3">
      <t>コウゾウ</t>
    </rPh>
    <rPh sb="3" eb="4">
      <t>オヨ</t>
    </rPh>
    <phoneticPr fontId="3"/>
  </si>
  <si>
    <t>トンネル</t>
    <phoneticPr fontId="3"/>
  </si>
  <si>
    <t>（地質調査）</t>
    <rPh sb="1" eb="3">
      <t>チシツ</t>
    </rPh>
    <rPh sb="3" eb="5">
      <t>チョウサ</t>
    </rPh>
    <phoneticPr fontId="3"/>
  </si>
  <si>
    <t>施工計画・施工設備及び積算</t>
    <rPh sb="0" eb="2">
      <t>セコウ</t>
    </rPh>
    <rPh sb="2" eb="4">
      <t>ケイカク</t>
    </rPh>
    <rPh sb="5" eb="7">
      <t>セコウ</t>
    </rPh>
    <rPh sb="7" eb="9">
      <t>セツビ</t>
    </rPh>
    <rPh sb="9" eb="10">
      <t>オヨ</t>
    </rPh>
    <rPh sb="11" eb="13">
      <t>セキサン</t>
    </rPh>
    <phoneticPr fontId="3"/>
  </si>
  <si>
    <t>上下水道
部門</t>
    <rPh sb="0" eb="2">
      <t>ジョウゲ</t>
    </rPh>
    <rPh sb="2" eb="4">
      <t>スイドウ</t>
    </rPh>
    <rPh sb="5" eb="7">
      <t>ブモン</t>
    </rPh>
    <phoneticPr fontId="3"/>
  </si>
  <si>
    <t>建設環境</t>
    <rPh sb="0" eb="2">
      <t>ケンセツ</t>
    </rPh>
    <rPh sb="2" eb="4">
      <t>カンキョウ</t>
    </rPh>
    <phoneticPr fontId="3"/>
  </si>
  <si>
    <t>衛生工学
部門</t>
    <rPh sb="0" eb="2">
      <t>エイセイ</t>
    </rPh>
    <rPh sb="2" eb="4">
      <t>コウガク</t>
    </rPh>
    <rPh sb="5" eb="7">
      <t>ブモン</t>
    </rPh>
    <phoneticPr fontId="3"/>
  </si>
  <si>
    <t>電気・電子</t>
    <rPh sb="0" eb="2">
      <t>デンキ</t>
    </rPh>
    <rPh sb="3" eb="5">
      <t>デンシ</t>
    </rPh>
    <phoneticPr fontId="3"/>
  </si>
  <si>
    <t>交通量調査</t>
    <rPh sb="0" eb="2">
      <t>コウツウ</t>
    </rPh>
    <rPh sb="2" eb="3">
      <t>リョウ</t>
    </rPh>
    <rPh sb="3" eb="5">
      <t>チョウサ</t>
    </rPh>
    <phoneticPr fontId="3"/>
  </si>
  <si>
    <t>環境調査</t>
    <rPh sb="0" eb="2">
      <t>カンキョウ</t>
    </rPh>
    <rPh sb="2" eb="4">
      <t>チョウサ</t>
    </rPh>
    <phoneticPr fontId="3"/>
  </si>
  <si>
    <t>経済調査</t>
    <rPh sb="0" eb="2">
      <t>ケイザイ</t>
    </rPh>
    <rPh sb="2" eb="4">
      <t>チョウサ</t>
    </rPh>
    <phoneticPr fontId="3"/>
  </si>
  <si>
    <t>分析・解析</t>
    <rPh sb="0" eb="2">
      <t>ブンセキ</t>
    </rPh>
    <rPh sb="3" eb="5">
      <t>カイセキ</t>
    </rPh>
    <phoneticPr fontId="3"/>
  </si>
  <si>
    <t>宅地造成</t>
    <rPh sb="0" eb="2">
      <t>タクチ</t>
    </rPh>
    <rPh sb="2" eb="4">
      <t>ゾウセイ</t>
    </rPh>
    <phoneticPr fontId="3"/>
  </si>
  <si>
    <t>電算関係</t>
    <rPh sb="0" eb="2">
      <t>デンサン</t>
    </rPh>
    <rPh sb="2" eb="4">
      <t>カンケイ</t>
    </rPh>
    <phoneticPr fontId="3"/>
  </si>
  <si>
    <t>計算業務</t>
    <rPh sb="0" eb="2">
      <t>ケイサン</t>
    </rPh>
    <rPh sb="2" eb="4">
      <t>ギョウム</t>
    </rPh>
    <phoneticPr fontId="3"/>
  </si>
  <si>
    <t>資料等整理</t>
    <rPh sb="0" eb="2">
      <t>シリョウ</t>
    </rPh>
    <rPh sb="2" eb="3">
      <t>トウ</t>
    </rPh>
    <rPh sb="3" eb="5">
      <t>セイリ</t>
    </rPh>
    <phoneticPr fontId="3"/>
  </si>
  <si>
    <t>施工管理</t>
    <rPh sb="0" eb="2">
      <t>セコウ</t>
    </rPh>
    <rPh sb="2" eb="4">
      <t>カンリ</t>
    </rPh>
    <phoneticPr fontId="3"/>
  </si>
  <si>
    <t>⑥</t>
    <phoneticPr fontId="3"/>
  </si>
  <si>
    <t>注意事項</t>
    <rPh sb="0" eb="2">
      <t>チュウイ</t>
    </rPh>
    <rPh sb="2" eb="4">
      <t>ジコウ</t>
    </rPh>
    <phoneticPr fontId="28"/>
  </si>
  <si>
    <t>１、</t>
    <phoneticPr fontId="28"/>
  </si>
  <si>
    <t>「測量業務」における「測量一般」、「地図の調製」及び「航空測量」を希望する方は、測量法第55条の登録がなければ希望することはできません。</t>
    <rPh sb="1" eb="3">
      <t>ソクリョウ</t>
    </rPh>
    <rPh sb="3" eb="5">
      <t>ギョウム</t>
    </rPh>
    <rPh sb="11" eb="13">
      <t>ソクリョウ</t>
    </rPh>
    <rPh sb="13" eb="15">
      <t>イッパン</t>
    </rPh>
    <rPh sb="18" eb="20">
      <t>チズ</t>
    </rPh>
    <rPh sb="21" eb="23">
      <t>チョウセイ</t>
    </rPh>
    <rPh sb="24" eb="25">
      <t>オヨ</t>
    </rPh>
    <rPh sb="27" eb="29">
      <t>コウクウ</t>
    </rPh>
    <rPh sb="29" eb="31">
      <t>ソクリョウ</t>
    </rPh>
    <rPh sb="33" eb="35">
      <t>キボウ</t>
    </rPh>
    <rPh sb="37" eb="38">
      <t>カタ</t>
    </rPh>
    <rPh sb="40" eb="42">
      <t>ソクリョウ</t>
    </rPh>
    <rPh sb="42" eb="43">
      <t>ホウ</t>
    </rPh>
    <phoneticPr fontId="28"/>
  </si>
  <si>
    <t>２、</t>
    <phoneticPr fontId="28"/>
  </si>
  <si>
    <t>「建築関係建設コンサルタント業務」における「建築一般」を希望する方は、建築士法第23条の登録がなければ希望することはできません。</t>
    <rPh sb="1" eb="3">
      <t>ケンチク</t>
    </rPh>
    <rPh sb="3" eb="5">
      <t>カンケイ</t>
    </rPh>
    <rPh sb="5" eb="7">
      <t>ケンセツ</t>
    </rPh>
    <rPh sb="14" eb="16">
      <t>ギョウム</t>
    </rPh>
    <rPh sb="22" eb="24">
      <t>ケンチク</t>
    </rPh>
    <rPh sb="24" eb="26">
      <t>イッパン</t>
    </rPh>
    <rPh sb="28" eb="30">
      <t>キボウ</t>
    </rPh>
    <rPh sb="32" eb="33">
      <t>カタ</t>
    </rPh>
    <rPh sb="35" eb="37">
      <t>ケンチク</t>
    </rPh>
    <rPh sb="37" eb="38">
      <t>シ</t>
    </rPh>
    <rPh sb="38" eb="39">
      <t>ホウ</t>
    </rPh>
    <rPh sb="39" eb="40">
      <t>ダイ</t>
    </rPh>
    <rPh sb="42" eb="43">
      <t>ジョウ</t>
    </rPh>
    <phoneticPr fontId="28"/>
  </si>
  <si>
    <t>３、</t>
    <phoneticPr fontId="28"/>
  </si>
  <si>
    <t>「補償関係コンサルタント業務」における「不動産鑑定」を希望する方は、不動産の鑑定評価に関する法律第22条による登録がなければ希望することはできません。</t>
    <rPh sb="1" eb="3">
      <t>ホショウ</t>
    </rPh>
    <rPh sb="3" eb="5">
      <t>カンケイ</t>
    </rPh>
    <rPh sb="12" eb="14">
      <t>ギョウム</t>
    </rPh>
    <rPh sb="20" eb="22">
      <t>フドウ</t>
    </rPh>
    <rPh sb="22" eb="23">
      <t>サン</t>
    </rPh>
    <rPh sb="23" eb="25">
      <t>カンテイ</t>
    </rPh>
    <rPh sb="27" eb="29">
      <t>キボウ</t>
    </rPh>
    <rPh sb="31" eb="32">
      <t>カタ</t>
    </rPh>
    <rPh sb="34" eb="36">
      <t>フドウ</t>
    </rPh>
    <rPh sb="36" eb="37">
      <t>サン</t>
    </rPh>
    <rPh sb="38" eb="40">
      <t>カンテイ</t>
    </rPh>
    <rPh sb="40" eb="42">
      <t>ヒョウカ</t>
    </rPh>
    <phoneticPr fontId="28"/>
  </si>
  <si>
    <t>４、</t>
    <phoneticPr fontId="28"/>
  </si>
  <si>
    <t>工事監理（建築）、工事監理（電気）及び工事監理（機械）については、自社の設計した事案以外の工事監理業務についても希望する場合記載して下さい。</t>
    <rPh sb="0" eb="2">
      <t>コウジ</t>
    </rPh>
    <rPh sb="2" eb="4">
      <t>カンリ</t>
    </rPh>
    <rPh sb="5" eb="7">
      <t>ケンチク</t>
    </rPh>
    <rPh sb="9" eb="11">
      <t>コウジ</t>
    </rPh>
    <rPh sb="11" eb="13">
      <t>カンリ</t>
    </rPh>
    <rPh sb="14" eb="16">
      <t>デンキ</t>
    </rPh>
    <rPh sb="17" eb="18">
      <t>オヨ</t>
    </rPh>
    <rPh sb="19" eb="21">
      <t>コウジ</t>
    </rPh>
    <rPh sb="21" eb="23">
      <t>カンリ</t>
    </rPh>
    <rPh sb="24" eb="26">
      <t>キカイ</t>
    </rPh>
    <rPh sb="33" eb="35">
      <t>ジシャ</t>
    </rPh>
    <rPh sb="36" eb="38">
      <t>セッケイ</t>
    </rPh>
    <rPh sb="40" eb="42">
      <t>ジアン</t>
    </rPh>
    <phoneticPr fontId="28"/>
  </si>
  <si>
    <t>建設工事関連業務</t>
    <rPh sb="2" eb="4">
      <t>コウジ</t>
    </rPh>
    <rPh sb="4" eb="6">
      <t>カンレン</t>
    </rPh>
    <rPh sb="6" eb="8">
      <t>ギョウム</t>
    </rPh>
    <phoneticPr fontId="3"/>
  </si>
  <si>
    <t>に係る競争に参加する資格の審査を申請します。</t>
    <phoneticPr fontId="3"/>
  </si>
  <si>
    <t>フリガナ</t>
    <phoneticPr fontId="3"/>
  </si>
  <si>
    <t>メールアドレス</t>
    <phoneticPr fontId="3"/>
  </si>
  <si>
    <t>業態調書（建設工事関連業務）</t>
    <rPh sb="0" eb="2">
      <t>ギョウタイ</t>
    </rPh>
    <rPh sb="2" eb="4">
      <t>チョウショ</t>
    </rPh>
    <rPh sb="5" eb="7">
      <t>ケンセツ</t>
    </rPh>
    <rPh sb="7" eb="9">
      <t>コウジ</t>
    </rPh>
    <rPh sb="9" eb="11">
      <t>カンレン</t>
    </rPh>
    <rPh sb="11" eb="12">
      <t>ギョウ</t>
    </rPh>
    <rPh sb="12" eb="13">
      <t>ツトム</t>
    </rPh>
    <phoneticPr fontId="3"/>
  </si>
  <si>
    <t>登録部門及び希望業務の確認</t>
    <rPh sb="0" eb="2">
      <t>トウロク</t>
    </rPh>
    <rPh sb="2" eb="4">
      <t>ブモン</t>
    </rPh>
    <rPh sb="4" eb="5">
      <t>オヨ</t>
    </rPh>
    <rPh sb="6" eb="8">
      <t>キボウ</t>
    </rPh>
    <rPh sb="8" eb="10">
      <t>ギョウム</t>
    </rPh>
    <rPh sb="11" eb="13">
      <t>カクニン</t>
    </rPh>
    <phoneticPr fontId="3"/>
  </si>
  <si>
    <t>登録部門及び希望業務</t>
    <rPh sb="0" eb="2">
      <t>トウロク</t>
    </rPh>
    <rPh sb="2" eb="4">
      <t>ブモン</t>
    </rPh>
    <rPh sb="4" eb="5">
      <t>オヨ</t>
    </rPh>
    <rPh sb="6" eb="8">
      <t>キボウ</t>
    </rPh>
    <rPh sb="8" eb="10">
      <t>ギョウム</t>
    </rPh>
    <phoneticPr fontId="3"/>
  </si>
  <si>
    <t>　地質調査</t>
    <rPh sb="1" eb="3">
      <t>チシツ</t>
    </rPh>
    <rPh sb="3" eb="5">
      <t>チョウサ</t>
    </rPh>
    <phoneticPr fontId="3"/>
  </si>
  <si>
    <t>　測量一般</t>
    <rPh sb="1" eb="3">
      <t>ソクリョウ</t>
    </rPh>
    <rPh sb="3" eb="5">
      <t>イッパン</t>
    </rPh>
    <phoneticPr fontId="3"/>
  </si>
  <si>
    <t>　地図の調製</t>
    <rPh sb="1" eb="3">
      <t>チズ</t>
    </rPh>
    <rPh sb="4" eb="6">
      <t>チョウセイ</t>
    </rPh>
    <phoneticPr fontId="3"/>
  </si>
  <si>
    <t>　航空測量</t>
    <rPh sb="1" eb="3">
      <t>コウクウ</t>
    </rPh>
    <rPh sb="3" eb="5">
      <t>ソクリョウ</t>
    </rPh>
    <phoneticPr fontId="3"/>
  </si>
  <si>
    <t>　建築一般</t>
    <rPh sb="1" eb="3">
      <t>ケンチク</t>
    </rPh>
    <rPh sb="3" eb="5">
      <t>イッパン</t>
    </rPh>
    <phoneticPr fontId="3"/>
  </si>
  <si>
    <t>　意匠</t>
    <rPh sb="1" eb="3">
      <t>イショウ</t>
    </rPh>
    <phoneticPr fontId="3"/>
  </si>
  <si>
    <t>　構造</t>
    <rPh sb="1" eb="3">
      <t>コウゾウ</t>
    </rPh>
    <phoneticPr fontId="3"/>
  </si>
  <si>
    <t>　暖冷房</t>
    <rPh sb="1" eb="2">
      <t>ダン</t>
    </rPh>
    <rPh sb="2" eb="4">
      <t>レイボウ</t>
    </rPh>
    <phoneticPr fontId="3"/>
  </si>
  <si>
    <t>　衛生</t>
    <rPh sb="1" eb="3">
      <t>エイセイ</t>
    </rPh>
    <phoneticPr fontId="3"/>
  </si>
  <si>
    <t>　電気</t>
    <rPh sb="1" eb="3">
      <t>デンキ</t>
    </rPh>
    <phoneticPr fontId="3"/>
  </si>
  <si>
    <t>　建築積算</t>
    <rPh sb="1" eb="3">
      <t>ケンチク</t>
    </rPh>
    <rPh sb="3" eb="5">
      <t>セキサン</t>
    </rPh>
    <phoneticPr fontId="3"/>
  </si>
  <si>
    <t>　機械積算</t>
    <rPh sb="1" eb="3">
      <t>キカイ</t>
    </rPh>
    <rPh sb="3" eb="5">
      <t>セキサン</t>
    </rPh>
    <phoneticPr fontId="3"/>
  </si>
  <si>
    <t>　電気積算</t>
    <rPh sb="1" eb="3">
      <t>デンキ</t>
    </rPh>
    <rPh sb="3" eb="5">
      <t>セキサン</t>
    </rPh>
    <phoneticPr fontId="3"/>
  </si>
  <si>
    <t>　工事監理（建築）</t>
    <rPh sb="1" eb="3">
      <t>コウジ</t>
    </rPh>
    <rPh sb="3" eb="5">
      <t>カンリ</t>
    </rPh>
    <rPh sb="6" eb="8">
      <t>ケンチク</t>
    </rPh>
    <phoneticPr fontId="3"/>
  </si>
  <si>
    <t>　工事監理（電気）</t>
    <rPh sb="1" eb="3">
      <t>コウジ</t>
    </rPh>
    <rPh sb="3" eb="5">
      <t>カンリ</t>
    </rPh>
    <rPh sb="6" eb="8">
      <t>デンキ</t>
    </rPh>
    <phoneticPr fontId="3"/>
  </si>
  <si>
    <t>　工事監理（機械）</t>
    <rPh sb="1" eb="3">
      <t>コウジ</t>
    </rPh>
    <rPh sb="3" eb="5">
      <t>カンリ</t>
    </rPh>
    <rPh sb="6" eb="8">
      <t>キカイ</t>
    </rPh>
    <phoneticPr fontId="3"/>
  </si>
  <si>
    <t>　調査</t>
    <rPh sb="1" eb="3">
      <t>チョウサ</t>
    </rPh>
    <phoneticPr fontId="3"/>
  </si>
  <si>
    <t>　耐震診断</t>
    <rPh sb="1" eb="3">
      <t>タイシン</t>
    </rPh>
    <rPh sb="3" eb="5">
      <t>シンダン</t>
    </rPh>
    <phoneticPr fontId="3"/>
  </si>
  <si>
    <t>　地区計画及び地域計画</t>
    <rPh sb="1" eb="3">
      <t>チク</t>
    </rPh>
    <rPh sb="3" eb="5">
      <t>ケイカク</t>
    </rPh>
    <rPh sb="5" eb="6">
      <t>オヨ</t>
    </rPh>
    <rPh sb="7" eb="9">
      <t>チイキ</t>
    </rPh>
    <rPh sb="9" eb="11">
      <t>ケイカク</t>
    </rPh>
    <phoneticPr fontId="3"/>
  </si>
  <si>
    <t>　交通量調査</t>
    <rPh sb="1" eb="3">
      <t>コウツウ</t>
    </rPh>
    <rPh sb="3" eb="4">
      <t>リョウ</t>
    </rPh>
    <rPh sb="4" eb="6">
      <t>チョウサ</t>
    </rPh>
    <phoneticPr fontId="3"/>
  </si>
  <si>
    <t>　環境調査</t>
    <rPh sb="1" eb="3">
      <t>カンキョウ</t>
    </rPh>
    <rPh sb="3" eb="5">
      <t>チョウサ</t>
    </rPh>
    <phoneticPr fontId="3"/>
  </si>
  <si>
    <t>　経済調査</t>
    <rPh sb="1" eb="3">
      <t>ケイザイ</t>
    </rPh>
    <rPh sb="3" eb="5">
      <t>チョウサ</t>
    </rPh>
    <phoneticPr fontId="3"/>
  </si>
  <si>
    <t>　分析・解析</t>
    <rPh sb="1" eb="3">
      <t>ブンセキ</t>
    </rPh>
    <rPh sb="4" eb="6">
      <t>カイセキ</t>
    </rPh>
    <phoneticPr fontId="3"/>
  </si>
  <si>
    <t>　宅地造成</t>
    <rPh sb="1" eb="3">
      <t>タクチ</t>
    </rPh>
    <rPh sb="3" eb="5">
      <t>ゾウセイ</t>
    </rPh>
    <phoneticPr fontId="3"/>
  </si>
  <si>
    <t>　電算関係</t>
    <rPh sb="1" eb="3">
      <t>デンサン</t>
    </rPh>
    <rPh sb="3" eb="5">
      <t>カンケイ</t>
    </rPh>
    <phoneticPr fontId="3"/>
  </si>
  <si>
    <t>　計算業務</t>
    <rPh sb="1" eb="3">
      <t>ケイサン</t>
    </rPh>
    <rPh sb="3" eb="5">
      <t>ギョウム</t>
    </rPh>
    <phoneticPr fontId="3"/>
  </si>
  <si>
    <t>　資料等整理</t>
    <rPh sb="1" eb="3">
      <t>シリョウ</t>
    </rPh>
    <rPh sb="3" eb="4">
      <t>トウ</t>
    </rPh>
    <rPh sb="4" eb="6">
      <t>セイリ</t>
    </rPh>
    <phoneticPr fontId="3"/>
  </si>
  <si>
    <t>　施工管理</t>
    <rPh sb="1" eb="3">
      <t>セコウ</t>
    </rPh>
    <rPh sb="3" eb="5">
      <t>カンリ</t>
    </rPh>
    <phoneticPr fontId="3"/>
  </si>
  <si>
    <t>　不動産鑑定</t>
    <rPh sb="1" eb="3">
      <t>フドウ</t>
    </rPh>
    <rPh sb="3" eb="4">
      <t>サン</t>
    </rPh>
    <rPh sb="4" eb="6">
      <t>カンテイ</t>
    </rPh>
    <phoneticPr fontId="3"/>
  </si>
  <si>
    <t>　登記手続等</t>
    <rPh sb="1" eb="3">
      <t>トウキ</t>
    </rPh>
    <rPh sb="3" eb="5">
      <t>テツヅキ</t>
    </rPh>
    <rPh sb="5" eb="6">
      <t>トウ</t>
    </rPh>
    <phoneticPr fontId="3"/>
  </si>
  <si>
    <t>　河川・砂防及び海岸・海洋</t>
    <rPh sb="1" eb="3">
      <t>カセン</t>
    </rPh>
    <rPh sb="4" eb="6">
      <t>サボウ</t>
    </rPh>
    <rPh sb="6" eb="7">
      <t>オヨ</t>
    </rPh>
    <rPh sb="8" eb="10">
      <t>カイガン</t>
    </rPh>
    <rPh sb="11" eb="13">
      <t>カイヨウ</t>
    </rPh>
    <phoneticPr fontId="3"/>
  </si>
  <si>
    <t>　港湾及び空港</t>
    <rPh sb="1" eb="3">
      <t>コウワン</t>
    </rPh>
    <rPh sb="3" eb="4">
      <t>オヨ</t>
    </rPh>
    <rPh sb="5" eb="7">
      <t>クウコウ</t>
    </rPh>
    <phoneticPr fontId="3"/>
  </si>
  <si>
    <t>　電力土木</t>
    <rPh sb="1" eb="3">
      <t>デンリョク</t>
    </rPh>
    <rPh sb="3" eb="5">
      <t>ドボク</t>
    </rPh>
    <phoneticPr fontId="3"/>
  </si>
  <si>
    <t>　道路</t>
    <rPh sb="1" eb="3">
      <t>ドウロ</t>
    </rPh>
    <phoneticPr fontId="3"/>
  </si>
  <si>
    <t>　鉄道</t>
    <rPh sb="1" eb="3">
      <t>テツドウ</t>
    </rPh>
    <phoneticPr fontId="3"/>
  </si>
  <si>
    <t>　上水道及び工業用水道</t>
    <rPh sb="1" eb="4">
      <t>ジョウスイドウ</t>
    </rPh>
    <rPh sb="4" eb="5">
      <t>オヨ</t>
    </rPh>
    <rPh sb="6" eb="8">
      <t>コウギョウ</t>
    </rPh>
    <rPh sb="8" eb="10">
      <t>ヨウスイ</t>
    </rPh>
    <rPh sb="10" eb="11">
      <t>ドウ</t>
    </rPh>
    <phoneticPr fontId="3"/>
  </si>
  <si>
    <t>　下水道</t>
    <rPh sb="1" eb="4">
      <t>ゲスイドウ</t>
    </rPh>
    <phoneticPr fontId="3"/>
  </si>
  <si>
    <t>　農業土木</t>
    <rPh sb="1" eb="3">
      <t>ノウギョウ</t>
    </rPh>
    <rPh sb="3" eb="5">
      <t>ドボク</t>
    </rPh>
    <phoneticPr fontId="3"/>
  </si>
  <si>
    <t>　森林土木</t>
    <rPh sb="1" eb="3">
      <t>シンリン</t>
    </rPh>
    <rPh sb="3" eb="5">
      <t>ドボク</t>
    </rPh>
    <phoneticPr fontId="3"/>
  </si>
  <si>
    <t>　水産土木</t>
    <rPh sb="1" eb="3">
      <t>スイサン</t>
    </rPh>
    <rPh sb="3" eb="5">
      <t>ドボク</t>
    </rPh>
    <phoneticPr fontId="3"/>
  </si>
  <si>
    <t>　廃棄物</t>
    <rPh sb="1" eb="4">
      <t>ハイキブツ</t>
    </rPh>
    <phoneticPr fontId="3"/>
  </si>
  <si>
    <t>　造園</t>
    <rPh sb="1" eb="3">
      <t>ゾウエン</t>
    </rPh>
    <phoneticPr fontId="3"/>
  </si>
  <si>
    <t>　都市計画及び地方計画</t>
    <rPh sb="1" eb="3">
      <t>トシ</t>
    </rPh>
    <rPh sb="3" eb="5">
      <t>ケイカク</t>
    </rPh>
    <rPh sb="5" eb="6">
      <t>オヨ</t>
    </rPh>
    <rPh sb="7" eb="9">
      <t>チホウ</t>
    </rPh>
    <rPh sb="9" eb="11">
      <t>ケイカク</t>
    </rPh>
    <phoneticPr fontId="3"/>
  </si>
  <si>
    <t>　地質</t>
    <rPh sb="1" eb="3">
      <t>チシツ</t>
    </rPh>
    <phoneticPr fontId="3"/>
  </si>
  <si>
    <t>　土質及び基礎</t>
    <rPh sb="1" eb="3">
      <t>ドシツ</t>
    </rPh>
    <rPh sb="3" eb="4">
      <t>オヨ</t>
    </rPh>
    <rPh sb="5" eb="7">
      <t>キソ</t>
    </rPh>
    <phoneticPr fontId="3"/>
  </si>
  <si>
    <t>　鋼構造及びコンクリート</t>
    <rPh sb="1" eb="2">
      <t>コウ</t>
    </rPh>
    <rPh sb="2" eb="4">
      <t>コウゾウ</t>
    </rPh>
    <rPh sb="4" eb="5">
      <t>オヨ</t>
    </rPh>
    <phoneticPr fontId="3"/>
  </si>
  <si>
    <t>　トンネル</t>
    <phoneticPr fontId="3"/>
  </si>
  <si>
    <t>　施工計画･施工設備及び積算</t>
    <rPh sb="1" eb="3">
      <t>セコウ</t>
    </rPh>
    <rPh sb="3" eb="5">
      <t>ケイカク</t>
    </rPh>
    <rPh sb="6" eb="8">
      <t>セコウ</t>
    </rPh>
    <rPh sb="8" eb="10">
      <t>セツビ</t>
    </rPh>
    <rPh sb="10" eb="11">
      <t>オヨ</t>
    </rPh>
    <rPh sb="12" eb="14">
      <t>セキサン</t>
    </rPh>
    <phoneticPr fontId="3"/>
  </si>
  <si>
    <t>　建設環境</t>
    <rPh sb="1" eb="3">
      <t>ケンセツ</t>
    </rPh>
    <rPh sb="3" eb="5">
      <t>カンキョウ</t>
    </rPh>
    <phoneticPr fontId="3"/>
  </si>
  <si>
    <t>　機械</t>
    <rPh sb="1" eb="3">
      <t>キカイ</t>
    </rPh>
    <phoneticPr fontId="3"/>
  </si>
  <si>
    <t>　電気・電子</t>
    <rPh sb="1" eb="3">
      <t>デンキ</t>
    </rPh>
    <rPh sb="4" eb="6">
      <t>デンシ</t>
    </rPh>
    <phoneticPr fontId="3"/>
  </si>
  <si>
    <t>　土地調査</t>
    <rPh sb="1" eb="2">
      <t>ツチ</t>
    </rPh>
    <rPh sb="2" eb="3">
      <t>チ</t>
    </rPh>
    <rPh sb="3" eb="5">
      <t>チョウサ</t>
    </rPh>
    <phoneticPr fontId="3"/>
  </si>
  <si>
    <t>　土地評価</t>
    <rPh sb="1" eb="3">
      <t>トチ</t>
    </rPh>
    <rPh sb="3" eb="5">
      <t>ヒョウカ</t>
    </rPh>
    <phoneticPr fontId="3"/>
  </si>
  <si>
    <t>　物件</t>
    <rPh sb="1" eb="3">
      <t>ブッケン</t>
    </rPh>
    <phoneticPr fontId="3"/>
  </si>
  <si>
    <t>　機械工作物</t>
    <rPh sb="1" eb="3">
      <t>キカイ</t>
    </rPh>
    <rPh sb="3" eb="6">
      <t>コウサクブツ</t>
    </rPh>
    <phoneticPr fontId="3"/>
  </si>
  <si>
    <t>　営業補償・特殊補償</t>
    <rPh sb="1" eb="3">
      <t>エイギョウ</t>
    </rPh>
    <rPh sb="3" eb="5">
      <t>ホショウ</t>
    </rPh>
    <rPh sb="6" eb="8">
      <t>トクシュ</t>
    </rPh>
    <rPh sb="8" eb="10">
      <t>ホショウ</t>
    </rPh>
    <phoneticPr fontId="3"/>
  </si>
  <si>
    <t>　事業損失</t>
    <rPh sb="1" eb="3">
      <t>ジギョウ</t>
    </rPh>
    <rPh sb="3" eb="5">
      <t>ソンシツ</t>
    </rPh>
    <phoneticPr fontId="3"/>
  </si>
  <si>
    <t>　補償関連</t>
    <rPh sb="1" eb="3">
      <t>ホショウ</t>
    </rPh>
    <rPh sb="3" eb="5">
      <t>カンレン</t>
    </rPh>
    <phoneticPr fontId="3"/>
  </si>
  <si>
    <t>希望</t>
    <rPh sb="0" eb="2">
      <t>キボウ</t>
    </rPh>
    <phoneticPr fontId="3"/>
  </si>
  <si>
    <t>１．「測量業務」における「測量一般」、「地図の調製」及び「航空測量」を希望する方は、測量法第55条の登録がなければ希望することはできません。</t>
    <rPh sb="3" eb="5">
      <t>ソクリョウ</t>
    </rPh>
    <rPh sb="5" eb="7">
      <t>ギョウム</t>
    </rPh>
    <rPh sb="13" eb="15">
      <t>ソクリョウ</t>
    </rPh>
    <rPh sb="15" eb="17">
      <t>イッパン</t>
    </rPh>
    <rPh sb="20" eb="22">
      <t>チズ</t>
    </rPh>
    <rPh sb="23" eb="25">
      <t>チョウセイ</t>
    </rPh>
    <rPh sb="26" eb="27">
      <t>オヨ</t>
    </rPh>
    <rPh sb="29" eb="31">
      <t>コウクウ</t>
    </rPh>
    <rPh sb="31" eb="33">
      <t>ソクリョウ</t>
    </rPh>
    <rPh sb="35" eb="37">
      <t>キボウ</t>
    </rPh>
    <rPh sb="39" eb="40">
      <t>カタ</t>
    </rPh>
    <rPh sb="42" eb="44">
      <t>ソクリョウ</t>
    </rPh>
    <rPh sb="44" eb="45">
      <t>ホウ</t>
    </rPh>
    <rPh sb="45" eb="46">
      <t>ダイ</t>
    </rPh>
    <rPh sb="48" eb="49">
      <t>ジョウ</t>
    </rPh>
    <rPh sb="50" eb="52">
      <t>トウロク</t>
    </rPh>
    <rPh sb="57" eb="59">
      <t>キボウ</t>
    </rPh>
    <phoneticPr fontId="3"/>
  </si>
  <si>
    <t>２．「建築関係建設コンサルタント業務」における「建築一般」を希望する方は、建築士法第23号の登録がなければ希望することはできません。</t>
    <rPh sb="3" eb="5">
      <t>ケンチク</t>
    </rPh>
    <rPh sb="5" eb="7">
      <t>カンケイ</t>
    </rPh>
    <rPh sb="7" eb="9">
      <t>ケンセツ</t>
    </rPh>
    <rPh sb="16" eb="18">
      <t>ギョウム</t>
    </rPh>
    <rPh sb="24" eb="26">
      <t>ケンチク</t>
    </rPh>
    <rPh sb="26" eb="28">
      <t>イッパン</t>
    </rPh>
    <rPh sb="30" eb="32">
      <t>キボウ</t>
    </rPh>
    <rPh sb="34" eb="35">
      <t>カタ</t>
    </rPh>
    <rPh sb="37" eb="39">
      <t>ケンチク</t>
    </rPh>
    <rPh sb="39" eb="40">
      <t>シ</t>
    </rPh>
    <rPh sb="40" eb="41">
      <t>ホウ</t>
    </rPh>
    <rPh sb="41" eb="42">
      <t>ダイ</t>
    </rPh>
    <rPh sb="44" eb="45">
      <t>ゴウ</t>
    </rPh>
    <rPh sb="46" eb="48">
      <t>トウロク</t>
    </rPh>
    <rPh sb="53" eb="55">
      <t>キボウ</t>
    </rPh>
    <phoneticPr fontId="3"/>
  </si>
  <si>
    <t>３．「補償関係コンサルタント業務」における「不動産鑑定」を希望する方は、不動産の鑑定評価に関する法律第22条による登録がなければ希望することはできません。</t>
    <rPh sb="3" eb="5">
      <t>ホショウ</t>
    </rPh>
    <rPh sb="5" eb="7">
      <t>カンケイ</t>
    </rPh>
    <rPh sb="14" eb="16">
      <t>ギョウム</t>
    </rPh>
    <rPh sb="22" eb="25">
      <t>フドウサン</t>
    </rPh>
    <rPh sb="25" eb="27">
      <t>カンテイ</t>
    </rPh>
    <rPh sb="29" eb="31">
      <t>キボウ</t>
    </rPh>
    <rPh sb="33" eb="34">
      <t>カタ</t>
    </rPh>
    <rPh sb="36" eb="38">
      <t>フドウ</t>
    </rPh>
    <rPh sb="38" eb="39">
      <t>サン</t>
    </rPh>
    <rPh sb="40" eb="42">
      <t>カンテイ</t>
    </rPh>
    <rPh sb="42" eb="44">
      <t>ヒョウカ</t>
    </rPh>
    <rPh sb="45" eb="46">
      <t>カン</t>
    </rPh>
    <rPh sb="48" eb="50">
      <t>ホウリツ</t>
    </rPh>
    <rPh sb="50" eb="51">
      <t>ダイ</t>
    </rPh>
    <rPh sb="53" eb="54">
      <t>ジョウ</t>
    </rPh>
    <rPh sb="57" eb="59">
      <t>トウロク</t>
    </rPh>
    <rPh sb="64" eb="66">
      <t>キボウ</t>
    </rPh>
    <phoneticPr fontId="3"/>
  </si>
  <si>
    <t>４．工事監理（建築）、工事監理（電気）及び工事監理（機械）については、自社の設計した事案以外の工事監理業務についても希望する場合、記載して下さい。</t>
    <rPh sb="2" eb="4">
      <t>コウジ</t>
    </rPh>
    <rPh sb="4" eb="6">
      <t>カンリ</t>
    </rPh>
    <rPh sb="7" eb="9">
      <t>ケンチク</t>
    </rPh>
    <rPh sb="11" eb="13">
      <t>コウジ</t>
    </rPh>
    <rPh sb="13" eb="15">
      <t>カンリ</t>
    </rPh>
    <rPh sb="16" eb="18">
      <t>デンキ</t>
    </rPh>
    <rPh sb="19" eb="20">
      <t>オヨ</t>
    </rPh>
    <rPh sb="21" eb="23">
      <t>コウジ</t>
    </rPh>
    <rPh sb="23" eb="25">
      <t>カンリ</t>
    </rPh>
    <rPh sb="26" eb="28">
      <t>キカイ</t>
    </rPh>
    <rPh sb="35" eb="37">
      <t>ジシャ</t>
    </rPh>
    <rPh sb="38" eb="40">
      <t>セッケイ</t>
    </rPh>
    <rPh sb="42" eb="44">
      <t>ジアン</t>
    </rPh>
    <rPh sb="44" eb="46">
      <t>イガイ</t>
    </rPh>
    <rPh sb="47" eb="49">
      <t>コウジ</t>
    </rPh>
    <rPh sb="49" eb="51">
      <t>カンリ</t>
    </rPh>
    <rPh sb="51" eb="53">
      <t>ギョウム</t>
    </rPh>
    <rPh sb="58" eb="60">
      <t>キボウ</t>
    </rPh>
    <rPh sb="62" eb="64">
      <t>バアイ</t>
    </rPh>
    <rPh sb="65" eb="67">
      <t>キサイ</t>
    </rPh>
    <rPh sb="69" eb="70">
      <t>クダ</t>
    </rPh>
    <phoneticPr fontId="3"/>
  </si>
  <si>
    <t>測量等実績高</t>
    <rPh sb="0" eb="2">
      <t>ソクリョウ</t>
    </rPh>
    <rPh sb="2" eb="3">
      <t>トウ</t>
    </rPh>
    <rPh sb="3" eb="5">
      <t>ジッセキ</t>
    </rPh>
    <rPh sb="5" eb="6">
      <t>ダカ</t>
    </rPh>
    <phoneticPr fontId="3"/>
  </si>
  <si>
    <t>①競争参加資格希望業種区分</t>
    <rPh sb="1" eb="3">
      <t>キョウソウ</t>
    </rPh>
    <rPh sb="3" eb="5">
      <t>サンカ</t>
    </rPh>
    <rPh sb="5" eb="7">
      <t>シカク</t>
    </rPh>
    <rPh sb="7" eb="9">
      <t>キボウ</t>
    </rPh>
    <rPh sb="9" eb="11">
      <t>ギョウシュ</t>
    </rPh>
    <rPh sb="11" eb="13">
      <t>クブン</t>
    </rPh>
    <phoneticPr fontId="3"/>
  </si>
  <si>
    <t>②直前2年度分決算</t>
    <rPh sb="1" eb="3">
      <t>チョクゼン</t>
    </rPh>
    <rPh sb="4" eb="6">
      <t>ネンド</t>
    </rPh>
    <rPh sb="6" eb="7">
      <t>ブン</t>
    </rPh>
    <rPh sb="7" eb="9">
      <t>ケッサン</t>
    </rPh>
    <phoneticPr fontId="3"/>
  </si>
  <si>
    <t>③直前1年度分決算</t>
    <rPh sb="1" eb="3">
      <t>チョクゼン</t>
    </rPh>
    <rPh sb="4" eb="6">
      <t>ネンド</t>
    </rPh>
    <rPh sb="6" eb="7">
      <t>ブン</t>
    </rPh>
    <rPh sb="7" eb="9">
      <t>ケッサン</t>
    </rPh>
    <phoneticPr fontId="3"/>
  </si>
  <si>
    <t>④直前2ヶ年間の
年間平均実績高</t>
    <rPh sb="1" eb="3">
      <t>チョクゼン</t>
    </rPh>
    <rPh sb="5" eb="6">
      <t>ネン</t>
    </rPh>
    <rPh sb="6" eb="7">
      <t>カン</t>
    </rPh>
    <rPh sb="9" eb="11">
      <t>ネンカン</t>
    </rPh>
    <rPh sb="11" eb="13">
      <t>ヘイキン</t>
    </rPh>
    <rPh sb="13" eb="15">
      <t>ジッセキ</t>
    </rPh>
    <rPh sb="15" eb="16">
      <t>ダカ</t>
    </rPh>
    <phoneticPr fontId="3"/>
  </si>
  <si>
    <t>年　　月から</t>
    <rPh sb="0" eb="1">
      <t>トシ</t>
    </rPh>
    <rPh sb="3" eb="4">
      <t>ツキ</t>
    </rPh>
    <phoneticPr fontId="3"/>
  </si>
  <si>
    <t>年　　月から</t>
    <rPh sb="0" eb="1">
      <t>ネン</t>
    </rPh>
    <rPh sb="3" eb="4">
      <t>ガツ</t>
    </rPh>
    <phoneticPr fontId="3"/>
  </si>
  <si>
    <t>年　　月まで</t>
    <rPh sb="0" eb="1">
      <t>ネン</t>
    </rPh>
    <rPh sb="3" eb="4">
      <t>ガツ</t>
    </rPh>
    <phoneticPr fontId="3"/>
  </si>
  <si>
    <t>(千円）</t>
    <rPh sb="1" eb="3">
      <t>センエン</t>
    </rPh>
    <phoneticPr fontId="3"/>
  </si>
  <si>
    <t>地質調査業務</t>
    <rPh sb="0" eb="2">
      <t>チシツ</t>
    </rPh>
    <rPh sb="2" eb="4">
      <t>チョウサ</t>
    </rPh>
    <rPh sb="4" eb="6">
      <t>ギョウム</t>
    </rPh>
    <phoneticPr fontId="3"/>
  </si>
  <si>
    <t>有資格者数（人）</t>
    <rPh sb="0" eb="4">
      <t>ユウシカクシャ</t>
    </rPh>
    <rPh sb="4" eb="5">
      <t>スウ</t>
    </rPh>
    <rPh sb="6" eb="7">
      <t>ニン</t>
    </rPh>
    <phoneticPr fontId="3"/>
  </si>
  <si>
    <t>建築積算
資格者</t>
    <rPh sb="0" eb="2">
      <t>ケンチク</t>
    </rPh>
    <rPh sb="2" eb="4">
      <t>セキサン</t>
    </rPh>
    <rPh sb="5" eb="8">
      <t>シカクシャ</t>
    </rPh>
    <phoneticPr fontId="3"/>
  </si>
  <si>
    <t>一級
土木施工
管理技士</t>
    <rPh sb="0" eb="2">
      <t>イッキュウ</t>
    </rPh>
    <rPh sb="3" eb="5">
      <t>ドボク</t>
    </rPh>
    <rPh sb="5" eb="7">
      <t>セコウ</t>
    </rPh>
    <rPh sb="8" eb="10">
      <t>カンリ</t>
    </rPh>
    <rPh sb="10" eb="12">
      <t>ギシ</t>
    </rPh>
    <phoneticPr fontId="3"/>
  </si>
  <si>
    <t>二級
土木施工
管理技士</t>
    <rPh sb="0" eb="2">
      <t>ニキュウ</t>
    </rPh>
    <rPh sb="3" eb="5">
      <t>ドボク</t>
    </rPh>
    <rPh sb="5" eb="7">
      <t>セコウ</t>
    </rPh>
    <rPh sb="8" eb="10">
      <t>カンリ</t>
    </rPh>
    <rPh sb="10" eb="12">
      <t>ギシ</t>
    </rPh>
    <phoneticPr fontId="3"/>
  </si>
  <si>
    <t>測量士</t>
    <rPh sb="0" eb="3">
      <t>ソクリョウシ</t>
    </rPh>
    <phoneticPr fontId="3"/>
  </si>
  <si>
    <t>不動産
鑑定士</t>
    <rPh sb="0" eb="2">
      <t>フドウ</t>
    </rPh>
    <rPh sb="2" eb="3">
      <t>サン</t>
    </rPh>
    <rPh sb="4" eb="7">
      <t>カンテイシ</t>
    </rPh>
    <phoneticPr fontId="3"/>
  </si>
  <si>
    <t>不動産
鑑定士補</t>
    <rPh sb="0" eb="2">
      <t>フドウ</t>
    </rPh>
    <rPh sb="2" eb="3">
      <t>サン</t>
    </rPh>
    <rPh sb="4" eb="7">
      <t>カンテイシ</t>
    </rPh>
    <rPh sb="7" eb="8">
      <t>ホ</t>
    </rPh>
    <phoneticPr fontId="3"/>
  </si>
  <si>
    <t>土地家屋
調査士</t>
    <rPh sb="0" eb="2">
      <t>トチ</t>
    </rPh>
    <rPh sb="2" eb="4">
      <t>カオク</t>
    </rPh>
    <rPh sb="5" eb="7">
      <t>チョウサ</t>
    </rPh>
    <rPh sb="7" eb="8">
      <t>シ</t>
    </rPh>
    <phoneticPr fontId="3"/>
  </si>
  <si>
    <t>技術士</t>
    <rPh sb="0" eb="1">
      <t>ワザ</t>
    </rPh>
    <rPh sb="1" eb="2">
      <t>ジュツ</t>
    </rPh>
    <rPh sb="2" eb="3">
      <t>シ</t>
    </rPh>
    <phoneticPr fontId="3"/>
  </si>
  <si>
    <r>
      <t xml:space="preserve">総合技術
監理部門
</t>
    </r>
    <r>
      <rPr>
        <sz val="9"/>
        <rFont val="ＭＳ Ｐゴシック"/>
        <family val="3"/>
        <charset val="128"/>
      </rPr>
      <t>（地質を除く）</t>
    </r>
    <rPh sb="0" eb="2">
      <t>ソウゴウ</t>
    </rPh>
    <rPh sb="2" eb="4">
      <t>ギジュツ</t>
    </rPh>
    <rPh sb="5" eb="7">
      <t>カンリ</t>
    </rPh>
    <rPh sb="7" eb="9">
      <t>ブモン</t>
    </rPh>
    <phoneticPr fontId="3"/>
  </si>
  <si>
    <t>情報工学
部門</t>
    <rPh sb="0" eb="2">
      <t>ジョウホウ</t>
    </rPh>
    <rPh sb="2" eb="4">
      <t>コウガク</t>
    </rPh>
    <rPh sb="5" eb="7">
      <t>ブモン</t>
    </rPh>
    <phoneticPr fontId="3"/>
  </si>
  <si>
    <r>
      <t xml:space="preserve">総合技術
監理部門
</t>
    </r>
    <r>
      <rPr>
        <sz val="9"/>
        <rFont val="ＭＳ Ｐゴシック"/>
        <family val="3"/>
        <charset val="128"/>
      </rPr>
      <t>（地質調査）</t>
    </r>
    <rPh sb="0" eb="2">
      <t>ソウゴウ</t>
    </rPh>
    <rPh sb="2" eb="4">
      <t>ギジュツ</t>
    </rPh>
    <rPh sb="5" eb="7">
      <t>カンリ</t>
    </rPh>
    <rPh sb="7" eb="9">
      <t>ブモン</t>
    </rPh>
    <rPh sb="11" eb="13">
      <t>チシツ</t>
    </rPh>
    <rPh sb="13" eb="15">
      <t>チョウサ</t>
    </rPh>
    <phoneticPr fontId="3"/>
  </si>
  <si>
    <t>（その他）</t>
    <rPh sb="3" eb="4">
      <t>タ</t>
    </rPh>
    <phoneticPr fontId="3"/>
  </si>
  <si>
    <t>第一種電気
主任技術者</t>
    <rPh sb="0" eb="1">
      <t>ダイ</t>
    </rPh>
    <rPh sb="1" eb="3">
      <t>イッシュ</t>
    </rPh>
    <rPh sb="3" eb="5">
      <t>デンキ</t>
    </rPh>
    <rPh sb="6" eb="8">
      <t>シュニン</t>
    </rPh>
    <rPh sb="8" eb="11">
      <t>ギジュツシャ</t>
    </rPh>
    <phoneticPr fontId="3"/>
  </si>
  <si>
    <t>伝送交換
主任技術者</t>
    <rPh sb="0" eb="2">
      <t>デンソウ</t>
    </rPh>
    <rPh sb="2" eb="3">
      <t>コウ</t>
    </rPh>
    <rPh sb="3" eb="4">
      <t>ガン</t>
    </rPh>
    <rPh sb="5" eb="7">
      <t>シュニン</t>
    </rPh>
    <rPh sb="7" eb="10">
      <t>ギジュツシャ</t>
    </rPh>
    <phoneticPr fontId="3"/>
  </si>
  <si>
    <t>線路主任
技術者</t>
    <rPh sb="0" eb="2">
      <t>センロ</t>
    </rPh>
    <rPh sb="2" eb="4">
      <t>シュニン</t>
    </rPh>
    <rPh sb="5" eb="8">
      <t>ギジュツシャ</t>
    </rPh>
    <phoneticPr fontId="3"/>
  </si>
  <si>
    <t>ＡＰＥＣ
エンジニア</t>
    <phoneticPr fontId="3"/>
  </si>
  <si>
    <t>ＲＣＣＭ</t>
    <phoneticPr fontId="3"/>
  </si>
  <si>
    <t>地質調査
技士</t>
    <rPh sb="0" eb="2">
      <t>チシツ</t>
    </rPh>
    <rPh sb="2" eb="4">
      <t>チョウサ</t>
    </rPh>
    <rPh sb="5" eb="6">
      <t>ワザ</t>
    </rPh>
    <rPh sb="6" eb="7">
      <t>シ</t>
    </rPh>
    <phoneticPr fontId="3"/>
  </si>
  <si>
    <t>補償業務
管理士</t>
    <rPh sb="0" eb="2">
      <t>ホショウ</t>
    </rPh>
    <rPh sb="2" eb="4">
      <t>ギョウム</t>
    </rPh>
    <rPh sb="5" eb="7">
      <t>カンリ</t>
    </rPh>
    <rPh sb="7" eb="8">
      <t>シ</t>
    </rPh>
    <phoneticPr fontId="3"/>
  </si>
  <si>
    <t>公共用地
経験者</t>
    <rPh sb="0" eb="2">
      <t>コウキョウ</t>
    </rPh>
    <rPh sb="2" eb="4">
      <t>ヨウチ</t>
    </rPh>
    <rPh sb="5" eb="8">
      <t>ケイケンシャ</t>
    </rPh>
    <phoneticPr fontId="3"/>
  </si>
  <si>
    <t>自己資本額等調べ</t>
    <rPh sb="0" eb="2">
      <t>ジコ</t>
    </rPh>
    <rPh sb="2" eb="4">
      <t>シホン</t>
    </rPh>
    <rPh sb="4" eb="5">
      <t>ガク</t>
    </rPh>
    <rPh sb="5" eb="6">
      <t>トウ</t>
    </rPh>
    <rPh sb="6" eb="7">
      <t>シラ</t>
    </rPh>
    <phoneticPr fontId="3"/>
  </si>
  <si>
    <t>区　　　　　分</t>
    <rPh sb="0" eb="1">
      <t>ク</t>
    </rPh>
    <rPh sb="6" eb="7">
      <t>ブン</t>
    </rPh>
    <phoneticPr fontId="3"/>
  </si>
  <si>
    <t>直前決算時</t>
    <rPh sb="0" eb="2">
      <t>チョクゼン</t>
    </rPh>
    <rPh sb="2" eb="4">
      <t>ケッサン</t>
    </rPh>
    <rPh sb="4" eb="5">
      <t>ジ</t>
    </rPh>
    <phoneticPr fontId="3"/>
  </si>
  <si>
    <t>剰余（欠損）金処分</t>
    <rPh sb="0" eb="2">
      <t>ジョウヨ</t>
    </rPh>
    <rPh sb="3" eb="5">
      <t>ケッソン</t>
    </rPh>
    <rPh sb="6" eb="7">
      <t>キン</t>
    </rPh>
    <rPh sb="7" eb="9">
      <t>ショブン</t>
    </rPh>
    <phoneticPr fontId="3"/>
  </si>
  <si>
    <t>（千円)</t>
    <rPh sb="1" eb="3">
      <t>センエン</t>
    </rPh>
    <phoneticPr fontId="3"/>
  </si>
  <si>
    <t>①払込資本金</t>
    <rPh sb="1" eb="2">
      <t>ハラ</t>
    </rPh>
    <rPh sb="2" eb="3">
      <t>コ</t>
    </rPh>
    <rPh sb="3" eb="6">
      <t>シホンキン</t>
    </rPh>
    <phoneticPr fontId="3"/>
  </si>
  <si>
    <t>②準備金・積立金等</t>
    <rPh sb="1" eb="4">
      <t>ジュンビキン</t>
    </rPh>
    <rPh sb="5" eb="6">
      <t>ツ</t>
    </rPh>
    <rPh sb="6" eb="7">
      <t>タテ</t>
    </rPh>
    <rPh sb="7" eb="8">
      <t>キン</t>
    </rPh>
    <rPh sb="8" eb="9">
      <t>トウ</t>
    </rPh>
    <phoneticPr fontId="3"/>
  </si>
  <si>
    <t>③次期繰越利益（欠損）金</t>
    <rPh sb="1" eb="3">
      <t>ジキ</t>
    </rPh>
    <rPh sb="3" eb="5">
      <t>クリコシ</t>
    </rPh>
    <rPh sb="5" eb="7">
      <t>リエキ</t>
    </rPh>
    <rPh sb="8" eb="10">
      <t>ケッソン</t>
    </rPh>
    <rPh sb="11" eb="12">
      <t>キン</t>
    </rPh>
    <phoneticPr fontId="3"/>
  </si>
  <si>
    <t>④　　　　　　計</t>
    <rPh sb="7" eb="8">
      <t>ケイ</t>
    </rPh>
    <phoneticPr fontId="3"/>
  </si>
  <si>
    <t>　営業年数等</t>
    <rPh sb="1" eb="3">
      <t>エイギョウ</t>
    </rPh>
    <rPh sb="3" eb="5">
      <t>ネンスウ</t>
    </rPh>
    <rPh sb="5" eb="6">
      <t>トウ</t>
    </rPh>
    <phoneticPr fontId="3"/>
  </si>
  <si>
    <t>営業年数等</t>
    <rPh sb="0" eb="2">
      <t>エイギョウ</t>
    </rPh>
    <rPh sb="2" eb="4">
      <t>ネンスウ</t>
    </rPh>
    <rPh sb="4" eb="5">
      <t>トウ</t>
    </rPh>
    <phoneticPr fontId="3"/>
  </si>
  <si>
    <t>②休業期間又は
　　転（廃)業の期間</t>
    <rPh sb="1" eb="3">
      <t>キュウギョウ</t>
    </rPh>
    <rPh sb="3" eb="5">
      <t>キカン</t>
    </rPh>
    <rPh sb="5" eb="6">
      <t>マタ</t>
    </rPh>
    <rPh sb="10" eb="11">
      <t>テン</t>
    </rPh>
    <rPh sb="12" eb="13">
      <t>ハイ</t>
    </rPh>
    <rPh sb="14" eb="15">
      <t>ギョウ</t>
    </rPh>
    <rPh sb="16" eb="18">
      <t>キカン</t>
    </rPh>
    <phoneticPr fontId="3"/>
  </si>
  <si>
    <t>から
まで</t>
    <phoneticPr fontId="3"/>
  </si>
  <si>
    <t>④営　業　年　数</t>
    <rPh sb="1" eb="2">
      <t>エイ</t>
    </rPh>
    <rPh sb="3" eb="4">
      <t>ギョウ</t>
    </rPh>
    <rPh sb="5" eb="6">
      <t>トシ</t>
    </rPh>
    <rPh sb="7" eb="8">
      <t>カズ</t>
    </rPh>
    <phoneticPr fontId="3"/>
  </si>
  <si>
    <t>　職員数</t>
    <rPh sb="1" eb="3">
      <t>ショクイン</t>
    </rPh>
    <rPh sb="3" eb="4">
      <t>スウ</t>
    </rPh>
    <phoneticPr fontId="3"/>
  </si>
  <si>
    <t>常勤職員の数</t>
    <rPh sb="0" eb="2">
      <t>ジョウキン</t>
    </rPh>
    <rPh sb="2" eb="4">
      <t>ショクイン</t>
    </rPh>
    <rPh sb="5" eb="6">
      <t>カズ</t>
    </rPh>
    <phoneticPr fontId="3"/>
  </si>
  <si>
    <t>①技術職員</t>
    <rPh sb="1" eb="3">
      <t>ギジュツ</t>
    </rPh>
    <rPh sb="3" eb="5">
      <t>ショクイン</t>
    </rPh>
    <phoneticPr fontId="3"/>
  </si>
  <si>
    <t>②事務職員</t>
    <rPh sb="1" eb="3">
      <t>ジム</t>
    </rPh>
    <rPh sb="3" eb="5">
      <t>ショクイン</t>
    </rPh>
    <phoneticPr fontId="3"/>
  </si>
  <si>
    <t>③その他の職員</t>
    <rPh sb="3" eb="4">
      <t>タ</t>
    </rPh>
    <rPh sb="5" eb="7">
      <t>ショクイン</t>
    </rPh>
    <phoneticPr fontId="3"/>
  </si>
  <si>
    <t>④計</t>
    <rPh sb="1" eb="2">
      <t>ケイ</t>
    </rPh>
    <phoneticPr fontId="3"/>
  </si>
  <si>
    <t>⑤うち役職員等</t>
    <rPh sb="3" eb="4">
      <t>ヤク</t>
    </rPh>
    <rPh sb="4" eb="6">
      <t>ショクイン</t>
    </rPh>
    <rPh sb="6" eb="7">
      <t>トウ</t>
    </rPh>
    <phoneticPr fontId="3"/>
  </si>
  <si>
    <t>営　　業　　所　　一　　覧　　表</t>
    <phoneticPr fontId="3"/>
  </si>
  <si>
    <t>※委任登録する方は、委任先欄に○印をつけてください。（委任登録しない支店及び営業所等についても記載すること）</t>
    <rPh sb="41" eb="42">
      <t>ナド</t>
    </rPh>
    <phoneticPr fontId="3"/>
  </si>
  <si>
    <t>〒</t>
    <phoneticPr fontId="3"/>
  </si>
  <si>
    <t>契約代金の請求に関すること。</t>
    <rPh sb="0" eb="2">
      <t>ケイヤク</t>
    </rPh>
    <rPh sb="2" eb="4">
      <t>ダイキン</t>
    </rPh>
    <rPh sb="5" eb="7">
      <t>セイキュウ</t>
    </rPh>
    <rPh sb="8" eb="9">
      <t>カン</t>
    </rPh>
    <phoneticPr fontId="3"/>
  </si>
  <si>
    <t>契約代金の受領に関すること。</t>
    <rPh sb="0" eb="2">
      <t>ケイヤク</t>
    </rPh>
    <rPh sb="2" eb="4">
      <t>ダイキン</t>
    </rPh>
    <rPh sb="5" eb="7">
      <t>ジュリョウ</t>
    </rPh>
    <rPh sb="8" eb="9">
      <t>カン</t>
    </rPh>
    <phoneticPr fontId="3"/>
  </si>
  <si>
    <t>上記各号に関し、復代理人を選任及び解任すること。</t>
    <rPh sb="0" eb="2">
      <t>ジョウキ</t>
    </rPh>
    <rPh sb="2" eb="4">
      <t>カクゴウ</t>
    </rPh>
    <rPh sb="5" eb="6">
      <t>カン</t>
    </rPh>
    <rPh sb="8" eb="9">
      <t>フク</t>
    </rPh>
    <rPh sb="9" eb="12">
      <t>ダイリニン</t>
    </rPh>
    <rPh sb="13" eb="15">
      <t>センニン</t>
    </rPh>
    <rPh sb="15" eb="16">
      <t>オヨ</t>
    </rPh>
    <rPh sb="17" eb="19">
      <t>カイニン</t>
    </rPh>
    <phoneticPr fontId="3"/>
  </si>
  <si>
    <t>委任しない権限については、二重線で消して下さい。</t>
    <rPh sb="0" eb="2">
      <t>イニン</t>
    </rPh>
    <rPh sb="5" eb="7">
      <t>ケンゲン</t>
    </rPh>
    <rPh sb="13" eb="16">
      <t>ニジュウセン</t>
    </rPh>
    <rPh sb="17" eb="18">
      <t>ケ</t>
    </rPh>
    <rPh sb="20" eb="21">
      <t>クダ</t>
    </rPh>
    <phoneticPr fontId="3"/>
  </si>
  <si>
    <t>※</t>
  </si>
  <si>
    <t>実印の欄は代表者印、印の欄は使用印になります。</t>
    <rPh sb="0" eb="2">
      <t>ジツイン</t>
    </rPh>
    <rPh sb="3" eb="4">
      <t>ラン</t>
    </rPh>
    <rPh sb="5" eb="8">
      <t>ダイヒョウシャ</t>
    </rPh>
    <rPh sb="8" eb="9">
      <t>イン</t>
    </rPh>
    <rPh sb="10" eb="11">
      <t>イン</t>
    </rPh>
    <rPh sb="12" eb="13">
      <t>ラン</t>
    </rPh>
    <rPh sb="14" eb="17">
      <t>シヨウイン</t>
    </rPh>
    <phoneticPr fontId="3"/>
  </si>
  <si>
    <t>左欄使用印鑑を使用する項目</t>
    <phoneticPr fontId="3"/>
  </si>
  <si>
    <t>　1　入札及び見積りに関すること。</t>
    <phoneticPr fontId="3"/>
  </si>
  <si>
    <t>　2　契約締結に関すること。</t>
    <phoneticPr fontId="3"/>
  </si>
  <si>
    <t>上記のとおり使用したいのでお届けします。</t>
    <rPh sb="0" eb="2">
      <t>ジョウキ</t>
    </rPh>
    <rPh sb="6" eb="8">
      <t>シヨウ</t>
    </rPh>
    <rPh sb="14" eb="15">
      <t>トド</t>
    </rPh>
    <phoneticPr fontId="3"/>
  </si>
  <si>
    <t>×</t>
    <phoneticPr fontId="3"/>
  </si>
  <si>
    <t>測量</t>
  </si>
  <si>
    <t>建築関係建設コンサルタント業務</t>
  </si>
  <si>
    <t>土木関係建設コンサルタント業務</t>
  </si>
  <si>
    <t>地質調査
業務</t>
  </si>
  <si>
    <t>補償関係コンサルタント
業務</t>
  </si>
  <si>
    <t>その他</t>
  </si>
  <si>
    <t>（測量）</t>
    <rPh sb="1" eb="3">
      <t>ソクリョウ</t>
    </rPh>
    <phoneticPr fontId="3"/>
  </si>
  <si>
    <t>測量一般</t>
    <phoneticPr fontId="3"/>
  </si>
  <si>
    <t>地図の調整</t>
  </si>
  <si>
    <t>航空測量</t>
  </si>
  <si>
    <t>（建築関係コンサル）</t>
    <rPh sb="1" eb="3">
      <t>ケンチク</t>
    </rPh>
    <rPh sb="3" eb="5">
      <t>カンケイ</t>
    </rPh>
    <phoneticPr fontId="3"/>
  </si>
  <si>
    <t>建築一般</t>
  </si>
  <si>
    <t>意匠</t>
  </si>
  <si>
    <t>構造</t>
  </si>
  <si>
    <t>暖冷房</t>
  </si>
  <si>
    <t>衛生</t>
  </si>
  <si>
    <t>電気</t>
  </si>
  <si>
    <t>建築積算</t>
  </si>
  <si>
    <t>機械積算</t>
  </si>
  <si>
    <t>電気積算</t>
  </si>
  <si>
    <t>調査</t>
  </si>
  <si>
    <t>工事監理(建築）</t>
  </si>
  <si>
    <t>工事監理(電気）</t>
  </si>
  <si>
    <t>工事監理（機械）</t>
  </si>
  <si>
    <t>耐震診断</t>
  </si>
  <si>
    <t>地区計画及び地域計画</t>
  </si>
  <si>
    <t>（土木関係コンサル）</t>
    <rPh sb="1" eb="3">
      <t>ドボク</t>
    </rPh>
    <rPh sb="3" eb="5">
      <t>カンケイ</t>
    </rPh>
    <phoneticPr fontId="3"/>
  </si>
  <si>
    <t>河川・砂防及び海岸・海洋</t>
  </si>
  <si>
    <t>港湾及び空港</t>
  </si>
  <si>
    <t>電力土木</t>
  </si>
  <si>
    <t>道路</t>
  </si>
  <si>
    <t>鉄道</t>
  </si>
  <si>
    <t>上水道及び工業用水道</t>
  </si>
  <si>
    <t>下水道</t>
  </si>
  <si>
    <t>農業土木</t>
  </si>
  <si>
    <t>森林土木</t>
  </si>
  <si>
    <t>水産土木</t>
  </si>
  <si>
    <t>廃棄物</t>
  </si>
  <si>
    <t>造園</t>
  </si>
  <si>
    <t>都市計画及び地方計画</t>
  </si>
  <si>
    <t>地質</t>
  </si>
  <si>
    <t>土質及び基礎</t>
  </si>
  <si>
    <t>鋼構造及びコンクリート</t>
  </si>
  <si>
    <t>トンネル</t>
  </si>
  <si>
    <t>施工計画・施工設備及び積算</t>
  </si>
  <si>
    <t>建設環境</t>
  </si>
  <si>
    <t>機械</t>
  </si>
  <si>
    <t>電気・電子</t>
  </si>
  <si>
    <t>交通量調査</t>
  </si>
  <si>
    <t>環境調査</t>
  </si>
  <si>
    <t>経済調査</t>
  </si>
  <si>
    <t>分析・解析</t>
  </si>
  <si>
    <t>宅地造成</t>
  </si>
  <si>
    <t>電算関係</t>
  </si>
  <si>
    <t>計算業務</t>
  </si>
  <si>
    <t>資料等整理</t>
  </si>
  <si>
    <t>施工管理</t>
  </si>
  <si>
    <t>地質調査</t>
  </si>
  <si>
    <t>（補償関係コンサル）</t>
    <rPh sb="1" eb="3">
      <t>ホショウ</t>
    </rPh>
    <rPh sb="3" eb="5">
      <t>カンケイ</t>
    </rPh>
    <phoneticPr fontId="3"/>
  </si>
  <si>
    <t>土地調査</t>
  </si>
  <si>
    <t>土地評価</t>
  </si>
  <si>
    <t>物件</t>
  </si>
  <si>
    <t>機械工作物</t>
  </si>
  <si>
    <t>営業補償・特殊補償</t>
  </si>
  <si>
    <t>事業損失</t>
  </si>
  <si>
    <t>補償関連</t>
  </si>
  <si>
    <t>不動産鑑定</t>
  </si>
  <si>
    <t>登記手続き等</t>
  </si>
  <si>
    <t>業者カード（物品・役務提供用）</t>
    <rPh sb="0" eb="2">
      <t>ギョウシャ</t>
    </rPh>
    <rPh sb="6" eb="8">
      <t>ブッピン</t>
    </rPh>
    <rPh sb="9" eb="11">
      <t>エキム</t>
    </rPh>
    <rPh sb="11" eb="13">
      <t>テイキョウ</t>
    </rPh>
    <rPh sb="13" eb="14">
      <t>ヨウ</t>
    </rPh>
    <phoneticPr fontId="3"/>
  </si>
  <si>
    <t>（３㌻で１組です。）</t>
    <phoneticPr fontId="3"/>
  </si>
  <si>
    <t>流動比率（直前決算分）</t>
    <rPh sb="0" eb="2">
      <t>リュウドウ</t>
    </rPh>
    <rPh sb="2" eb="4">
      <t>ヒリツ</t>
    </rPh>
    <rPh sb="5" eb="7">
      <t>チョクゼン</t>
    </rPh>
    <rPh sb="7" eb="9">
      <t>ケッサン</t>
    </rPh>
    <rPh sb="9" eb="10">
      <t>ブン</t>
    </rPh>
    <phoneticPr fontId="3"/>
  </si>
  <si>
    <t>営業年数(年）</t>
    <rPh sb="0" eb="2">
      <t>エイギョウ</t>
    </rPh>
    <rPh sb="2" eb="4">
      <t>ネンスウ</t>
    </rPh>
    <rPh sb="5" eb="6">
      <t>ネン</t>
    </rPh>
    <phoneticPr fontId="3"/>
  </si>
  <si>
    <t>流動資産①（千円）</t>
    <rPh sb="0" eb="2">
      <t>リュウドウ</t>
    </rPh>
    <rPh sb="2" eb="4">
      <t>シサン</t>
    </rPh>
    <rPh sb="6" eb="8">
      <t>センエン</t>
    </rPh>
    <phoneticPr fontId="3"/>
  </si>
  <si>
    <t>※③を計算するときは次の計算式で算出すること
（①÷②×100）
（少数点以下四捨五入）</t>
    <rPh sb="3" eb="5">
      <t>ケイサン</t>
    </rPh>
    <rPh sb="10" eb="11">
      <t>ツギ</t>
    </rPh>
    <rPh sb="12" eb="14">
      <t>ケイサン</t>
    </rPh>
    <rPh sb="14" eb="15">
      <t>シキ</t>
    </rPh>
    <rPh sb="16" eb="18">
      <t>サンシュツ</t>
    </rPh>
    <rPh sb="34" eb="36">
      <t>ショウスウ</t>
    </rPh>
    <rPh sb="36" eb="37">
      <t>テン</t>
    </rPh>
    <rPh sb="37" eb="39">
      <t>イカ</t>
    </rPh>
    <rPh sb="39" eb="43">
      <t>シシャゴニュウ</t>
    </rPh>
    <phoneticPr fontId="3"/>
  </si>
  <si>
    <t>資本金（千円）</t>
    <rPh sb="0" eb="3">
      <t>シホンキン</t>
    </rPh>
    <rPh sb="4" eb="6">
      <t>センエン</t>
    </rPh>
    <phoneticPr fontId="3"/>
  </si>
  <si>
    <t>技術系職員数（人）</t>
    <rPh sb="0" eb="3">
      <t>ギジュツケイ</t>
    </rPh>
    <rPh sb="3" eb="5">
      <t>ショクイン</t>
    </rPh>
    <rPh sb="5" eb="6">
      <t>スウ</t>
    </rPh>
    <rPh sb="7" eb="8">
      <t>ニン</t>
    </rPh>
    <phoneticPr fontId="3"/>
  </si>
  <si>
    <t>流動負債②（千円）</t>
    <rPh sb="0" eb="2">
      <t>リュウドウ</t>
    </rPh>
    <rPh sb="2" eb="4">
      <t>フサイ</t>
    </rPh>
    <rPh sb="6" eb="8">
      <t>センエン</t>
    </rPh>
    <phoneticPr fontId="3"/>
  </si>
  <si>
    <t>自己資本額（千円）</t>
    <rPh sb="0" eb="2">
      <t>ジコ</t>
    </rPh>
    <rPh sb="2" eb="4">
      <t>シホン</t>
    </rPh>
    <rPh sb="4" eb="5">
      <t>ガク</t>
    </rPh>
    <rPh sb="6" eb="8">
      <t>センエン</t>
    </rPh>
    <phoneticPr fontId="3"/>
  </si>
  <si>
    <t>事務系職員数（人）</t>
    <rPh sb="0" eb="3">
      <t>ジムケイ</t>
    </rPh>
    <rPh sb="3" eb="6">
      <t>ショクインスウ</t>
    </rPh>
    <rPh sb="7" eb="8">
      <t>ニン</t>
    </rPh>
    <phoneticPr fontId="3"/>
  </si>
  <si>
    <t>流動比率③（％）</t>
    <rPh sb="0" eb="2">
      <t>リュウドウ</t>
    </rPh>
    <rPh sb="2" eb="4">
      <t>ヒリツ</t>
    </rPh>
    <phoneticPr fontId="3"/>
  </si>
  <si>
    <t>年間売上高（千円）</t>
    <rPh sb="0" eb="2">
      <t>ネンカン</t>
    </rPh>
    <rPh sb="2" eb="4">
      <t>ウリアゲ</t>
    </rPh>
    <rPh sb="4" eb="5">
      <t>ダカ</t>
    </rPh>
    <rPh sb="6" eb="8">
      <t>センエン</t>
    </rPh>
    <phoneticPr fontId="3"/>
  </si>
  <si>
    <t>合計（人）</t>
    <rPh sb="0" eb="2">
      <t>ゴウケイ</t>
    </rPh>
    <rPh sb="3" eb="4">
      <t>ニン</t>
    </rPh>
    <phoneticPr fontId="3"/>
  </si>
  <si>
    <t>許認可及び
有資格者状況</t>
    <rPh sb="0" eb="1">
      <t>キョ</t>
    </rPh>
    <rPh sb="1" eb="3">
      <t>ニンカ</t>
    </rPh>
    <rPh sb="3" eb="4">
      <t>オヨ</t>
    </rPh>
    <phoneticPr fontId="3"/>
  </si>
  <si>
    <t>許認可等の有無</t>
    <rPh sb="0" eb="3">
      <t>キョニンカ</t>
    </rPh>
    <rPh sb="3" eb="4">
      <t>トウ</t>
    </rPh>
    <rPh sb="5" eb="7">
      <t>ウム</t>
    </rPh>
    <phoneticPr fontId="3"/>
  </si>
  <si>
    <t>有資格者の状況（人）</t>
    <rPh sb="0" eb="4">
      <t>ユウシカクシャ</t>
    </rPh>
    <rPh sb="5" eb="7">
      <t>ジョウキョウ</t>
    </rPh>
    <rPh sb="8" eb="9">
      <t>ニン</t>
    </rPh>
    <phoneticPr fontId="3"/>
  </si>
  <si>
    <t>建築物清掃業</t>
    <rPh sb="0" eb="2">
      <t>ケンチク</t>
    </rPh>
    <rPh sb="2" eb="3">
      <t>ブツ</t>
    </rPh>
    <rPh sb="3" eb="6">
      <t>セイソウギョウ</t>
    </rPh>
    <phoneticPr fontId="3"/>
  </si>
  <si>
    <t>ビル管理士</t>
    <rPh sb="2" eb="4">
      <t>カンリ</t>
    </rPh>
    <rPh sb="4" eb="5">
      <t>シ</t>
    </rPh>
    <phoneticPr fontId="3"/>
  </si>
  <si>
    <t>ボイラー技士</t>
    <rPh sb="4" eb="6">
      <t>ギシ</t>
    </rPh>
    <phoneticPr fontId="3"/>
  </si>
  <si>
    <t>ボイラー整備士</t>
    <rPh sb="4" eb="6">
      <t>セイビ</t>
    </rPh>
    <rPh sb="6" eb="7">
      <t>シ</t>
    </rPh>
    <phoneticPr fontId="3"/>
  </si>
  <si>
    <t>※役務の提供（設備等の保守・点検管理）に該当する場合に記入して下さい。</t>
    <rPh sb="1" eb="3">
      <t>エキム</t>
    </rPh>
    <rPh sb="4" eb="6">
      <t>テイキョウ</t>
    </rPh>
    <rPh sb="7" eb="9">
      <t>セツビ</t>
    </rPh>
    <rPh sb="9" eb="10">
      <t>トウ</t>
    </rPh>
    <rPh sb="11" eb="13">
      <t>ホシュ</t>
    </rPh>
    <rPh sb="14" eb="16">
      <t>テンケン</t>
    </rPh>
    <rPh sb="16" eb="18">
      <t>カンリ</t>
    </rPh>
    <rPh sb="20" eb="22">
      <t>ガイトウ</t>
    </rPh>
    <rPh sb="24" eb="26">
      <t>バアイ</t>
    </rPh>
    <rPh sb="27" eb="29">
      <t>キニュウ</t>
    </rPh>
    <rPh sb="31" eb="32">
      <t>クダ</t>
    </rPh>
    <phoneticPr fontId="3"/>
  </si>
  <si>
    <t>建築物ねずみ昆虫防除業</t>
    <rPh sb="0" eb="3">
      <t>ケンチクブツ</t>
    </rPh>
    <rPh sb="6" eb="8">
      <t>コンチュウ</t>
    </rPh>
    <rPh sb="8" eb="10">
      <t>ボウジョ</t>
    </rPh>
    <rPh sb="10" eb="11">
      <t>ギョウ</t>
    </rPh>
    <phoneticPr fontId="3"/>
  </si>
  <si>
    <t>危険物取扱主任</t>
    <rPh sb="0" eb="3">
      <t>キケンブツ</t>
    </rPh>
    <rPh sb="3" eb="5">
      <t>トリアツカ</t>
    </rPh>
    <rPh sb="5" eb="7">
      <t>シュニン</t>
    </rPh>
    <phoneticPr fontId="3"/>
  </si>
  <si>
    <t>消防設備士</t>
    <rPh sb="0" eb="2">
      <t>ショウボウ</t>
    </rPh>
    <rPh sb="2" eb="4">
      <t>セツビ</t>
    </rPh>
    <rPh sb="4" eb="5">
      <t>シ</t>
    </rPh>
    <phoneticPr fontId="3"/>
  </si>
  <si>
    <t>電気主任技術者</t>
    <rPh sb="0" eb="2">
      <t>デンキ</t>
    </rPh>
    <rPh sb="2" eb="4">
      <t>シュニン</t>
    </rPh>
    <rPh sb="4" eb="7">
      <t>ギジュツシャ</t>
    </rPh>
    <phoneticPr fontId="3"/>
  </si>
  <si>
    <t>電気工事士</t>
    <rPh sb="0" eb="2">
      <t>デンキ</t>
    </rPh>
    <rPh sb="2" eb="4">
      <t>コウジ</t>
    </rPh>
    <rPh sb="4" eb="5">
      <t>シ</t>
    </rPh>
    <phoneticPr fontId="3"/>
  </si>
  <si>
    <t>物　品　用</t>
    <rPh sb="0" eb="1">
      <t>モノ</t>
    </rPh>
    <rPh sb="2" eb="3">
      <t>シナ</t>
    </rPh>
    <rPh sb="4" eb="5">
      <t>ヨウ</t>
    </rPh>
    <phoneticPr fontId="3"/>
  </si>
  <si>
    <t>希望する営業品目[物品]を下表の分類表から選び、上位3位までご記入下さい。</t>
    <rPh sb="0" eb="2">
      <t>キボウ</t>
    </rPh>
    <rPh sb="4" eb="6">
      <t>エイギョウ</t>
    </rPh>
    <rPh sb="6" eb="8">
      <t>ヒンモク</t>
    </rPh>
    <rPh sb="9" eb="11">
      <t>ブッピン</t>
    </rPh>
    <rPh sb="13" eb="14">
      <t>カ</t>
    </rPh>
    <rPh sb="14" eb="15">
      <t>ヒョウ</t>
    </rPh>
    <rPh sb="16" eb="18">
      <t>ブンルイ</t>
    </rPh>
    <rPh sb="18" eb="19">
      <t>ヒョウ</t>
    </rPh>
    <rPh sb="21" eb="22">
      <t>エラ</t>
    </rPh>
    <rPh sb="24" eb="26">
      <t>ジョウイ</t>
    </rPh>
    <rPh sb="27" eb="28">
      <t>イ</t>
    </rPh>
    <rPh sb="31" eb="33">
      <t>キニュウ</t>
    </rPh>
    <rPh sb="33" eb="34">
      <t>クダ</t>
    </rPh>
    <phoneticPr fontId="3"/>
  </si>
  <si>
    <t>順</t>
    <rPh sb="0" eb="1">
      <t>ジュン</t>
    </rPh>
    <phoneticPr fontId="3"/>
  </si>
  <si>
    <t>分類</t>
    <rPh sb="0" eb="2">
      <t>ブンルイ</t>
    </rPh>
    <phoneticPr fontId="3"/>
  </si>
  <si>
    <t>コード</t>
    <phoneticPr fontId="3"/>
  </si>
  <si>
    <t>小分類</t>
    <rPh sb="0" eb="1">
      <t>ショウ</t>
    </rPh>
    <rPh sb="1" eb="3">
      <t>ブンルイ</t>
    </rPh>
    <phoneticPr fontId="3"/>
  </si>
  <si>
    <t>希望する営業品目の具体事例等</t>
    <rPh sb="0" eb="2">
      <t>キボウ</t>
    </rPh>
    <rPh sb="4" eb="6">
      <t>エイギョウ</t>
    </rPh>
    <rPh sb="6" eb="8">
      <t>ヒンモク</t>
    </rPh>
    <rPh sb="9" eb="11">
      <t>グタイ</t>
    </rPh>
    <rPh sb="11" eb="13">
      <t>ジレイ</t>
    </rPh>
    <rPh sb="13" eb="14">
      <t>トウ</t>
    </rPh>
    <phoneticPr fontId="3"/>
  </si>
  <si>
    <t>登録を希望するすべての物品の種類を選び「希望」の欄に○を付けて下さい。</t>
    <rPh sb="0" eb="2">
      <t>トウロク</t>
    </rPh>
    <rPh sb="3" eb="5">
      <t>キボウ</t>
    </rPh>
    <rPh sb="11" eb="13">
      <t>ブッピン</t>
    </rPh>
    <rPh sb="14" eb="16">
      <t>シュルイ</t>
    </rPh>
    <rPh sb="17" eb="18">
      <t>エラ</t>
    </rPh>
    <rPh sb="20" eb="22">
      <t>キボウ</t>
    </rPh>
    <rPh sb="24" eb="25">
      <t>ラン</t>
    </rPh>
    <rPh sb="28" eb="29">
      <t>ツ</t>
    </rPh>
    <rPh sb="31" eb="32">
      <t>クダ</t>
    </rPh>
    <phoneticPr fontId="3"/>
  </si>
  <si>
    <t>大分類</t>
    <rPh sb="0" eb="2">
      <t>ダイブン</t>
    </rPh>
    <rPh sb="2" eb="3">
      <t>ルイ</t>
    </rPh>
    <phoneticPr fontId="3"/>
  </si>
  <si>
    <t>ｺｰﾄﾞ</t>
    <phoneticPr fontId="3"/>
  </si>
  <si>
    <t>ｺｰﾄﾞ</t>
    <phoneticPr fontId="3"/>
  </si>
  <si>
    <t>事務用品</t>
    <rPh sb="0" eb="2">
      <t>ジム</t>
    </rPh>
    <rPh sb="2" eb="4">
      <t>ヨウヒン</t>
    </rPh>
    <phoneticPr fontId="3"/>
  </si>
  <si>
    <t>01</t>
    <phoneticPr fontId="3"/>
  </si>
  <si>
    <t>文房具</t>
    <rPh sb="0" eb="3">
      <t>ブンボウグ</t>
    </rPh>
    <phoneticPr fontId="3"/>
  </si>
  <si>
    <t>室内装飾</t>
    <rPh sb="0" eb="2">
      <t>シツナイ</t>
    </rPh>
    <rPh sb="2" eb="4">
      <t>ソウショク</t>
    </rPh>
    <phoneticPr fontId="3"/>
  </si>
  <si>
    <t>カーテン・じゅうたん</t>
    <phoneticPr fontId="3"/>
  </si>
  <si>
    <t>医療機器材</t>
    <rPh sb="0" eb="2">
      <t>イリョウ</t>
    </rPh>
    <rPh sb="2" eb="4">
      <t>キキ</t>
    </rPh>
    <rPh sb="4" eb="5">
      <t>ザイ</t>
    </rPh>
    <phoneticPr fontId="3"/>
  </si>
  <si>
    <t>医療機器</t>
    <rPh sb="0" eb="2">
      <t>イリョウ</t>
    </rPh>
    <rPh sb="2" eb="4">
      <t>キキ</t>
    </rPh>
    <phoneticPr fontId="3"/>
  </si>
  <si>
    <t>3101-</t>
    <phoneticPr fontId="3"/>
  </si>
  <si>
    <t>3801-</t>
    <phoneticPr fontId="3"/>
  </si>
  <si>
    <t>4701-</t>
    <phoneticPr fontId="3"/>
  </si>
  <si>
    <t>02</t>
    <phoneticPr fontId="3"/>
  </si>
  <si>
    <t>パソコンサプライ用品</t>
    <rPh sb="8" eb="10">
      <t>ヨウヒン</t>
    </rPh>
    <phoneticPr fontId="3"/>
  </si>
  <si>
    <t>シート・マット</t>
    <phoneticPr fontId="3"/>
  </si>
  <si>
    <t>介護用品</t>
    <rPh sb="0" eb="2">
      <t>カイゴ</t>
    </rPh>
    <rPh sb="2" eb="4">
      <t>ヨウヒン</t>
    </rPh>
    <phoneticPr fontId="3"/>
  </si>
  <si>
    <t>3102-</t>
    <phoneticPr fontId="3"/>
  </si>
  <si>
    <t>3802-</t>
    <phoneticPr fontId="3"/>
  </si>
  <si>
    <t>4702-</t>
    <phoneticPr fontId="3"/>
  </si>
  <si>
    <t>03</t>
    <phoneticPr fontId="3"/>
  </si>
  <si>
    <t>印章</t>
    <rPh sb="0" eb="2">
      <t>インショウ</t>
    </rPh>
    <phoneticPr fontId="3"/>
  </si>
  <si>
    <t>厨房機器</t>
    <rPh sb="0" eb="2">
      <t>チュウボウ</t>
    </rPh>
    <rPh sb="2" eb="4">
      <t>キキ</t>
    </rPh>
    <phoneticPr fontId="3"/>
  </si>
  <si>
    <t>給食用厨房機器</t>
    <rPh sb="0" eb="3">
      <t>キュウショクヨウ</t>
    </rPh>
    <rPh sb="3" eb="5">
      <t>チュウボウ</t>
    </rPh>
    <rPh sb="5" eb="7">
      <t>キキ</t>
    </rPh>
    <phoneticPr fontId="3"/>
  </si>
  <si>
    <t>農業・園芸用品</t>
    <rPh sb="0" eb="2">
      <t>ノウギョウ</t>
    </rPh>
    <rPh sb="3" eb="5">
      <t>エンゲイ</t>
    </rPh>
    <rPh sb="5" eb="7">
      <t>ヨウヒン</t>
    </rPh>
    <phoneticPr fontId="3"/>
  </si>
  <si>
    <t>農業園芸用品</t>
    <rPh sb="0" eb="2">
      <t>ノウギョウ</t>
    </rPh>
    <rPh sb="2" eb="4">
      <t>エンゲイ</t>
    </rPh>
    <rPh sb="4" eb="6">
      <t>ヨウヒン</t>
    </rPh>
    <phoneticPr fontId="3"/>
  </si>
  <si>
    <t>3103-</t>
    <phoneticPr fontId="3"/>
  </si>
  <si>
    <t>3901-</t>
    <phoneticPr fontId="3"/>
  </si>
  <si>
    <t>4801-</t>
    <phoneticPr fontId="3"/>
  </si>
  <si>
    <t>事務機器</t>
    <rPh sb="0" eb="4">
      <t>ジムキキ</t>
    </rPh>
    <phoneticPr fontId="3"/>
  </si>
  <si>
    <t>家具</t>
    <rPh sb="0" eb="2">
      <t>カグ</t>
    </rPh>
    <phoneticPr fontId="3"/>
  </si>
  <si>
    <t>電気機器</t>
    <rPh sb="0" eb="2">
      <t>デンキ</t>
    </rPh>
    <rPh sb="2" eb="4">
      <t>キキ</t>
    </rPh>
    <phoneticPr fontId="3"/>
  </si>
  <si>
    <t>01</t>
    <phoneticPr fontId="3"/>
  </si>
  <si>
    <t>家電製品</t>
    <rPh sb="0" eb="2">
      <t>カデン</t>
    </rPh>
    <rPh sb="2" eb="4">
      <t>セイヒン</t>
    </rPh>
    <phoneticPr fontId="3"/>
  </si>
  <si>
    <t>資材</t>
    <rPh sb="0" eb="2">
      <t>シザイ</t>
    </rPh>
    <phoneticPr fontId="3"/>
  </si>
  <si>
    <t>01</t>
    <phoneticPr fontId="3"/>
  </si>
  <si>
    <t>鉄鋼・非鉄製品</t>
    <rPh sb="0" eb="2">
      <t>テッコウ</t>
    </rPh>
    <rPh sb="3" eb="5">
      <t>ヒテツ</t>
    </rPh>
    <rPh sb="5" eb="7">
      <t>セイヒン</t>
    </rPh>
    <phoneticPr fontId="3"/>
  </si>
  <si>
    <t>3201-</t>
    <phoneticPr fontId="3"/>
  </si>
  <si>
    <t>4001-</t>
    <phoneticPr fontId="3"/>
  </si>
  <si>
    <t>4901-</t>
    <phoneticPr fontId="3"/>
  </si>
  <si>
    <t>02</t>
    <phoneticPr fontId="3"/>
  </si>
  <si>
    <t>パソコン、周辺機器</t>
    <rPh sb="5" eb="7">
      <t>シュウヘン</t>
    </rPh>
    <rPh sb="7" eb="9">
      <t>キキ</t>
    </rPh>
    <phoneticPr fontId="3"/>
  </si>
  <si>
    <t>産業用電気機器</t>
    <rPh sb="0" eb="3">
      <t>サンギョウヨウ</t>
    </rPh>
    <rPh sb="3" eb="5">
      <t>デンキ</t>
    </rPh>
    <rPh sb="5" eb="7">
      <t>キキ</t>
    </rPh>
    <phoneticPr fontId="3"/>
  </si>
  <si>
    <t>仮設資材</t>
    <rPh sb="0" eb="2">
      <t>カセツ</t>
    </rPh>
    <rPh sb="2" eb="4">
      <t>シザイ</t>
    </rPh>
    <phoneticPr fontId="3"/>
  </si>
  <si>
    <t>3202-</t>
    <phoneticPr fontId="3"/>
  </si>
  <si>
    <t>4002-</t>
    <phoneticPr fontId="3"/>
  </si>
  <si>
    <t>4902-</t>
    <phoneticPr fontId="3"/>
  </si>
  <si>
    <t>03</t>
    <phoneticPr fontId="3"/>
  </si>
  <si>
    <t>複写機・ファクシミリ</t>
    <rPh sb="0" eb="3">
      <t>フクシャキ</t>
    </rPh>
    <phoneticPr fontId="3"/>
  </si>
  <si>
    <t>通信用機器</t>
    <rPh sb="0" eb="3">
      <t>ツウシンヨウ</t>
    </rPh>
    <rPh sb="3" eb="5">
      <t>キキ</t>
    </rPh>
    <phoneticPr fontId="3"/>
  </si>
  <si>
    <t>セメント・石灰</t>
    <rPh sb="5" eb="7">
      <t>セッカイ</t>
    </rPh>
    <phoneticPr fontId="3"/>
  </si>
  <si>
    <t>3203-</t>
    <phoneticPr fontId="3"/>
  </si>
  <si>
    <t>4003-</t>
    <phoneticPr fontId="3"/>
  </si>
  <si>
    <t>4903-</t>
    <phoneticPr fontId="3"/>
  </si>
  <si>
    <t>04</t>
    <phoneticPr fontId="3"/>
  </si>
  <si>
    <t>応用機器</t>
    <rPh sb="0" eb="2">
      <t>オウヨウ</t>
    </rPh>
    <rPh sb="2" eb="4">
      <t>キキ</t>
    </rPh>
    <phoneticPr fontId="3"/>
  </si>
  <si>
    <t>空調機器</t>
    <rPh sb="0" eb="2">
      <t>クウチョウ</t>
    </rPh>
    <rPh sb="2" eb="4">
      <t>キキ</t>
    </rPh>
    <phoneticPr fontId="3"/>
  </si>
  <si>
    <t>道路建設資材</t>
    <rPh sb="0" eb="2">
      <t>ドウロ</t>
    </rPh>
    <rPh sb="2" eb="4">
      <t>ケンセツ</t>
    </rPh>
    <rPh sb="4" eb="6">
      <t>シザイ</t>
    </rPh>
    <phoneticPr fontId="3"/>
  </si>
  <si>
    <t>3204-</t>
    <phoneticPr fontId="3"/>
  </si>
  <si>
    <t>4004-</t>
  </si>
  <si>
    <t>4904-</t>
    <phoneticPr fontId="3"/>
  </si>
  <si>
    <t>05</t>
    <phoneticPr fontId="3"/>
  </si>
  <si>
    <t>印刷機</t>
    <rPh sb="0" eb="3">
      <t>インサツキ</t>
    </rPh>
    <phoneticPr fontId="3"/>
  </si>
  <si>
    <t>音響・放送機器</t>
    <rPh sb="0" eb="2">
      <t>オンキョウ</t>
    </rPh>
    <rPh sb="3" eb="5">
      <t>ホウソウ</t>
    </rPh>
    <rPh sb="5" eb="7">
      <t>キキ</t>
    </rPh>
    <phoneticPr fontId="3"/>
  </si>
  <si>
    <t>木材・骨材</t>
    <rPh sb="0" eb="2">
      <t>モクザイ</t>
    </rPh>
    <rPh sb="3" eb="4">
      <t>コツ</t>
    </rPh>
    <rPh sb="4" eb="5">
      <t>ザイ</t>
    </rPh>
    <phoneticPr fontId="3"/>
  </si>
  <si>
    <t>3205-</t>
    <phoneticPr fontId="3"/>
  </si>
  <si>
    <t>4005-</t>
  </si>
  <si>
    <t>4905-</t>
    <phoneticPr fontId="3"/>
  </si>
  <si>
    <t>06</t>
    <phoneticPr fontId="3"/>
  </si>
  <si>
    <t>写真機</t>
    <rPh sb="0" eb="3">
      <t>シャシンキ</t>
    </rPh>
    <phoneticPr fontId="3"/>
  </si>
  <si>
    <t>照明機器</t>
    <rPh sb="0" eb="2">
      <t>ショウメイ</t>
    </rPh>
    <rPh sb="2" eb="4">
      <t>キキ</t>
    </rPh>
    <phoneticPr fontId="3"/>
  </si>
  <si>
    <t>看板</t>
    <rPh sb="0" eb="2">
      <t>カンバン</t>
    </rPh>
    <phoneticPr fontId="3"/>
  </si>
  <si>
    <t>3206-</t>
    <phoneticPr fontId="3"/>
  </si>
  <si>
    <t>4006-</t>
  </si>
  <si>
    <t>5001-</t>
    <phoneticPr fontId="3"/>
  </si>
  <si>
    <t>07</t>
    <phoneticPr fontId="3"/>
  </si>
  <si>
    <t>映写機</t>
    <rPh sb="0" eb="3">
      <t>エイシャキ</t>
    </rPh>
    <phoneticPr fontId="3"/>
  </si>
  <si>
    <t>車両</t>
    <rPh sb="0" eb="2">
      <t>シャリョウ</t>
    </rPh>
    <phoneticPr fontId="3"/>
  </si>
  <si>
    <t>自動車</t>
    <rPh sb="0" eb="3">
      <t>ジドウシャ</t>
    </rPh>
    <phoneticPr fontId="3"/>
  </si>
  <si>
    <t>展示品</t>
    <rPh sb="0" eb="3">
      <t>テンジヒン</t>
    </rPh>
    <phoneticPr fontId="3"/>
  </si>
  <si>
    <t>3207-</t>
    <phoneticPr fontId="3"/>
  </si>
  <si>
    <t>4101-</t>
    <phoneticPr fontId="3"/>
  </si>
  <si>
    <t>5002-</t>
    <phoneticPr fontId="3"/>
  </si>
  <si>
    <t>図書</t>
    <rPh sb="0" eb="2">
      <t>トショ</t>
    </rPh>
    <phoneticPr fontId="3"/>
  </si>
  <si>
    <t>01</t>
    <phoneticPr fontId="3"/>
  </si>
  <si>
    <t>02</t>
    <phoneticPr fontId="3"/>
  </si>
  <si>
    <t>消防車両</t>
    <rPh sb="0" eb="2">
      <t>ショウボウ</t>
    </rPh>
    <rPh sb="2" eb="4">
      <t>シャリョウ</t>
    </rPh>
    <phoneticPr fontId="3"/>
  </si>
  <si>
    <t>03</t>
    <phoneticPr fontId="3"/>
  </si>
  <si>
    <t>シール・プレート</t>
    <phoneticPr fontId="3"/>
  </si>
  <si>
    <t>3301-</t>
    <phoneticPr fontId="3"/>
  </si>
  <si>
    <t>4102-</t>
    <phoneticPr fontId="3"/>
  </si>
  <si>
    <t>5003-</t>
    <phoneticPr fontId="3"/>
  </si>
  <si>
    <t>図書館用品</t>
    <rPh sb="0" eb="3">
      <t>トショカン</t>
    </rPh>
    <rPh sb="3" eb="5">
      <t>ヨウヒン</t>
    </rPh>
    <phoneticPr fontId="3"/>
  </si>
  <si>
    <t>建設用特殊車両</t>
    <rPh sb="0" eb="3">
      <t>ケンセツヨウ</t>
    </rPh>
    <rPh sb="3" eb="5">
      <t>トクシュ</t>
    </rPh>
    <rPh sb="5" eb="7">
      <t>シャリョウ</t>
    </rPh>
    <phoneticPr fontId="3"/>
  </si>
  <si>
    <t>環境用品</t>
    <rPh sb="0" eb="2">
      <t>カンキョウ</t>
    </rPh>
    <rPh sb="2" eb="4">
      <t>ヨウヒン</t>
    </rPh>
    <phoneticPr fontId="3"/>
  </si>
  <si>
    <t>大型ごみ焼却炉</t>
    <rPh sb="0" eb="2">
      <t>オオガタ</t>
    </rPh>
    <rPh sb="4" eb="7">
      <t>ショウキャクロ</t>
    </rPh>
    <phoneticPr fontId="3"/>
  </si>
  <si>
    <t>3302-</t>
    <phoneticPr fontId="3"/>
  </si>
  <si>
    <t>4103-</t>
    <phoneticPr fontId="3"/>
  </si>
  <si>
    <t>5101-</t>
    <phoneticPr fontId="3"/>
  </si>
  <si>
    <t>学校用品</t>
    <rPh sb="0" eb="2">
      <t>ガッコウ</t>
    </rPh>
    <rPh sb="2" eb="4">
      <t>ヨウヒン</t>
    </rPh>
    <phoneticPr fontId="3"/>
  </si>
  <si>
    <t>楽器</t>
    <rPh sb="0" eb="2">
      <t>ガッキ</t>
    </rPh>
    <phoneticPr fontId="3"/>
  </si>
  <si>
    <t>04</t>
    <phoneticPr fontId="3"/>
  </si>
  <si>
    <t>自動車部品・修理</t>
    <rPh sb="0" eb="3">
      <t>ジドウシャ</t>
    </rPh>
    <rPh sb="3" eb="5">
      <t>ブヒン</t>
    </rPh>
    <rPh sb="6" eb="8">
      <t>シュウリ</t>
    </rPh>
    <phoneticPr fontId="3"/>
  </si>
  <si>
    <t>02</t>
    <phoneticPr fontId="3"/>
  </si>
  <si>
    <t>生ごみ処理機</t>
    <rPh sb="0" eb="1">
      <t>ナマ</t>
    </rPh>
    <rPh sb="3" eb="6">
      <t>ショリキ</t>
    </rPh>
    <phoneticPr fontId="3"/>
  </si>
  <si>
    <t>3401-</t>
    <phoneticPr fontId="3"/>
  </si>
  <si>
    <t>4104-</t>
    <phoneticPr fontId="3"/>
  </si>
  <si>
    <t>5102-</t>
    <phoneticPr fontId="3"/>
  </si>
  <si>
    <t>視聴覚機器</t>
    <rPh sb="0" eb="3">
      <t>シチョウカク</t>
    </rPh>
    <rPh sb="3" eb="5">
      <t>キキ</t>
    </rPh>
    <phoneticPr fontId="3"/>
  </si>
  <si>
    <t>石油類</t>
    <rPh sb="0" eb="2">
      <t>セキユ</t>
    </rPh>
    <rPh sb="2" eb="3">
      <t>ルイ</t>
    </rPh>
    <phoneticPr fontId="3"/>
  </si>
  <si>
    <t>01</t>
    <phoneticPr fontId="3"/>
  </si>
  <si>
    <t>燃料・オイル</t>
    <rPh sb="0" eb="2">
      <t>ネンリョウ</t>
    </rPh>
    <phoneticPr fontId="3"/>
  </si>
  <si>
    <t>消防・
保安用品</t>
    <rPh sb="0" eb="2">
      <t>ショウボウ</t>
    </rPh>
    <rPh sb="4" eb="6">
      <t>ホアン</t>
    </rPh>
    <rPh sb="6" eb="8">
      <t>ヨウヒン</t>
    </rPh>
    <phoneticPr fontId="3"/>
  </si>
  <si>
    <t>消防ポンプ・ホース</t>
    <rPh sb="0" eb="2">
      <t>ショウボウ</t>
    </rPh>
    <phoneticPr fontId="3"/>
  </si>
  <si>
    <t>3402-</t>
    <phoneticPr fontId="3"/>
  </si>
  <si>
    <t>4201-</t>
    <phoneticPr fontId="3"/>
  </si>
  <si>
    <t>5201-</t>
    <phoneticPr fontId="3"/>
  </si>
  <si>
    <t>03</t>
    <phoneticPr fontId="3"/>
  </si>
  <si>
    <t>幼稚園・保育園教材</t>
    <rPh sb="0" eb="3">
      <t>ヨウチエン</t>
    </rPh>
    <rPh sb="4" eb="7">
      <t>ホイクエン</t>
    </rPh>
    <rPh sb="7" eb="9">
      <t>キョウザイ</t>
    </rPh>
    <phoneticPr fontId="3"/>
  </si>
  <si>
    <t>機械器具</t>
    <rPh sb="0" eb="4">
      <t>キカイキグ</t>
    </rPh>
    <phoneticPr fontId="3"/>
  </si>
  <si>
    <t>理化学機械器具</t>
    <rPh sb="0" eb="1">
      <t>リカ</t>
    </rPh>
    <rPh sb="1" eb="3">
      <t>カガク</t>
    </rPh>
    <rPh sb="3" eb="7">
      <t>キカイキグ</t>
    </rPh>
    <phoneticPr fontId="3"/>
  </si>
  <si>
    <t>消火器</t>
    <rPh sb="0" eb="3">
      <t>ショウカキ</t>
    </rPh>
    <phoneticPr fontId="3"/>
  </si>
  <si>
    <t>3403-</t>
    <phoneticPr fontId="3"/>
  </si>
  <si>
    <t>4301-</t>
    <phoneticPr fontId="3"/>
  </si>
  <si>
    <t>5202-</t>
    <phoneticPr fontId="3"/>
  </si>
  <si>
    <t>小学校・中学校用品</t>
    <rPh sb="0" eb="3">
      <t>ショウガッコウ</t>
    </rPh>
    <rPh sb="4" eb="7">
      <t>チュウガッコウ</t>
    </rPh>
    <rPh sb="7" eb="9">
      <t>ヨウヒン</t>
    </rPh>
    <phoneticPr fontId="3"/>
  </si>
  <si>
    <t>計測用機械器具</t>
    <rPh sb="0" eb="3">
      <t>ケイソクヨウ</t>
    </rPh>
    <rPh sb="3" eb="7">
      <t>キカイキグ</t>
    </rPh>
    <phoneticPr fontId="3"/>
  </si>
  <si>
    <t>水道用品</t>
    <rPh sb="0" eb="2">
      <t>スイドウ</t>
    </rPh>
    <rPh sb="2" eb="4">
      <t>ヨウヒン</t>
    </rPh>
    <phoneticPr fontId="3"/>
  </si>
  <si>
    <t>3404-</t>
    <phoneticPr fontId="3"/>
  </si>
  <si>
    <t>4302-</t>
    <phoneticPr fontId="3"/>
  </si>
  <si>
    <t>5301-</t>
    <phoneticPr fontId="3"/>
  </si>
  <si>
    <t>05</t>
    <phoneticPr fontId="3"/>
  </si>
  <si>
    <t>スポーツ用品・体操遊具</t>
    <rPh sb="4" eb="6">
      <t>ヨウヒン</t>
    </rPh>
    <rPh sb="7" eb="9">
      <t>タイソウ</t>
    </rPh>
    <rPh sb="9" eb="11">
      <t>ユウグ</t>
    </rPh>
    <phoneticPr fontId="3"/>
  </si>
  <si>
    <t>産業用機械器具</t>
    <rPh sb="0" eb="3">
      <t>サンギョウヨウ</t>
    </rPh>
    <rPh sb="3" eb="7">
      <t>キカイキグ</t>
    </rPh>
    <phoneticPr fontId="3"/>
  </si>
  <si>
    <t>警備業務</t>
    <rPh sb="0" eb="2">
      <t>ケイビ</t>
    </rPh>
    <rPh sb="2" eb="4">
      <t>ギョウム</t>
    </rPh>
    <phoneticPr fontId="3"/>
  </si>
  <si>
    <t>警報装置</t>
    <rPh sb="0" eb="2">
      <t>ケイホウ</t>
    </rPh>
    <rPh sb="2" eb="4">
      <t>ソウチ</t>
    </rPh>
    <phoneticPr fontId="3"/>
  </si>
  <si>
    <t>3405-</t>
    <phoneticPr fontId="3"/>
  </si>
  <si>
    <t>4303-</t>
    <phoneticPr fontId="3"/>
  </si>
  <si>
    <t>5401-</t>
    <phoneticPr fontId="3"/>
  </si>
  <si>
    <t>農林業用機械器具</t>
    <rPh sb="0" eb="3">
      <t>ノウリンギョウ</t>
    </rPh>
    <rPh sb="3" eb="4">
      <t>ヨウ</t>
    </rPh>
    <rPh sb="4" eb="8">
      <t>キカイキグ</t>
    </rPh>
    <phoneticPr fontId="3"/>
  </si>
  <si>
    <t>監視装置</t>
    <rPh sb="0" eb="4">
      <t>カンシソウチ</t>
    </rPh>
    <phoneticPr fontId="3"/>
  </si>
  <si>
    <t>4304-</t>
    <phoneticPr fontId="3"/>
  </si>
  <si>
    <t>5402-</t>
    <phoneticPr fontId="3"/>
  </si>
  <si>
    <t>06</t>
    <phoneticPr fontId="3"/>
  </si>
  <si>
    <t>教材用特注家具</t>
    <rPh sb="0" eb="3">
      <t>キョウザイヨウ</t>
    </rPh>
    <rPh sb="3" eb="5">
      <t>トクチュウ</t>
    </rPh>
    <rPh sb="5" eb="7">
      <t>カグ</t>
    </rPh>
    <phoneticPr fontId="3"/>
  </si>
  <si>
    <t>印刷</t>
    <rPh sb="0" eb="2">
      <t>インサツ</t>
    </rPh>
    <phoneticPr fontId="3"/>
  </si>
  <si>
    <t>活版印刷・平板印刷</t>
    <rPh sb="0" eb="2">
      <t>カッパン</t>
    </rPh>
    <rPh sb="2" eb="4">
      <t>インサツ</t>
    </rPh>
    <rPh sb="5" eb="7">
      <t>ヘイバン</t>
    </rPh>
    <rPh sb="7" eb="9">
      <t>インサツ</t>
    </rPh>
    <phoneticPr fontId="3"/>
  </si>
  <si>
    <t>その他</t>
    <rPh sb="0" eb="3">
      <t>ソノタ</t>
    </rPh>
    <phoneticPr fontId="3"/>
  </si>
  <si>
    <t>01</t>
    <phoneticPr fontId="3"/>
  </si>
  <si>
    <t>備考欄に記載</t>
    <rPh sb="0" eb="2">
      <t>ビコウ</t>
    </rPh>
    <rPh sb="2" eb="3">
      <t>ラン</t>
    </rPh>
    <rPh sb="4" eb="6">
      <t>キサイ</t>
    </rPh>
    <phoneticPr fontId="3"/>
  </si>
  <si>
    <t>3406-</t>
    <phoneticPr fontId="3"/>
  </si>
  <si>
    <t>4401-</t>
    <phoneticPr fontId="3"/>
  </si>
  <si>
    <t>5501-</t>
    <phoneticPr fontId="3"/>
  </si>
  <si>
    <t>日用品</t>
    <rPh sb="0" eb="3">
      <t>ニチヨウヒン</t>
    </rPh>
    <phoneticPr fontId="3"/>
  </si>
  <si>
    <t>衛生管理用品</t>
    <rPh sb="0" eb="2">
      <t>エイセイ</t>
    </rPh>
    <rPh sb="2" eb="4">
      <t>カンリ</t>
    </rPh>
    <rPh sb="4" eb="6">
      <t>ヨウヒン</t>
    </rPh>
    <phoneticPr fontId="3"/>
  </si>
  <si>
    <t>02</t>
    <phoneticPr fontId="3"/>
  </si>
  <si>
    <t>フォーム印刷</t>
    <rPh sb="4" eb="6">
      <t>インサツ</t>
    </rPh>
    <phoneticPr fontId="3"/>
  </si>
  <si>
    <t>備考　上記分類に属さない場合は具体的に記入して下さい。</t>
    <rPh sb="0" eb="2">
      <t>ビコウ</t>
    </rPh>
    <rPh sb="3" eb="5">
      <t>ジョウキ</t>
    </rPh>
    <rPh sb="5" eb="7">
      <t>ブンルイ</t>
    </rPh>
    <rPh sb="8" eb="9">
      <t>ゾク</t>
    </rPh>
    <rPh sb="12" eb="14">
      <t>バアイ</t>
    </rPh>
    <rPh sb="15" eb="18">
      <t>グタイテキ</t>
    </rPh>
    <rPh sb="19" eb="21">
      <t>キニュウ</t>
    </rPh>
    <rPh sb="23" eb="24">
      <t>クダ</t>
    </rPh>
    <phoneticPr fontId="3"/>
  </si>
  <si>
    <t>3501-</t>
    <phoneticPr fontId="3"/>
  </si>
  <si>
    <t>4402-</t>
    <phoneticPr fontId="3"/>
  </si>
  <si>
    <t>ギフト用品</t>
    <rPh sb="3" eb="5">
      <t>ヨウヒン</t>
    </rPh>
    <phoneticPr fontId="3"/>
  </si>
  <si>
    <t>03</t>
    <phoneticPr fontId="3"/>
  </si>
  <si>
    <t>封筒</t>
    <rPh sb="0" eb="2">
      <t>フウトウ</t>
    </rPh>
    <phoneticPr fontId="3"/>
  </si>
  <si>
    <t>物品（営業用品目）</t>
    <rPh sb="0" eb="2">
      <t>ブッピン</t>
    </rPh>
    <rPh sb="3" eb="6">
      <t>エイギョウヨウ</t>
    </rPh>
    <rPh sb="6" eb="8">
      <t>ヒンモク</t>
    </rPh>
    <phoneticPr fontId="3"/>
  </si>
  <si>
    <t>3502-</t>
    <phoneticPr fontId="3"/>
  </si>
  <si>
    <t>4403-</t>
    <phoneticPr fontId="3"/>
  </si>
  <si>
    <t>靴・雨具</t>
    <rPh sb="0" eb="1">
      <t>クツ</t>
    </rPh>
    <rPh sb="2" eb="4">
      <t>アマグ</t>
    </rPh>
    <phoneticPr fontId="3"/>
  </si>
  <si>
    <t>04</t>
    <phoneticPr fontId="3"/>
  </si>
  <si>
    <t>地図印刷</t>
    <rPh sb="0" eb="2">
      <t>チズ</t>
    </rPh>
    <rPh sb="2" eb="4">
      <t>インサツ</t>
    </rPh>
    <phoneticPr fontId="3"/>
  </si>
  <si>
    <t>3503-</t>
    <phoneticPr fontId="3"/>
  </si>
  <si>
    <t>4404-</t>
    <phoneticPr fontId="3"/>
  </si>
  <si>
    <t>建具・畳</t>
    <rPh sb="0" eb="2">
      <t>タテグ</t>
    </rPh>
    <rPh sb="3" eb="4">
      <t>タタミ</t>
    </rPh>
    <phoneticPr fontId="3"/>
  </si>
  <si>
    <t>複写業務</t>
    <rPh sb="0" eb="2">
      <t>フクシャ</t>
    </rPh>
    <rPh sb="2" eb="4">
      <t>ギョウム</t>
    </rPh>
    <phoneticPr fontId="3"/>
  </si>
  <si>
    <t>3504-</t>
    <phoneticPr fontId="3"/>
  </si>
  <si>
    <t>4501-</t>
    <phoneticPr fontId="3"/>
  </si>
  <si>
    <t>食料品</t>
    <rPh sb="0" eb="3">
      <t>ショクリョウヒン</t>
    </rPh>
    <phoneticPr fontId="3"/>
  </si>
  <si>
    <t>非常用食品</t>
    <rPh sb="0" eb="3">
      <t>ヒジョウヨウ</t>
    </rPh>
    <rPh sb="3" eb="5">
      <t>ショクヒン</t>
    </rPh>
    <phoneticPr fontId="3"/>
  </si>
  <si>
    <t>薬品</t>
    <rPh sb="0" eb="2">
      <t>ヤクヒン</t>
    </rPh>
    <phoneticPr fontId="3"/>
  </si>
  <si>
    <t>医薬品</t>
    <rPh sb="0" eb="3">
      <t>イヤクヒン</t>
    </rPh>
    <phoneticPr fontId="3"/>
  </si>
  <si>
    <t>3601-</t>
    <phoneticPr fontId="3"/>
  </si>
  <si>
    <t>4601-</t>
    <phoneticPr fontId="3"/>
  </si>
  <si>
    <t>食品・食材</t>
    <rPh sb="0" eb="2">
      <t>ショクヒン</t>
    </rPh>
    <rPh sb="3" eb="4">
      <t>ショク</t>
    </rPh>
    <rPh sb="4" eb="5">
      <t>ザイ</t>
    </rPh>
    <phoneticPr fontId="3"/>
  </si>
  <si>
    <t>工業用薬品</t>
    <rPh sb="0" eb="3">
      <t>コウギョウヨウ</t>
    </rPh>
    <rPh sb="3" eb="5">
      <t>ヤクヒン</t>
    </rPh>
    <phoneticPr fontId="3"/>
  </si>
  <si>
    <t>3602-</t>
    <phoneticPr fontId="3"/>
  </si>
  <si>
    <t>4602-</t>
    <phoneticPr fontId="3"/>
  </si>
  <si>
    <t>繊維製品</t>
    <rPh sb="0" eb="2">
      <t>センイ</t>
    </rPh>
    <rPh sb="2" eb="4">
      <t>セイヒン</t>
    </rPh>
    <phoneticPr fontId="3"/>
  </si>
  <si>
    <t>特注制服</t>
    <rPh sb="0" eb="2">
      <t>トクチュウ</t>
    </rPh>
    <rPh sb="2" eb="4">
      <t>セイフク</t>
    </rPh>
    <phoneticPr fontId="3"/>
  </si>
  <si>
    <t>衛生用薬剤</t>
    <rPh sb="0" eb="2">
      <t>エイセイ</t>
    </rPh>
    <rPh sb="2" eb="3">
      <t>ヨウ</t>
    </rPh>
    <rPh sb="3" eb="5">
      <t>ヤクザイ</t>
    </rPh>
    <phoneticPr fontId="3"/>
  </si>
  <si>
    <t>3701-</t>
    <phoneticPr fontId="3"/>
  </si>
  <si>
    <t>4603-</t>
    <phoneticPr fontId="3"/>
  </si>
  <si>
    <t>帽子</t>
    <rPh sb="0" eb="2">
      <t>ボウシ</t>
    </rPh>
    <phoneticPr fontId="3"/>
  </si>
  <si>
    <t>04</t>
    <phoneticPr fontId="3"/>
  </si>
  <si>
    <t>防疫剤</t>
    <rPh sb="0" eb="2">
      <t>ボウエキ</t>
    </rPh>
    <rPh sb="2" eb="3">
      <t>ザイ</t>
    </rPh>
    <phoneticPr fontId="3"/>
  </si>
  <si>
    <t>3702-</t>
    <phoneticPr fontId="3"/>
  </si>
  <si>
    <t>4604-</t>
    <phoneticPr fontId="3"/>
  </si>
  <si>
    <t>03</t>
    <phoneticPr fontId="3"/>
  </si>
  <si>
    <t>タオル・寝具</t>
    <rPh sb="4" eb="6">
      <t>シング</t>
    </rPh>
    <phoneticPr fontId="3"/>
  </si>
  <si>
    <t>05</t>
    <phoneticPr fontId="3"/>
  </si>
  <si>
    <t>農作業用薬剤</t>
    <rPh sb="0" eb="4">
      <t>ノウサギョウヨウ</t>
    </rPh>
    <rPh sb="4" eb="6">
      <t>ヤクザイ</t>
    </rPh>
    <phoneticPr fontId="3"/>
  </si>
  <si>
    <t>3703-</t>
    <phoneticPr fontId="3"/>
  </si>
  <si>
    <t>4605-</t>
    <phoneticPr fontId="3"/>
  </si>
  <si>
    <t>旗・のぼり</t>
    <rPh sb="0" eb="1">
      <t>ハタ</t>
    </rPh>
    <phoneticPr fontId="3"/>
  </si>
  <si>
    <t>06</t>
    <phoneticPr fontId="3"/>
  </si>
  <si>
    <t>道路凍結防止剤</t>
    <rPh sb="0" eb="2">
      <t>ドウロ</t>
    </rPh>
    <rPh sb="2" eb="4">
      <t>トウケツ</t>
    </rPh>
    <rPh sb="4" eb="7">
      <t>ボウシザイ</t>
    </rPh>
    <phoneticPr fontId="3"/>
  </si>
  <si>
    <t>3704-</t>
    <phoneticPr fontId="3"/>
  </si>
  <si>
    <t>4606-</t>
    <phoneticPr fontId="3"/>
  </si>
  <si>
    <t>役務提供用</t>
    <rPh sb="0" eb="2">
      <t>エキム</t>
    </rPh>
    <rPh sb="2" eb="4">
      <t>テイキョウ</t>
    </rPh>
    <rPh sb="4" eb="5">
      <t>ヨウ</t>
    </rPh>
    <phoneticPr fontId="3"/>
  </si>
  <si>
    <t>希望する業務[役務提供]の種類を下表の分類表から選び、上位3位までご記入下さい。</t>
    <rPh sb="0" eb="2">
      <t>キボウ</t>
    </rPh>
    <rPh sb="4" eb="6">
      <t>ギョウム</t>
    </rPh>
    <rPh sb="7" eb="9">
      <t>エキム</t>
    </rPh>
    <rPh sb="9" eb="11">
      <t>テイキョウ</t>
    </rPh>
    <rPh sb="13" eb="15">
      <t>シュルイ</t>
    </rPh>
    <rPh sb="16" eb="17">
      <t>カ</t>
    </rPh>
    <rPh sb="17" eb="18">
      <t>ヒョウ</t>
    </rPh>
    <rPh sb="19" eb="21">
      <t>ブンルイ</t>
    </rPh>
    <rPh sb="21" eb="22">
      <t>ヒョウ</t>
    </rPh>
    <rPh sb="24" eb="25">
      <t>エラ</t>
    </rPh>
    <rPh sb="27" eb="29">
      <t>ジョウイ</t>
    </rPh>
    <rPh sb="30" eb="31">
      <t>イ</t>
    </rPh>
    <rPh sb="34" eb="36">
      <t>キニュウ</t>
    </rPh>
    <rPh sb="36" eb="37">
      <t>クダ</t>
    </rPh>
    <phoneticPr fontId="3"/>
  </si>
  <si>
    <t>　　　　　　希望する業務の種類の具体事例等</t>
    <rPh sb="6" eb="8">
      <t>キボウ</t>
    </rPh>
    <rPh sb="10" eb="12">
      <t>ギョウム</t>
    </rPh>
    <rPh sb="13" eb="15">
      <t>シュルイ</t>
    </rPh>
    <rPh sb="16" eb="18">
      <t>グタイ</t>
    </rPh>
    <rPh sb="18" eb="20">
      <t>ジレイ</t>
    </rPh>
    <rPh sb="20" eb="21">
      <t>トウ</t>
    </rPh>
    <phoneticPr fontId="3"/>
  </si>
  <si>
    <t>希望するすべての業種を選び「希望」の欄に「○」を記入して下さい。</t>
    <phoneticPr fontId="3"/>
  </si>
  <si>
    <t>希望業種コード</t>
    <rPh sb="0" eb="2">
      <t>キボウ</t>
    </rPh>
    <rPh sb="2" eb="4">
      <t>ギョウシュ</t>
    </rPh>
    <phoneticPr fontId="3"/>
  </si>
  <si>
    <t>清掃</t>
    <rPh sb="0" eb="2">
      <t>セイソウ</t>
    </rPh>
    <phoneticPr fontId="3"/>
  </si>
  <si>
    <t>01</t>
    <phoneticPr fontId="3"/>
  </si>
  <si>
    <t>建物清掃</t>
    <rPh sb="0" eb="2">
      <t>タテモノ</t>
    </rPh>
    <rPh sb="2" eb="4">
      <t>セイソウ</t>
    </rPh>
    <phoneticPr fontId="3"/>
  </si>
  <si>
    <t>運送</t>
    <rPh sb="0" eb="2">
      <t>ウンソウ</t>
    </rPh>
    <phoneticPr fontId="3"/>
  </si>
  <si>
    <t>バス運行</t>
    <rPh sb="2" eb="4">
      <t>ウンコウ</t>
    </rPh>
    <phoneticPr fontId="3"/>
  </si>
  <si>
    <t>「物品」</t>
    <rPh sb="1" eb="3">
      <t>ブッピン</t>
    </rPh>
    <phoneticPr fontId="3"/>
  </si>
  <si>
    <t>5601-</t>
    <phoneticPr fontId="3"/>
  </si>
  <si>
    <t>6101-</t>
    <phoneticPr fontId="3"/>
  </si>
  <si>
    <t>02</t>
    <phoneticPr fontId="3"/>
  </si>
  <si>
    <t>受水槽、高架水槽、飲料水貯水槽清掃</t>
    <rPh sb="0" eb="3">
      <t>ジュスイソウ</t>
    </rPh>
    <rPh sb="4" eb="6">
      <t>コウカ</t>
    </rPh>
    <rPh sb="6" eb="8">
      <t>スイソウ</t>
    </rPh>
    <rPh sb="9" eb="12">
      <t>インリョウスイ</t>
    </rPh>
    <rPh sb="12" eb="15">
      <t>チョスイソウ</t>
    </rPh>
    <rPh sb="15" eb="17">
      <t>セイソウ</t>
    </rPh>
    <phoneticPr fontId="3"/>
  </si>
  <si>
    <t>物品・書物等</t>
    <rPh sb="0" eb="2">
      <t>ブッピン</t>
    </rPh>
    <rPh sb="3" eb="5">
      <t>ショモツ</t>
    </rPh>
    <rPh sb="5" eb="6">
      <t>トウ</t>
    </rPh>
    <phoneticPr fontId="3"/>
  </si>
  <si>
    <t>5602-</t>
    <phoneticPr fontId="3"/>
  </si>
  <si>
    <t>6102-</t>
    <phoneticPr fontId="3"/>
  </si>
  <si>
    <t>03</t>
    <phoneticPr fontId="3"/>
  </si>
  <si>
    <t>旅行業</t>
    <rPh sb="0" eb="3">
      <t>リョコウギョウ</t>
    </rPh>
    <phoneticPr fontId="3"/>
  </si>
  <si>
    <t>6103-</t>
    <phoneticPr fontId="3"/>
  </si>
  <si>
    <t>管清掃（管路調査、漏水調査、カメラ調査）</t>
    <rPh sb="0" eb="1">
      <t>カン</t>
    </rPh>
    <rPh sb="1" eb="3">
      <t>セイソウ</t>
    </rPh>
    <rPh sb="4" eb="5">
      <t>カン</t>
    </rPh>
    <rPh sb="5" eb="6">
      <t>ロ</t>
    </rPh>
    <rPh sb="6" eb="8">
      <t>チョウサ</t>
    </rPh>
    <rPh sb="9" eb="11">
      <t>ロウスイ</t>
    </rPh>
    <rPh sb="11" eb="13">
      <t>チョウサ</t>
    </rPh>
    <rPh sb="17" eb="19">
      <t>チョウサ</t>
    </rPh>
    <phoneticPr fontId="3"/>
  </si>
  <si>
    <t>電算業務</t>
    <rPh sb="0" eb="2">
      <t>デンサン</t>
    </rPh>
    <rPh sb="2" eb="4">
      <t>ギョウム</t>
    </rPh>
    <phoneticPr fontId="3"/>
  </si>
  <si>
    <t>データエントリー</t>
    <phoneticPr fontId="3"/>
  </si>
  <si>
    <t>5603-</t>
    <phoneticPr fontId="3"/>
  </si>
  <si>
    <t>6201-</t>
    <phoneticPr fontId="3"/>
  </si>
  <si>
    <t>システム開発</t>
    <rPh sb="4" eb="6">
      <t>カイハツ</t>
    </rPh>
    <phoneticPr fontId="3"/>
  </si>
  <si>
    <t>6202-</t>
    <phoneticPr fontId="3"/>
  </si>
  <si>
    <t>04</t>
  </si>
  <si>
    <t>浄化槽清掃</t>
    <rPh sb="0" eb="3">
      <t>ジョウカソウ</t>
    </rPh>
    <rPh sb="3" eb="5">
      <t>セイソウ</t>
    </rPh>
    <phoneticPr fontId="3"/>
  </si>
  <si>
    <t>製作業務</t>
    <rPh sb="0" eb="2">
      <t>セイサク</t>
    </rPh>
    <rPh sb="2" eb="4">
      <t>ギョウム</t>
    </rPh>
    <phoneticPr fontId="3"/>
  </si>
  <si>
    <t>マイクロフィルム</t>
    <phoneticPr fontId="3"/>
  </si>
  <si>
    <t>5604-</t>
    <phoneticPr fontId="3"/>
  </si>
  <si>
    <t>6301-</t>
    <phoneticPr fontId="3"/>
  </si>
  <si>
    <t>05</t>
  </si>
  <si>
    <t>害虫駆除</t>
    <rPh sb="0" eb="2">
      <t>ガイチュウ</t>
    </rPh>
    <rPh sb="2" eb="4">
      <t>クジョ</t>
    </rPh>
    <phoneticPr fontId="3"/>
  </si>
  <si>
    <t>映像</t>
    <rPh sb="0" eb="2">
      <t>エイゾウ</t>
    </rPh>
    <phoneticPr fontId="3"/>
  </si>
  <si>
    <t>5605-</t>
    <phoneticPr fontId="3"/>
  </si>
  <si>
    <t>6302-</t>
    <phoneticPr fontId="3"/>
  </si>
  <si>
    <t>06</t>
  </si>
  <si>
    <t>水質調査</t>
    <rPh sb="0" eb="2">
      <t>スイシツ</t>
    </rPh>
    <rPh sb="2" eb="4">
      <t>チョウサ</t>
    </rPh>
    <phoneticPr fontId="3"/>
  </si>
  <si>
    <t>ホームページ</t>
    <phoneticPr fontId="3"/>
  </si>
  <si>
    <t>5606-</t>
    <phoneticPr fontId="3"/>
  </si>
  <si>
    <t>6303-</t>
    <phoneticPr fontId="3"/>
  </si>
  <si>
    <t>09</t>
    <phoneticPr fontId="3"/>
  </si>
  <si>
    <t>その他清掃</t>
    <rPh sb="0" eb="3">
      <t>ソノタ</t>
    </rPh>
    <rPh sb="3" eb="5">
      <t>セイソウ</t>
    </rPh>
    <phoneticPr fontId="3"/>
  </si>
  <si>
    <t>事務</t>
    <rPh sb="0" eb="2">
      <t>ジム</t>
    </rPh>
    <phoneticPr fontId="3"/>
  </si>
  <si>
    <t>01</t>
    <phoneticPr fontId="3"/>
  </si>
  <si>
    <t>会議録作成</t>
    <rPh sb="0" eb="3">
      <t>カイギロク</t>
    </rPh>
    <rPh sb="3" eb="5">
      <t>サクセイ</t>
    </rPh>
    <phoneticPr fontId="3"/>
  </si>
  <si>
    <t>5609-</t>
    <phoneticPr fontId="3"/>
  </si>
  <si>
    <t>6401-</t>
    <phoneticPr fontId="3"/>
  </si>
  <si>
    <t>除草・剪定</t>
    <rPh sb="0" eb="2">
      <t>ジョソウ</t>
    </rPh>
    <rPh sb="3" eb="5">
      <t>センテイ</t>
    </rPh>
    <phoneticPr fontId="3"/>
  </si>
  <si>
    <t>02</t>
    <phoneticPr fontId="3"/>
  </si>
  <si>
    <t>調査・計画策定（備考欄に記載）</t>
    <rPh sb="0" eb="2">
      <t>チョウサ</t>
    </rPh>
    <rPh sb="3" eb="5">
      <t>ケイカク</t>
    </rPh>
    <rPh sb="5" eb="7">
      <t>サクテイ</t>
    </rPh>
    <rPh sb="8" eb="10">
      <t>ビコウ</t>
    </rPh>
    <rPh sb="10" eb="11">
      <t>ラン</t>
    </rPh>
    <rPh sb="12" eb="14">
      <t>キサイ</t>
    </rPh>
    <phoneticPr fontId="3"/>
  </si>
  <si>
    <t>5701-</t>
    <phoneticPr fontId="3"/>
  </si>
  <si>
    <t>6402-</t>
    <phoneticPr fontId="3"/>
  </si>
  <si>
    <t>一般廃棄物収集運搬</t>
    <rPh sb="0" eb="2">
      <t>イッパン</t>
    </rPh>
    <rPh sb="2" eb="5">
      <t>ハイキブツ</t>
    </rPh>
    <rPh sb="5" eb="7">
      <t>シュウシュウ</t>
    </rPh>
    <rPh sb="7" eb="9">
      <t>ウンパン</t>
    </rPh>
    <phoneticPr fontId="3"/>
  </si>
  <si>
    <t>03</t>
    <phoneticPr fontId="3"/>
  </si>
  <si>
    <t>催事計画</t>
    <rPh sb="0" eb="1">
      <t>モヨオ</t>
    </rPh>
    <rPh sb="1" eb="2">
      <t>サイジ</t>
    </rPh>
    <rPh sb="2" eb="4">
      <t>ケイカク</t>
    </rPh>
    <phoneticPr fontId="3"/>
  </si>
  <si>
    <t>5801-</t>
    <phoneticPr fontId="3"/>
  </si>
  <si>
    <t>6403-</t>
    <phoneticPr fontId="3"/>
  </si>
  <si>
    <t>一般廃棄物処分</t>
    <rPh sb="0" eb="2">
      <t>イッパン</t>
    </rPh>
    <rPh sb="2" eb="5">
      <t>ハイキブツ</t>
    </rPh>
    <rPh sb="5" eb="7">
      <t>ショブン</t>
    </rPh>
    <phoneticPr fontId="3"/>
  </si>
  <si>
    <t>04</t>
    <phoneticPr fontId="3"/>
  </si>
  <si>
    <t>講師派遣（ＩＴ、資格取得等）</t>
    <rPh sb="0" eb="2">
      <t>コウシ</t>
    </rPh>
    <rPh sb="2" eb="4">
      <t>ハケン</t>
    </rPh>
    <rPh sb="8" eb="10">
      <t>シカク</t>
    </rPh>
    <rPh sb="10" eb="12">
      <t>シュトク</t>
    </rPh>
    <rPh sb="12" eb="13">
      <t>トウ</t>
    </rPh>
    <phoneticPr fontId="3"/>
  </si>
  <si>
    <t>5802-</t>
    <phoneticPr fontId="3"/>
  </si>
  <si>
    <t>6404-</t>
    <phoneticPr fontId="3"/>
  </si>
  <si>
    <t>産業廃棄物収集運搬</t>
    <rPh sb="0" eb="2">
      <t>サンギョウ</t>
    </rPh>
    <rPh sb="2" eb="5">
      <t>ハイキブツ</t>
    </rPh>
    <rPh sb="5" eb="7">
      <t>シュウシュウ</t>
    </rPh>
    <rPh sb="7" eb="9">
      <t>ウンパン</t>
    </rPh>
    <phoneticPr fontId="3"/>
  </si>
  <si>
    <t>05</t>
    <phoneticPr fontId="3"/>
  </si>
  <si>
    <t>人材派遣</t>
    <rPh sb="0" eb="2">
      <t>ジンザイ</t>
    </rPh>
    <rPh sb="2" eb="4">
      <t>ハケン</t>
    </rPh>
    <phoneticPr fontId="3"/>
  </si>
  <si>
    <t>5803-</t>
    <phoneticPr fontId="3"/>
  </si>
  <si>
    <t>6405-</t>
    <phoneticPr fontId="3"/>
  </si>
  <si>
    <t>産業廃棄物処分</t>
    <rPh sb="0" eb="2">
      <t>サンギョウ</t>
    </rPh>
    <rPh sb="2" eb="5">
      <t>ハイキブツ</t>
    </rPh>
    <rPh sb="5" eb="7">
      <t>ショブン</t>
    </rPh>
    <phoneticPr fontId="3"/>
  </si>
  <si>
    <t>福祉関係</t>
    <rPh sb="0" eb="2">
      <t>フクシ</t>
    </rPh>
    <rPh sb="2" eb="4">
      <t>カンケイ</t>
    </rPh>
    <phoneticPr fontId="3"/>
  </si>
  <si>
    <t>移動入浴</t>
    <rPh sb="0" eb="2">
      <t>イドウ</t>
    </rPh>
    <rPh sb="2" eb="4">
      <t>ニュウヨク</t>
    </rPh>
    <phoneticPr fontId="3"/>
  </si>
  <si>
    <t>5804-</t>
    <phoneticPr fontId="3"/>
  </si>
  <si>
    <t>6501-</t>
    <phoneticPr fontId="3"/>
  </si>
  <si>
    <t>建物管理</t>
    <rPh sb="0" eb="2">
      <t>タテモノ</t>
    </rPh>
    <rPh sb="2" eb="4">
      <t>カンリ</t>
    </rPh>
    <phoneticPr fontId="3"/>
  </si>
  <si>
    <t>建物総合管理</t>
    <rPh sb="0" eb="2">
      <t>タテモノ</t>
    </rPh>
    <rPh sb="2" eb="4">
      <t>ソウゴウ</t>
    </rPh>
    <rPh sb="4" eb="6">
      <t>カンリ</t>
    </rPh>
    <phoneticPr fontId="3"/>
  </si>
  <si>
    <t>福祉用具レンタル</t>
    <rPh sb="0" eb="2">
      <t>フクシ</t>
    </rPh>
    <rPh sb="2" eb="4">
      <t>ヨウグ</t>
    </rPh>
    <phoneticPr fontId="3"/>
  </si>
  <si>
    <t>5901-</t>
    <phoneticPr fontId="3"/>
  </si>
  <si>
    <t>6502-</t>
    <phoneticPr fontId="3"/>
  </si>
  <si>
    <t>警備（常駐巡回警備）</t>
    <rPh sb="0" eb="2">
      <t>ケイビ</t>
    </rPh>
    <rPh sb="3" eb="5">
      <t>ジョウチュウ</t>
    </rPh>
    <rPh sb="5" eb="7">
      <t>ジュンカイ</t>
    </rPh>
    <rPh sb="7" eb="9">
      <t>ケイビ</t>
    </rPh>
    <phoneticPr fontId="3"/>
  </si>
  <si>
    <t>給食調理</t>
    <rPh sb="0" eb="2">
      <t>キュウショク</t>
    </rPh>
    <rPh sb="2" eb="4">
      <t>チョウリ</t>
    </rPh>
    <phoneticPr fontId="3"/>
  </si>
  <si>
    <t>5902-</t>
    <phoneticPr fontId="3"/>
  </si>
  <si>
    <t>6503-</t>
    <phoneticPr fontId="3"/>
  </si>
  <si>
    <t>警備（機械警備）</t>
    <rPh sb="0" eb="2">
      <t>ケイビ</t>
    </rPh>
    <rPh sb="3" eb="5">
      <t>キカイ</t>
    </rPh>
    <rPh sb="5" eb="7">
      <t>ケイビ</t>
    </rPh>
    <phoneticPr fontId="3"/>
  </si>
  <si>
    <t>各種賃貸借</t>
    <rPh sb="0" eb="2">
      <t>カクシュ</t>
    </rPh>
    <rPh sb="2" eb="5">
      <t>チンタイシャク</t>
    </rPh>
    <phoneticPr fontId="3"/>
  </si>
  <si>
    <t>ＯＡ機器（パソコン、複写機、印刷機、ファクシミリ等）</t>
    <rPh sb="2" eb="4">
      <t>キキ</t>
    </rPh>
    <rPh sb="10" eb="13">
      <t>フクシャキ</t>
    </rPh>
    <rPh sb="14" eb="17">
      <t>インサツキ</t>
    </rPh>
    <rPh sb="24" eb="25">
      <t>トウ</t>
    </rPh>
    <phoneticPr fontId="3"/>
  </si>
  <si>
    <t>5903-</t>
    <phoneticPr fontId="3"/>
  </si>
  <si>
    <t>6601-</t>
    <phoneticPr fontId="3"/>
  </si>
  <si>
    <t>設備等
保守管理</t>
    <rPh sb="0" eb="2">
      <t>セツビ</t>
    </rPh>
    <rPh sb="2" eb="3">
      <t>トウ</t>
    </rPh>
    <rPh sb="4" eb="8">
      <t>ホシュカンリ</t>
    </rPh>
    <phoneticPr fontId="3"/>
  </si>
  <si>
    <t>電気設備、自家用電気工作物</t>
    <rPh sb="0" eb="2">
      <t>デンキ</t>
    </rPh>
    <rPh sb="2" eb="4">
      <t>セツビ</t>
    </rPh>
    <rPh sb="5" eb="8">
      <t>ジカヨウ</t>
    </rPh>
    <rPh sb="8" eb="10">
      <t>デンキ</t>
    </rPh>
    <rPh sb="10" eb="13">
      <t>コウサクブツ</t>
    </rPh>
    <phoneticPr fontId="3"/>
  </si>
  <si>
    <t>6001-</t>
    <phoneticPr fontId="3"/>
  </si>
  <si>
    <t>冷暖房・ボイラー設備</t>
    <rPh sb="0" eb="3">
      <t>レイダンボウ</t>
    </rPh>
    <rPh sb="8" eb="10">
      <t>セツビ</t>
    </rPh>
    <phoneticPr fontId="3"/>
  </si>
  <si>
    <t>プレハブ（倉庫・トイレ等）</t>
    <rPh sb="5" eb="7">
      <t>ソウコ</t>
    </rPh>
    <rPh sb="11" eb="12">
      <t>トウ</t>
    </rPh>
    <phoneticPr fontId="3"/>
  </si>
  <si>
    <t>「役務の提供」</t>
    <rPh sb="1" eb="3">
      <t>エキム</t>
    </rPh>
    <rPh sb="4" eb="6">
      <t>テイキョウ</t>
    </rPh>
    <phoneticPr fontId="3"/>
  </si>
  <si>
    <t>6002-</t>
    <phoneticPr fontId="3"/>
  </si>
  <si>
    <t>6602-</t>
    <phoneticPr fontId="3"/>
  </si>
  <si>
    <t>給排水衛生設備</t>
    <rPh sb="0" eb="3">
      <t>キュウハイスイ</t>
    </rPh>
    <rPh sb="3" eb="7">
      <t>エイセイセツビ</t>
    </rPh>
    <phoneticPr fontId="3"/>
  </si>
  <si>
    <t>6003-</t>
    <phoneticPr fontId="3"/>
  </si>
  <si>
    <t>6603-</t>
    <phoneticPr fontId="3"/>
  </si>
  <si>
    <t>機械設備（エレベータ・ダムウェータ・揚排水ポンプ）</t>
    <rPh sb="0" eb="2">
      <t>キカイ</t>
    </rPh>
    <rPh sb="2" eb="4">
      <t>セツビ</t>
    </rPh>
    <rPh sb="18" eb="21">
      <t>ヨウハイスイ</t>
    </rPh>
    <phoneticPr fontId="3"/>
  </si>
  <si>
    <t>上記以外の物品</t>
    <rPh sb="0" eb="2">
      <t>ジョウキ</t>
    </rPh>
    <rPh sb="2" eb="4">
      <t>イガイ</t>
    </rPh>
    <rPh sb="5" eb="7">
      <t>ブッピン</t>
    </rPh>
    <phoneticPr fontId="3"/>
  </si>
  <si>
    <t>6004-</t>
    <phoneticPr fontId="3"/>
  </si>
  <si>
    <t>6604-</t>
    <phoneticPr fontId="3"/>
  </si>
  <si>
    <t>調査研究</t>
    <rPh sb="0" eb="2">
      <t>チョウサ</t>
    </rPh>
    <rPh sb="2" eb="4">
      <t>ケンキュウ</t>
    </rPh>
    <phoneticPr fontId="3"/>
  </si>
  <si>
    <t>調査研究（市場・都市・交通・世論）分析、解析、測定</t>
    <rPh sb="0" eb="2">
      <t>チョウサ</t>
    </rPh>
    <rPh sb="2" eb="4">
      <t>ケンキュウ</t>
    </rPh>
    <rPh sb="5" eb="7">
      <t>シジョウ</t>
    </rPh>
    <rPh sb="8" eb="10">
      <t>トシ</t>
    </rPh>
    <rPh sb="11" eb="13">
      <t>コウツウ</t>
    </rPh>
    <rPh sb="14" eb="16">
      <t>セロン</t>
    </rPh>
    <rPh sb="17" eb="19">
      <t>ブンセキ</t>
    </rPh>
    <rPh sb="20" eb="22">
      <t>カイセキ</t>
    </rPh>
    <rPh sb="23" eb="25">
      <t>ソクテイ</t>
    </rPh>
    <phoneticPr fontId="3"/>
  </si>
  <si>
    <t>6701-</t>
    <phoneticPr fontId="3"/>
  </si>
  <si>
    <t>消防設備、地下タンク設備</t>
    <rPh sb="0" eb="2">
      <t>ショウボウ</t>
    </rPh>
    <rPh sb="2" eb="4">
      <t>セツビ</t>
    </rPh>
    <rPh sb="5" eb="7">
      <t>チカ</t>
    </rPh>
    <rPh sb="10" eb="12">
      <t>セツビ</t>
    </rPh>
    <phoneticPr fontId="3"/>
  </si>
  <si>
    <t>6005-</t>
    <phoneticPr fontId="3"/>
  </si>
  <si>
    <t>06</t>
    <phoneticPr fontId="3"/>
  </si>
  <si>
    <t>遊具</t>
    <rPh sb="0" eb="2">
      <t>ユウグ</t>
    </rPh>
    <phoneticPr fontId="3"/>
  </si>
  <si>
    <t>除融雪業務</t>
    <rPh sb="0" eb="3">
      <t>ジョユウセツ</t>
    </rPh>
    <rPh sb="3" eb="5">
      <t>ギョウム</t>
    </rPh>
    <phoneticPr fontId="3"/>
  </si>
  <si>
    <t>01</t>
    <phoneticPr fontId="3"/>
  </si>
  <si>
    <t>6006-</t>
    <phoneticPr fontId="3"/>
  </si>
  <si>
    <t>6801-</t>
    <phoneticPr fontId="3"/>
  </si>
  <si>
    <t>07</t>
    <phoneticPr fontId="3"/>
  </si>
  <si>
    <t>精密測定機器</t>
    <rPh sb="0" eb="2">
      <t>セイミツ</t>
    </rPh>
    <rPh sb="2" eb="4">
      <t>ソクテイ</t>
    </rPh>
    <rPh sb="4" eb="6">
      <t>キキ</t>
    </rPh>
    <phoneticPr fontId="3"/>
  </si>
  <si>
    <t>備考欄に記載</t>
    <rPh sb="0" eb="1">
      <t>ソナエ</t>
    </rPh>
    <rPh sb="1" eb="2">
      <t>コウ</t>
    </rPh>
    <rPh sb="2" eb="3">
      <t>ラン</t>
    </rPh>
    <rPh sb="4" eb="6">
      <t>キサイ</t>
    </rPh>
    <phoneticPr fontId="3"/>
  </si>
  <si>
    <t>6007-</t>
    <phoneticPr fontId="3"/>
  </si>
  <si>
    <t>6901-</t>
    <phoneticPr fontId="3"/>
  </si>
  <si>
    <t>08</t>
    <phoneticPr fontId="3"/>
  </si>
  <si>
    <t>通信設備（多重無線・電話交換機・放送等）</t>
    <rPh sb="0" eb="2">
      <t>ツウシン</t>
    </rPh>
    <rPh sb="2" eb="4">
      <t>セツビ</t>
    </rPh>
    <rPh sb="5" eb="7">
      <t>タジュウ</t>
    </rPh>
    <rPh sb="7" eb="9">
      <t>ムセン</t>
    </rPh>
    <rPh sb="10" eb="12">
      <t>デンワ</t>
    </rPh>
    <rPh sb="12" eb="15">
      <t>コウカンキ</t>
    </rPh>
    <rPh sb="16" eb="18">
      <t>ホウソウ</t>
    </rPh>
    <rPh sb="18" eb="19">
      <t>トウ</t>
    </rPh>
    <phoneticPr fontId="3"/>
  </si>
  <si>
    <t>上記分類に属さない場合は具体的に記入して下さい。</t>
  </si>
  <si>
    <t>6008-</t>
    <phoneticPr fontId="3"/>
  </si>
  <si>
    <t>（役務の提供業務）</t>
    <rPh sb="1" eb="3">
      <t>エキム</t>
    </rPh>
    <rPh sb="4" eb="6">
      <t>テイキョウ</t>
    </rPh>
    <rPh sb="6" eb="8">
      <t>ギョウム</t>
    </rPh>
    <phoneticPr fontId="3"/>
  </si>
  <si>
    <t>09</t>
    <phoneticPr fontId="32"/>
  </si>
  <si>
    <t>下水処理施設運転管理</t>
    <rPh sb="0" eb="2">
      <t>ゲスイ</t>
    </rPh>
    <rPh sb="2" eb="4">
      <t>ショリ</t>
    </rPh>
    <rPh sb="4" eb="6">
      <t>シセツ</t>
    </rPh>
    <rPh sb="6" eb="8">
      <t>ウンテン</t>
    </rPh>
    <rPh sb="8" eb="10">
      <t>カンリ</t>
    </rPh>
    <phoneticPr fontId="32"/>
  </si>
  <si>
    <t>6009-</t>
    <phoneticPr fontId="3"/>
  </si>
  <si>
    <t>10</t>
    <phoneticPr fontId="3"/>
  </si>
  <si>
    <t>その他保守</t>
    <rPh sb="0" eb="3">
      <t>ソノタ</t>
    </rPh>
    <rPh sb="3" eb="5">
      <t>ホシュ</t>
    </rPh>
    <phoneticPr fontId="3"/>
  </si>
  <si>
    <t>6010-</t>
    <phoneticPr fontId="3"/>
  </si>
  <si>
    <t>　</t>
    <phoneticPr fontId="3"/>
  </si>
  <si>
    <t>委  　　  　　任　　　　    状</t>
    <rPh sb="0" eb="1">
      <t>イ</t>
    </rPh>
    <rPh sb="9" eb="10">
      <t>ニン</t>
    </rPh>
    <rPh sb="18" eb="19">
      <t>ジョウ</t>
    </rPh>
    <phoneticPr fontId="3"/>
  </si>
  <si>
    <t>〒</t>
    <phoneticPr fontId="3"/>
  </si>
  <si>
    <t>4　  契約代金の請求に関すること。</t>
    <phoneticPr fontId="3"/>
  </si>
  <si>
    <t>5　  契約代金の受領に関すること。</t>
    <phoneticPr fontId="3"/>
  </si>
  <si>
    <t>※　 実印の欄は代表者印、印の欄は使用印になります。</t>
    <rPh sb="3" eb="5">
      <t>ジツイン</t>
    </rPh>
    <rPh sb="6" eb="7">
      <t>ラン</t>
    </rPh>
    <rPh sb="8" eb="11">
      <t>ダイヒョウシャ</t>
    </rPh>
    <rPh sb="11" eb="12">
      <t>イン</t>
    </rPh>
    <rPh sb="13" eb="14">
      <t>イン</t>
    </rPh>
    <rPh sb="15" eb="16">
      <t>ラン</t>
    </rPh>
    <rPh sb="17" eb="20">
      <t>シヨウイン</t>
    </rPh>
    <phoneticPr fontId="3"/>
  </si>
  <si>
    <t>　</t>
    <phoneticPr fontId="3"/>
  </si>
  <si>
    <t>○</t>
    <phoneticPr fontId="3"/>
  </si>
  <si>
    <t>×</t>
    <phoneticPr fontId="3"/>
  </si>
  <si>
    <t>　　</t>
    <phoneticPr fontId="3"/>
  </si>
  <si>
    <t>3101</t>
    <phoneticPr fontId="3"/>
  </si>
  <si>
    <t>文房具</t>
  </si>
  <si>
    <t>5601</t>
    <phoneticPr fontId="3"/>
  </si>
  <si>
    <t>建物清掃</t>
  </si>
  <si>
    <t>3102</t>
    <phoneticPr fontId="3"/>
  </si>
  <si>
    <t>パソコンサプライ用品</t>
  </si>
  <si>
    <t>5602</t>
  </si>
  <si>
    <t>受水槽、高架水槽、飲料水貯水槽清掃</t>
  </si>
  <si>
    <t>3103</t>
    <phoneticPr fontId="3"/>
  </si>
  <si>
    <t>印章</t>
  </si>
  <si>
    <t>5603</t>
    <phoneticPr fontId="3"/>
  </si>
  <si>
    <t>管清掃（管路調査、漏水調査、カメラ調査）</t>
  </si>
  <si>
    <t>3201</t>
    <phoneticPr fontId="3"/>
  </si>
  <si>
    <t>家具</t>
  </si>
  <si>
    <t>5604</t>
    <phoneticPr fontId="3"/>
  </si>
  <si>
    <t>浄化槽清掃</t>
  </si>
  <si>
    <t>3202</t>
    <phoneticPr fontId="3"/>
  </si>
  <si>
    <t>パソコン、周辺機器</t>
  </si>
  <si>
    <t>5605</t>
    <phoneticPr fontId="3"/>
  </si>
  <si>
    <t>害虫駆除</t>
  </si>
  <si>
    <t>3203</t>
    <phoneticPr fontId="3"/>
  </si>
  <si>
    <t>複写機・ファクシミリ</t>
  </si>
  <si>
    <t>5606</t>
    <phoneticPr fontId="3"/>
  </si>
  <si>
    <t>水質調査</t>
  </si>
  <si>
    <t>3204</t>
    <phoneticPr fontId="3"/>
  </si>
  <si>
    <t>応用機器</t>
  </si>
  <si>
    <t>5609</t>
    <phoneticPr fontId="3"/>
  </si>
  <si>
    <t>その他清掃</t>
  </si>
  <si>
    <t>3205</t>
    <phoneticPr fontId="3"/>
  </si>
  <si>
    <t>印刷機</t>
  </si>
  <si>
    <t>5701</t>
    <phoneticPr fontId="3"/>
  </si>
  <si>
    <t>除草・剪定</t>
  </si>
  <si>
    <t>3206</t>
    <phoneticPr fontId="3"/>
  </si>
  <si>
    <t>写真機</t>
  </si>
  <si>
    <t>5801</t>
    <phoneticPr fontId="3"/>
  </si>
  <si>
    <t>一般廃棄物収集運搬</t>
  </si>
  <si>
    <t>3207</t>
    <phoneticPr fontId="3"/>
  </si>
  <si>
    <t>映写機</t>
  </si>
  <si>
    <t>5802</t>
    <phoneticPr fontId="3"/>
  </si>
  <si>
    <t>一般廃棄物処分</t>
  </si>
  <si>
    <t>3301</t>
    <phoneticPr fontId="3"/>
  </si>
  <si>
    <t>図書</t>
  </si>
  <si>
    <t>5803</t>
    <phoneticPr fontId="3"/>
  </si>
  <si>
    <t>産業廃棄物収集運搬</t>
  </si>
  <si>
    <t>3302</t>
    <phoneticPr fontId="3"/>
  </si>
  <si>
    <t>図書館用品</t>
  </si>
  <si>
    <t>5804</t>
    <phoneticPr fontId="3"/>
  </si>
  <si>
    <t>産業廃棄物処分</t>
  </si>
  <si>
    <t>3401</t>
    <phoneticPr fontId="3"/>
  </si>
  <si>
    <t>楽器</t>
  </si>
  <si>
    <t>5901</t>
    <phoneticPr fontId="3"/>
  </si>
  <si>
    <t>建物総合管理</t>
  </si>
  <si>
    <t>3402</t>
    <phoneticPr fontId="3"/>
  </si>
  <si>
    <t>視聴覚機器</t>
  </si>
  <si>
    <t>5902</t>
    <phoneticPr fontId="3"/>
  </si>
  <si>
    <t>警備（常駐巡回警備）</t>
  </si>
  <si>
    <t>3403</t>
    <phoneticPr fontId="3"/>
  </si>
  <si>
    <t>幼稚園・保育園教材</t>
  </si>
  <si>
    <t>5903</t>
    <phoneticPr fontId="3"/>
  </si>
  <si>
    <t>警備（機械警備）</t>
  </si>
  <si>
    <t>3404</t>
    <phoneticPr fontId="3"/>
  </si>
  <si>
    <t>小学校・中学校用品</t>
  </si>
  <si>
    <t>6001</t>
    <phoneticPr fontId="3"/>
  </si>
  <si>
    <t>電気設備、自家用電気工作物</t>
  </si>
  <si>
    <t>3405</t>
    <phoneticPr fontId="3"/>
  </si>
  <si>
    <t>スポーツ用品・体操遊具</t>
  </si>
  <si>
    <t>6002</t>
    <phoneticPr fontId="3"/>
  </si>
  <si>
    <t>冷暖房・ボイラー設備</t>
  </si>
  <si>
    <t>3406</t>
    <phoneticPr fontId="3"/>
  </si>
  <si>
    <t>教材用特注家具</t>
  </si>
  <si>
    <t>6003</t>
    <phoneticPr fontId="3"/>
  </si>
  <si>
    <t>給排水衛生設備</t>
  </si>
  <si>
    <t>3501</t>
    <phoneticPr fontId="3"/>
  </si>
  <si>
    <t>衛生管理用品</t>
  </si>
  <si>
    <t>6004</t>
    <phoneticPr fontId="3"/>
  </si>
  <si>
    <t>機械設備（エレベータ・ダムウェータ・揚排水ポンプ）</t>
  </si>
  <si>
    <t>3502</t>
    <phoneticPr fontId="3"/>
  </si>
  <si>
    <t>ギフト用品</t>
  </si>
  <si>
    <t>6005</t>
    <phoneticPr fontId="3"/>
  </si>
  <si>
    <t>消防設備、地下タンク設備</t>
  </si>
  <si>
    <t>3503</t>
    <phoneticPr fontId="3"/>
  </si>
  <si>
    <t>靴・雨具</t>
  </si>
  <si>
    <t>6006</t>
    <phoneticPr fontId="3"/>
  </si>
  <si>
    <t>遊具</t>
  </si>
  <si>
    <t>3504</t>
    <phoneticPr fontId="3"/>
  </si>
  <si>
    <t>建具・畳</t>
  </si>
  <si>
    <t>6007</t>
    <phoneticPr fontId="3"/>
  </si>
  <si>
    <t>精密測定機器</t>
  </si>
  <si>
    <t>3601</t>
    <phoneticPr fontId="3"/>
  </si>
  <si>
    <t>非常用食品</t>
  </si>
  <si>
    <t>6008</t>
    <phoneticPr fontId="3"/>
  </si>
  <si>
    <t>通信設備（多重無線・電話交換機・放送等）</t>
  </si>
  <si>
    <t>3602</t>
    <phoneticPr fontId="3"/>
  </si>
  <si>
    <t>食品・食材</t>
  </si>
  <si>
    <t>6009</t>
    <phoneticPr fontId="3"/>
  </si>
  <si>
    <t>下水処理施設運転管理</t>
  </si>
  <si>
    <t>3701</t>
    <phoneticPr fontId="3"/>
  </si>
  <si>
    <t>特注制服</t>
  </si>
  <si>
    <t>6010</t>
    <phoneticPr fontId="3"/>
  </si>
  <si>
    <t>その他保守</t>
  </si>
  <si>
    <t>3702</t>
    <phoneticPr fontId="3"/>
  </si>
  <si>
    <t>帽子</t>
  </si>
  <si>
    <t>6101</t>
    <phoneticPr fontId="3"/>
  </si>
  <si>
    <t>バス運行</t>
  </si>
  <si>
    <t>3703</t>
    <phoneticPr fontId="3"/>
  </si>
  <si>
    <t>タオル・寝具</t>
  </si>
  <si>
    <t>6102</t>
    <phoneticPr fontId="3"/>
  </si>
  <si>
    <t>物品・書物等</t>
  </si>
  <si>
    <t>3704</t>
    <phoneticPr fontId="3"/>
  </si>
  <si>
    <t>旗・のぼり</t>
  </si>
  <si>
    <t>6103</t>
    <phoneticPr fontId="3"/>
  </si>
  <si>
    <t>旅行業</t>
  </si>
  <si>
    <t>3801</t>
    <phoneticPr fontId="3"/>
  </si>
  <si>
    <t>カーテン・じゅうたん</t>
  </si>
  <si>
    <t>6201</t>
    <phoneticPr fontId="3"/>
  </si>
  <si>
    <t>データエントリー</t>
  </si>
  <si>
    <t>3802</t>
    <phoneticPr fontId="3"/>
  </si>
  <si>
    <t>シート・マット</t>
  </si>
  <si>
    <t>6202</t>
    <phoneticPr fontId="3"/>
  </si>
  <si>
    <t>システム開発</t>
  </si>
  <si>
    <t>3901</t>
    <phoneticPr fontId="3"/>
  </si>
  <si>
    <t>給食用厨房機器</t>
  </si>
  <si>
    <t>6301</t>
    <phoneticPr fontId="3"/>
  </si>
  <si>
    <t>マイクロフィルム</t>
  </si>
  <si>
    <t>4001</t>
    <phoneticPr fontId="3"/>
  </si>
  <si>
    <t>家電製品</t>
  </si>
  <si>
    <t>6302</t>
    <phoneticPr fontId="3"/>
  </si>
  <si>
    <t>映像</t>
  </si>
  <si>
    <t>4002</t>
    <phoneticPr fontId="3"/>
  </si>
  <si>
    <t>産業用電気機器</t>
  </si>
  <si>
    <t>6303</t>
    <phoneticPr fontId="3"/>
  </si>
  <si>
    <t>ホームページ</t>
  </si>
  <si>
    <t>4003</t>
    <phoneticPr fontId="3"/>
  </si>
  <si>
    <t>通信用機器</t>
  </si>
  <si>
    <t>6401</t>
    <phoneticPr fontId="3"/>
  </si>
  <si>
    <t>会議録作成</t>
  </si>
  <si>
    <t>4004</t>
  </si>
  <si>
    <t>6402</t>
    <phoneticPr fontId="3"/>
  </si>
  <si>
    <t>調査・計画策定（　　　　）</t>
  </si>
  <si>
    <t>4005</t>
  </si>
  <si>
    <t>6403</t>
    <phoneticPr fontId="3"/>
  </si>
  <si>
    <t>催事計画</t>
  </si>
  <si>
    <t>4006</t>
  </si>
  <si>
    <t>6404</t>
    <phoneticPr fontId="3"/>
  </si>
  <si>
    <t>講師派遣（ＩＴ、資格取得等）</t>
  </si>
  <si>
    <t>4101</t>
    <phoneticPr fontId="3"/>
  </si>
  <si>
    <t>自動車</t>
  </si>
  <si>
    <t>6405</t>
    <phoneticPr fontId="3"/>
  </si>
  <si>
    <t>人材派遣</t>
  </si>
  <si>
    <t>4102</t>
    <phoneticPr fontId="3"/>
  </si>
  <si>
    <t>消防車両</t>
  </si>
  <si>
    <t>6501</t>
    <phoneticPr fontId="3"/>
  </si>
  <si>
    <t>移動入浴</t>
  </si>
  <si>
    <t>4103</t>
    <phoneticPr fontId="3"/>
  </si>
  <si>
    <t>建設用特殊車両</t>
  </si>
  <si>
    <t>6502</t>
    <phoneticPr fontId="3"/>
  </si>
  <si>
    <t>福祉用具レンタル</t>
  </si>
  <si>
    <t>4104</t>
    <phoneticPr fontId="3"/>
  </si>
  <si>
    <t>自動車部品・修理</t>
  </si>
  <si>
    <t>6503</t>
    <phoneticPr fontId="3"/>
  </si>
  <si>
    <t>給食調理</t>
  </si>
  <si>
    <t>4201</t>
    <phoneticPr fontId="3"/>
  </si>
  <si>
    <t>燃料・オイル</t>
  </si>
  <si>
    <t>6601</t>
    <phoneticPr fontId="3"/>
  </si>
  <si>
    <t>ＯＡ機器（パソコン、複写機、印刷機、ファクシミリ等）</t>
  </si>
  <si>
    <t>4301</t>
    <phoneticPr fontId="3"/>
  </si>
  <si>
    <t>理化学機械器具</t>
  </si>
  <si>
    <t>6602</t>
    <phoneticPr fontId="3"/>
  </si>
  <si>
    <t>プレハブ（倉庫・トイレ等）</t>
  </si>
  <si>
    <t>4302</t>
    <phoneticPr fontId="3"/>
  </si>
  <si>
    <t>計測用機械器具</t>
  </si>
  <si>
    <t>6603</t>
    <phoneticPr fontId="3"/>
  </si>
  <si>
    <t>4303</t>
    <phoneticPr fontId="3"/>
  </si>
  <si>
    <t>産業用機械器具</t>
  </si>
  <si>
    <t>6604</t>
    <phoneticPr fontId="3"/>
  </si>
  <si>
    <t>上記以外の物品</t>
  </si>
  <si>
    <t>4304</t>
    <phoneticPr fontId="3"/>
  </si>
  <si>
    <t>農林業用機械器具</t>
  </si>
  <si>
    <t>6701</t>
    <phoneticPr fontId="3"/>
  </si>
  <si>
    <t>調査研究（市場・都市・交通・世論）分析、解析、測定</t>
  </si>
  <si>
    <t>4401</t>
    <phoneticPr fontId="3"/>
  </si>
  <si>
    <t>活版印刷・平板印刷</t>
  </si>
  <si>
    <t>6801</t>
    <phoneticPr fontId="3"/>
  </si>
  <si>
    <t>除融雪業務</t>
  </si>
  <si>
    <t>4402</t>
    <phoneticPr fontId="3"/>
  </si>
  <si>
    <t>フォーム印刷</t>
  </si>
  <si>
    <t>6901</t>
    <phoneticPr fontId="3"/>
  </si>
  <si>
    <t>4403</t>
    <phoneticPr fontId="3"/>
  </si>
  <si>
    <t>封筒</t>
  </si>
  <si>
    <t>4404</t>
    <phoneticPr fontId="3"/>
  </si>
  <si>
    <t>地図印刷</t>
  </si>
  <si>
    <t>4501</t>
    <phoneticPr fontId="3"/>
  </si>
  <si>
    <t>複写業務</t>
  </si>
  <si>
    <t>4601</t>
    <phoneticPr fontId="3"/>
  </si>
  <si>
    <t>医薬品</t>
  </si>
  <si>
    <t>4602</t>
    <phoneticPr fontId="3"/>
  </si>
  <si>
    <t>工業用薬品</t>
  </si>
  <si>
    <t>4603</t>
    <phoneticPr fontId="3"/>
  </si>
  <si>
    <t>衛生用薬剤</t>
  </si>
  <si>
    <t>4604</t>
    <phoneticPr fontId="3"/>
  </si>
  <si>
    <t>防疫剤</t>
  </si>
  <si>
    <t>4605</t>
    <phoneticPr fontId="3"/>
  </si>
  <si>
    <t>農作業用薬剤</t>
  </si>
  <si>
    <t>4606</t>
    <phoneticPr fontId="3"/>
  </si>
  <si>
    <t>道路凍結防止剤</t>
  </si>
  <si>
    <t>4701</t>
    <phoneticPr fontId="3"/>
  </si>
  <si>
    <t>医療機器</t>
  </si>
  <si>
    <t>4702</t>
    <phoneticPr fontId="3"/>
  </si>
  <si>
    <t>介護用品</t>
  </si>
  <si>
    <t>4801</t>
    <phoneticPr fontId="3"/>
  </si>
  <si>
    <t>農業園芸用品</t>
  </si>
  <si>
    <t>4901</t>
    <phoneticPr fontId="3"/>
  </si>
  <si>
    <t>鉄鋼・非鉄製品</t>
  </si>
  <si>
    <t>4902</t>
    <phoneticPr fontId="3"/>
  </si>
  <si>
    <t>仮設資材</t>
  </si>
  <si>
    <t>4903</t>
    <phoneticPr fontId="3"/>
  </si>
  <si>
    <t>セメント・石灰</t>
  </si>
  <si>
    <t>4904</t>
    <phoneticPr fontId="3"/>
  </si>
  <si>
    <t>道路建設資材</t>
  </si>
  <si>
    <t>4905</t>
    <phoneticPr fontId="3"/>
  </si>
  <si>
    <t>木材・骨材</t>
  </si>
  <si>
    <t>5001</t>
    <phoneticPr fontId="3"/>
  </si>
  <si>
    <t>看板</t>
  </si>
  <si>
    <t>5002</t>
    <phoneticPr fontId="3"/>
  </si>
  <si>
    <t>展示品</t>
  </si>
  <si>
    <t>5003</t>
    <phoneticPr fontId="3"/>
  </si>
  <si>
    <t>シール・プレート</t>
  </si>
  <si>
    <t>5101</t>
    <phoneticPr fontId="3"/>
  </si>
  <si>
    <t>大型ごみ焼却炉</t>
  </si>
  <si>
    <t>5102</t>
    <phoneticPr fontId="3"/>
  </si>
  <si>
    <t>生ごみ処理機</t>
  </si>
  <si>
    <t>5201</t>
    <phoneticPr fontId="3"/>
  </si>
  <si>
    <t>消防ポンプ・ホース</t>
  </si>
  <si>
    <t>5202</t>
    <phoneticPr fontId="3"/>
  </si>
  <si>
    <t>消火器</t>
  </si>
  <si>
    <t>5301</t>
    <phoneticPr fontId="3"/>
  </si>
  <si>
    <t>水道用品</t>
  </si>
  <si>
    <t>5401</t>
    <phoneticPr fontId="3"/>
  </si>
  <si>
    <t>警報装置</t>
  </si>
  <si>
    <t>5402</t>
    <phoneticPr fontId="3"/>
  </si>
  <si>
    <t>監視装置</t>
  </si>
  <si>
    <t>5501</t>
    <phoneticPr fontId="3"/>
  </si>
  <si>
    <t>審　　　査　　　票</t>
    <rPh sb="0" eb="1">
      <t>シン</t>
    </rPh>
    <rPh sb="4" eb="5">
      <t>サ</t>
    </rPh>
    <rPh sb="8" eb="9">
      <t>ヒョウ</t>
    </rPh>
    <phoneticPr fontId="3"/>
  </si>
  <si>
    <t>申請者（会社）名</t>
    <rPh sb="0" eb="3">
      <t>シンセイシャ</t>
    </rPh>
    <rPh sb="4" eb="6">
      <t>カイシャ</t>
    </rPh>
    <rPh sb="7" eb="8">
      <t>メイ</t>
    </rPh>
    <phoneticPr fontId="3"/>
  </si>
  <si>
    <t>受任者（支店・営業所等）名</t>
    <rPh sb="0" eb="2">
      <t>ジュニン</t>
    </rPh>
    <rPh sb="2" eb="3">
      <t>シャ</t>
    </rPh>
    <rPh sb="4" eb="6">
      <t>シテン</t>
    </rPh>
    <rPh sb="7" eb="11">
      <t>エイギョウショトウ</t>
    </rPh>
    <rPh sb="12" eb="13">
      <t>メイ</t>
    </rPh>
    <phoneticPr fontId="3"/>
  </si>
  <si>
    <r>
      <t>整理番号</t>
    </r>
    <r>
      <rPr>
        <sz val="12"/>
        <rFont val="ＭＳ Ｐゴシック"/>
        <family val="3"/>
        <charset val="128"/>
      </rPr>
      <t xml:space="preserve">
</t>
    </r>
    <r>
      <rPr>
        <sz val="11"/>
        <color theme="1"/>
        <rFont val="ＭＳ Ｐゴシック"/>
        <family val="2"/>
        <scheme val="minor"/>
      </rPr>
      <t>※申請者は記入しないこと。</t>
    </r>
    <rPh sb="0" eb="2">
      <t>セイリ</t>
    </rPh>
    <rPh sb="2" eb="4">
      <t>バンゴウ</t>
    </rPh>
    <rPh sb="6" eb="8">
      <t>シンセイ</t>
    </rPh>
    <rPh sb="8" eb="9">
      <t>シャ</t>
    </rPh>
    <rPh sb="10" eb="12">
      <t>キニュウ</t>
    </rPh>
    <phoneticPr fontId="3"/>
  </si>
  <si>
    <t>（１）建設工事</t>
    <rPh sb="3" eb="5">
      <t>ケンセツ</t>
    </rPh>
    <rPh sb="5" eb="7">
      <t>コウジ</t>
    </rPh>
    <phoneticPr fontId="3"/>
  </si>
  <si>
    <t xml:space="preserve">          -</t>
    <phoneticPr fontId="3"/>
  </si>
  <si>
    <t>（２）建設工事関連業務</t>
    <rPh sb="3" eb="5">
      <t>ケンセツ</t>
    </rPh>
    <rPh sb="5" eb="7">
      <t>コウジ</t>
    </rPh>
    <rPh sb="7" eb="9">
      <t>カンレン</t>
    </rPh>
    <rPh sb="9" eb="11">
      <t>ギョウム</t>
    </rPh>
    <phoneticPr fontId="3"/>
  </si>
  <si>
    <t>（３）物品・役務提供</t>
    <rPh sb="3" eb="5">
      <t>ブッピン</t>
    </rPh>
    <rPh sb="6" eb="8">
      <t>エキム</t>
    </rPh>
    <rPh sb="8" eb="10">
      <t>テイキョウ</t>
    </rPh>
    <phoneticPr fontId="3"/>
  </si>
  <si>
    <t>（チェック欄は記入しないこと）</t>
    <rPh sb="5" eb="6">
      <t>ラン</t>
    </rPh>
    <rPh sb="7" eb="9">
      <t>キニュウ</t>
    </rPh>
    <phoneticPr fontId="3"/>
  </si>
  <si>
    <t>登録希望団体一覧表</t>
    <rPh sb="0" eb="2">
      <t>トウロク</t>
    </rPh>
    <rPh sb="2" eb="4">
      <t>キボウ</t>
    </rPh>
    <rPh sb="4" eb="6">
      <t>ダンタイ</t>
    </rPh>
    <rPh sb="6" eb="8">
      <t>イチラン</t>
    </rPh>
    <rPh sb="8" eb="9">
      <t>ヒョウ</t>
    </rPh>
    <phoneticPr fontId="3"/>
  </si>
  <si>
    <t>№</t>
    <phoneticPr fontId="3"/>
  </si>
  <si>
    <t>市町村等名</t>
    <rPh sb="0" eb="3">
      <t>シチョウソン</t>
    </rPh>
    <rPh sb="3" eb="4">
      <t>トウ</t>
    </rPh>
    <rPh sb="4" eb="5">
      <t>メイ</t>
    </rPh>
    <phoneticPr fontId="3"/>
  </si>
  <si>
    <t>チェック欄</t>
    <rPh sb="4" eb="5">
      <t>ラン</t>
    </rPh>
    <phoneticPr fontId="3"/>
  </si>
  <si>
    <t>七ヶ浜町</t>
    <rPh sb="0" eb="1">
      <t>シチ</t>
    </rPh>
    <rPh sb="2" eb="3">
      <t>ハマ</t>
    </rPh>
    <rPh sb="3" eb="4">
      <t>チョウ</t>
    </rPh>
    <phoneticPr fontId="3"/>
  </si>
  <si>
    <t>利府町</t>
    <rPh sb="0" eb="2">
      <t>リフ</t>
    </rPh>
    <rPh sb="2" eb="3">
      <t>チョウ</t>
    </rPh>
    <phoneticPr fontId="3"/>
  </si>
  <si>
    <t>富谷市</t>
    <phoneticPr fontId="3"/>
  </si>
  <si>
    <t>大和町</t>
    <phoneticPr fontId="3"/>
  </si>
  <si>
    <t>大郷町</t>
    <phoneticPr fontId="3"/>
  </si>
  <si>
    <t>審査の状況</t>
    <rPh sb="0" eb="2">
      <t>シンサ</t>
    </rPh>
    <rPh sb="3" eb="5">
      <t>ジョウキョウ</t>
    </rPh>
    <phoneticPr fontId="3"/>
  </si>
  <si>
    <t>審査</t>
    <rPh sb="0" eb="2">
      <t>シンサ</t>
    </rPh>
    <phoneticPr fontId="3"/>
  </si>
  <si>
    <t>受 理 票（承 認 書）</t>
    <rPh sb="0" eb="1">
      <t>ウケ</t>
    </rPh>
    <rPh sb="2" eb="3">
      <t>リ</t>
    </rPh>
    <rPh sb="4" eb="5">
      <t>ヒョウ</t>
    </rPh>
    <rPh sb="6" eb="7">
      <t>ウケタマワ</t>
    </rPh>
    <rPh sb="8" eb="9">
      <t>シノブ</t>
    </rPh>
    <rPh sb="10" eb="11">
      <t>ショ</t>
    </rPh>
    <phoneticPr fontId="3"/>
  </si>
  <si>
    <t xml:space="preserve">
</t>
    <phoneticPr fontId="3"/>
  </si>
  <si>
    <t>塩竈市 ・ 多賀城市 ・ 松島町 ・ 七ヶ浜町 ・ 利府町</t>
    <phoneticPr fontId="3"/>
  </si>
  <si>
    <t>塩釜地区消防事務組合 ・ 宮城東部衛生処理組合
黒川地域行政事務組合</t>
    <phoneticPr fontId="3"/>
  </si>
  <si>
    <t>業種区分</t>
    <rPh sb="0" eb="2">
      <t>ギョウシュ</t>
    </rPh>
    <rPh sb="2" eb="4">
      <t>クブン</t>
    </rPh>
    <phoneticPr fontId="3"/>
  </si>
  <si>
    <t>受付番号（承認番号）</t>
    <rPh sb="0" eb="2">
      <t>ウケツケ</t>
    </rPh>
    <rPh sb="2" eb="4">
      <t>バンゴウ</t>
    </rPh>
    <rPh sb="5" eb="7">
      <t>ショウニン</t>
    </rPh>
    <rPh sb="7" eb="9">
      <t>バンゴウ</t>
    </rPh>
    <phoneticPr fontId="3"/>
  </si>
  <si>
    <t>受理印</t>
    <rPh sb="0" eb="2">
      <t>ジュリ</t>
    </rPh>
    <rPh sb="2" eb="3">
      <t>イン</t>
    </rPh>
    <phoneticPr fontId="3"/>
  </si>
  <si>
    <t>　　－</t>
    <phoneticPr fontId="3"/>
  </si>
  <si>
    <t>記</t>
    <rPh sb="0" eb="1">
      <t>キ</t>
    </rPh>
    <phoneticPr fontId="3"/>
  </si>
  <si>
    <t>承認事項</t>
    <rPh sb="0" eb="2">
      <t>ショウニン</t>
    </rPh>
    <rPh sb="2" eb="4">
      <t>ジコウ</t>
    </rPh>
    <phoneticPr fontId="3"/>
  </si>
  <si>
    <t>申請内容をもって一般競争及び指名競争入札に参加する資格を承認します。</t>
    <rPh sb="0" eb="2">
      <t>シンセイ</t>
    </rPh>
    <rPh sb="2" eb="4">
      <t>ナイヨウ</t>
    </rPh>
    <rPh sb="8" eb="10">
      <t>イッパン</t>
    </rPh>
    <rPh sb="10" eb="12">
      <t>キョウソウ</t>
    </rPh>
    <rPh sb="12" eb="13">
      <t>オヨ</t>
    </rPh>
    <rPh sb="14" eb="16">
      <t>シメイ</t>
    </rPh>
    <rPh sb="16" eb="18">
      <t>キョウソウ</t>
    </rPh>
    <rPh sb="18" eb="20">
      <t>ニュウサツ</t>
    </rPh>
    <rPh sb="21" eb="23">
      <t>サンカ</t>
    </rPh>
    <rPh sb="25" eb="27">
      <t>シカク</t>
    </rPh>
    <rPh sb="28" eb="30">
      <t>ショウニン</t>
    </rPh>
    <phoneticPr fontId="3"/>
  </si>
  <si>
    <t>有効期間</t>
    <rPh sb="0" eb="2">
      <t>ユウコウ</t>
    </rPh>
    <rPh sb="2" eb="4">
      <t>キカン</t>
    </rPh>
    <phoneticPr fontId="3"/>
  </si>
  <si>
    <t>承認区分</t>
    <rPh sb="0" eb="2">
      <t>ショウニン</t>
    </rPh>
    <rPh sb="2" eb="4">
      <t>クブン</t>
    </rPh>
    <phoneticPr fontId="3"/>
  </si>
  <si>
    <t>申請</t>
    <rPh sb="0" eb="2">
      <t>シンセイ</t>
    </rPh>
    <phoneticPr fontId="3"/>
  </si>
  <si>
    <t>承認</t>
    <rPh sb="0" eb="2">
      <t>ショウニン</t>
    </rPh>
    <phoneticPr fontId="3"/>
  </si>
  <si>
    <t>※「建設工事」に係る承認等級については、各市町村等が定める基準をご確認願います。</t>
    <phoneticPr fontId="3"/>
  </si>
  <si>
    <t>0-1</t>
    <phoneticPr fontId="3"/>
  </si>
  <si>
    <t>0-2</t>
    <phoneticPr fontId="3"/>
  </si>
  <si>
    <t>0-3</t>
    <phoneticPr fontId="3"/>
  </si>
  <si>
    <t>0-4</t>
    <phoneticPr fontId="3"/>
  </si>
  <si>
    <t>0-5</t>
    <phoneticPr fontId="3"/>
  </si>
  <si>
    <t>0-6</t>
    <phoneticPr fontId="3"/>
  </si>
  <si>
    <t>0-7</t>
    <phoneticPr fontId="3"/>
  </si>
  <si>
    <t>0-8</t>
    <phoneticPr fontId="3"/>
  </si>
  <si>
    <t>0-9</t>
    <phoneticPr fontId="3"/>
  </si>
  <si>
    <t>1-1</t>
  </si>
  <si>
    <t>1-2</t>
  </si>
  <si>
    <t>1-3</t>
  </si>
  <si>
    <t>1-4</t>
  </si>
  <si>
    <t>1-5</t>
  </si>
  <si>
    <t>1-6</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</si>
  <si>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</si>
  <si>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</si>
  <si>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</si>
  <si>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</si>
  <si>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</si>
  <si>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</si>
  <si>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</si>
  <si>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</si>
  <si>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</si>
  <si>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</si>
  <si>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</si>
  <si>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</si>
  <si>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</si>
  <si>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</si>
  <si>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</si>
  <si>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</si>
  <si>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</si>
  <si>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</si>
  <si>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</si>
  <si>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</si>
  <si>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</si>
  <si>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</si>
  <si>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</si>
  <si>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</si>
  <si>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</si>
  <si>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</si>
  <si>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</si>
  <si>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</si>
  <si>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</si>
  <si>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</si>
  <si>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</si>
  <si>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</si>
  <si>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</si>
  <si>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</si>
  <si>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</si>
  <si>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</si>
  <si>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</si>
  <si>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</si>
  <si>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</si>
  <si>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</si>
  <si>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</si>
  <si>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</si>
  <si>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</si>
  <si>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</si>
  <si>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</si>
  <si>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</si>
  <si>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</si>
  <si>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</si>
  <si>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</si>
  <si>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</si>
  <si>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</si>
  <si>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</si>
  <si>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</si>
  <si>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</si>
  <si>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</si>
  <si>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</si>
  <si>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</si>
  <si>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</si>
  <si>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</si>
  <si>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</si>
  <si>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</si>
  <si>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</si>
  <si>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</si>
  <si>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</si>
  <si>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</si>
  <si>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</si>
  <si>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</si>
  <si>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</si>
  <si>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</si>
  <si>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</si>
  <si>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</si>
  <si>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</si>
  <si>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</si>
  <si>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</si>
  <si>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</si>
  <si>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</si>
  <si>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</si>
  <si>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</si>
  <si>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</si>
  <si>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</si>
  <si>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</si>
  <si>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</si>
  <si>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</si>
  <si>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</si>
  <si>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</si>
  <si>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</si>
  <si>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</si>
  <si>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</si>
  <si>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</si>
  <si>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</si>
  <si>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4-1</t>
  </si>
  <si>
    <t>4-2</t>
  </si>
  <si>
    <t>4-3</t>
  </si>
  <si>
    <t>4-4</t>
  </si>
  <si>
    <t>4-5</t>
  </si>
  <si>
    <t>4-6</t>
  </si>
  <si>
    <t>4-7</t>
  </si>
  <si>
    <t>4-8</t>
  </si>
  <si>
    <t>4-9</t>
  </si>
  <si>
    <t>4-10</t>
  </si>
  <si>
    <t>4-11</t>
  </si>
  <si>
    <t>4-12</t>
  </si>
  <si>
    <t>4-13</t>
  </si>
  <si>
    <t>4-14</t>
  </si>
  <si>
    <t>4-15</t>
  </si>
  <si>
    <t>4-16</t>
  </si>
  <si>
    <t>4-17</t>
  </si>
  <si>
    <t>4-18</t>
  </si>
  <si>
    <t>4-26</t>
  </si>
  <si>
    <t>5-1</t>
  </si>
  <si>
    <t>5-2</t>
  </si>
  <si>
    <t>9-5</t>
  </si>
  <si>
    <t>9-6</t>
  </si>
  <si>
    <t>9-7</t>
  </si>
  <si>
    <t>9-8</t>
  </si>
  <si>
    <t>9-9</t>
  </si>
  <si>
    <t>9-10</t>
  </si>
  <si>
    <t>10-3</t>
  </si>
  <si>
    <t>10-4</t>
  </si>
  <si>
    <t>10-5</t>
  </si>
  <si>
    <t>会社名</t>
    <rPh sb="0" eb="3">
      <t>カイシャメイ</t>
    </rPh>
    <phoneticPr fontId="3"/>
  </si>
  <si>
    <t>受付番号</t>
    <rPh sb="0" eb="2">
      <t>ウケツケ</t>
    </rPh>
    <rPh sb="2" eb="4">
      <t>バンゴウ</t>
    </rPh>
    <phoneticPr fontId="3"/>
  </si>
  <si>
    <t>申請の状況</t>
    <rPh sb="0" eb="2">
      <t>シンセイ</t>
    </rPh>
    <rPh sb="3" eb="5">
      <t>ジョウキョウ</t>
    </rPh>
    <phoneticPr fontId="3"/>
  </si>
  <si>
    <t>測量・建設コンサル</t>
    <rPh sb="0" eb="2">
      <t>ソクリョウ</t>
    </rPh>
    <rPh sb="3" eb="5">
      <t>ケンセツ</t>
    </rPh>
    <phoneticPr fontId="3"/>
  </si>
  <si>
    <t>物品・役務等</t>
    <rPh sb="0" eb="2">
      <t>ブッピン</t>
    </rPh>
    <rPh sb="3" eb="5">
      <t>エキム</t>
    </rPh>
    <rPh sb="5" eb="6">
      <t>トウ</t>
    </rPh>
    <phoneticPr fontId="3"/>
  </si>
  <si>
    <t>Eメールアドレス</t>
  </si>
  <si>
    <t>納税状況（各市町村の納税実績について「有り」「無し」で記入）</t>
    <rPh sb="0" eb="2">
      <t>ノウゼイ</t>
    </rPh>
    <rPh sb="2" eb="4">
      <t>ジョウキョウ</t>
    </rPh>
    <rPh sb="5" eb="6">
      <t>カク</t>
    </rPh>
    <rPh sb="10" eb="12">
      <t>ノウゼイ</t>
    </rPh>
    <rPh sb="12" eb="14">
      <t>ジッセキ</t>
    </rPh>
    <rPh sb="19" eb="20">
      <t>ア</t>
    </rPh>
    <rPh sb="23" eb="24">
      <t>ナ</t>
    </rPh>
    <rPh sb="27" eb="29">
      <t>キニュウ</t>
    </rPh>
    <phoneticPr fontId="3"/>
  </si>
  <si>
    <t>経営審</t>
    <rPh sb="0" eb="2">
      <t>ケイエイ</t>
    </rPh>
    <rPh sb="2" eb="3">
      <t>シン</t>
    </rPh>
    <phoneticPr fontId="3"/>
  </si>
  <si>
    <t>会社ＰＲ（建設工事）</t>
    <rPh sb="0" eb="2">
      <t>カイシャ</t>
    </rPh>
    <rPh sb="5" eb="7">
      <t>ケンセツ</t>
    </rPh>
    <rPh sb="7" eb="9">
      <t>コウジ</t>
    </rPh>
    <phoneticPr fontId="3"/>
  </si>
  <si>
    <t>土木工事</t>
    <rPh sb="0" eb="2">
      <t>ドボク</t>
    </rPh>
    <rPh sb="2" eb="4">
      <t>コウジ</t>
    </rPh>
    <phoneticPr fontId="3"/>
  </si>
  <si>
    <t>会社ＰＲ（測量等）</t>
    <rPh sb="0" eb="2">
      <t>カイシャ</t>
    </rPh>
    <rPh sb="5" eb="7">
      <t>ソクリョウ</t>
    </rPh>
    <rPh sb="7" eb="8">
      <t>トウ</t>
    </rPh>
    <phoneticPr fontId="3"/>
  </si>
  <si>
    <t>社保</t>
    <rPh sb="0" eb="1">
      <t>シャ</t>
    </rPh>
    <phoneticPr fontId="3"/>
  </si>
  <si>
    <t>測量等</t>
    <rPh sb="0" eb="2">
      <t>ソクリョウ</t>
    </rPh>
    <rPh sb="2" eb="3">
      <t>トウ</t>
    </rPh>
    <phoneticPr fontId="3"/>
  </si>
  <si>
    <t>建設関係コンサルタント業務</t>
    <rPh sb="0" eb="2">
      <t>ケンセツ</t>
    </rPh>
    <rPh sb="2" eb="4">
      <t>カンケイ</t>
    </rPh>
    <rPh sb="11" eb="13">
      <t>ギョウム</t>
    </rPh>
    <phoneticPr fontId="3"/>
  </si>
  <si>
    <t>様式番号</t>
    <rPh sb="0" eb="2">
      <t>ヨウシキ</t>
    </rPh>
    <rPh sb="2" eb="4">
      <t>バンゴウ</t>
    </rPh>
    <phoneticPr fontId="3"/>
  </si>
  <si>
    <t>受付日</t>
    <rPh sb="0" eb="3">
      <t>ウケツケビ</t>
    </rPh>
    <phoneticPr fontId="3"/>
  </si>
  <si>
    <t>連番</t>
    <rPh sb="0" eb="2">
      <t>レンバン</t>
    </rPh>
    <phoneticPr fontId="3"/>
  </si>
  <si>
    <t>変更年月日</t>
    <rPh sb="0" eb="2">
      <t>ヘンコウ</t>
    </rPh>
    <rPh sb="2" eb="3">
      <t>ネン</t>
    </rPh>
    <rPh sb="3" eb="5">
      <t>ツキヒ</t>
    </rPh>
    <phoneticPr fontId="3"/>
  </si>
  <si>
    <t>修正日（届出年月日）</t>
    <rPh sb="0" eb="2">
      <t>シュウセイ</t>
    </rPh>
    <rPh sb="2" eb="3">
      <t>ヒ</t>
    </rPh>
    <rPh sb="4" eb="5">
      <t>トド</t>
    </rPh>
    <rPh sb="5" eb="6">
      <t>デ</t>
    </rPh>
    <rPh sb="6" eb="7">
      <t>ネン</t>
    </rPh>
    <rPh sb="7" eb="8">
      <t>ツキ</t>
    </rPh>
    <rPh sb="8" eb="9">
      <t>ビ</t>
    </rPh>
    <phoneticPr fontId="3"/>
  </si>
  <si>
    <t>測量・建設コンサルタント</t>
    <rPh sb="0" eb="2">
      <t>ソクリョウ</t>
    </rPh>
    <rPh sb="3" eb="5">
      <t>ケンセツ</t>
    </rPh>
    <phoneticPr fontId="3"/>
  </si>
  <si>
    <t>登録希望団体数</t>
    <rPh sb="0" eb="2">
      <t>トウロク</t>
    </rPh>
    <rPh sb="2" eb="4">
      <t>キボウ</t>
    </rPh>
    <rPh sb="4" eb="6">
      <t>ダンタイ</t>
    </rPh>
    <rPh sb="6" eb="7">
      <t>スウ</t>
    </rPh>
    <phoneticPr fontId="3"/>
  </si>
  <si>
    <t>営業所等の数</t>
    <rPh sb="0" eb="2">
      <t>エイギョウ</t>
    </rPh>
    <rPh sb="2" eb="3">
      <t>ジョ</t>
    </rPh>
    <rPh sb="3" eb="4">
      <t>トウ</t>
    </rPh>
    <rPh sb="5" eb="6">
      <t>カズ</t>
    </rPh>
    <phoneticPr fontId="3"/>
  </si>
  <si>
    <t>納税有り団体数</t>
    <rPh sb="0" eb="2">
      <t>ノウゼイ</t>
    </rPh>
    <rPh sb="2" eb="3">
      <t>ア</t>
    </rPh>
    <rPh sb="4" eb="6">
      <t>ダンタイ</t>
    </rPh>
    <rPh sb="6" eb="7">
      <t>スウ</t>
    </rPh>
    <phoneticPr fontId="3"/>
  </si>
  <si>
    <t>建設希望の団体数</t>
    <rPh sb="0" eb="2">
      <t>ケンセツ</t>
    </rPh>
    <rPh sb="2" eb="4">
      <t>キボウ</t>
    </rPh>
    <rPh sb="5" eb="7">
      <t>ダンタイ</t>
    </rPh>
    <rPh sb="7" eb="8">
      <t>スウ</t>
    </rPh>
    <phoneticPr fontId="3"/>
  </si>
  <si>
    <t>測量希望の団体数</t>
    <rPh sb="0" eb="2">
      <t>ソクリョウ</t>
    </rPh>
    <rPh sb="2" eb="4">
      <t>キボウ</t>
    </rPh>
    <rPh sb="5" eb="7">
      <t>ダンタイ</t>
    </rPh>
    <rPh sb="7" eb="8">
      <t>スウ</t>
    </rPh>
    <phoneticPr fontId="3"/>
  </si>
  <si>
    <t>物品希望の団体数</t>
    <rPh sb="0" eb="2">
      <t>ブッピン</t>
    </rPh>
    <rPh sb="2" eb="4">
      <t>キボウ</t>
    </rPh>
    <rPh sb="5" eb="7">
      <t>ダンタイ</t>
    </rPh>
    <rPh sb="7" eb="8">
      <t>スウ</t>
    </rPh>
    <phoneticPr fontId="3"/>
  </si>
  <si>
    <t>測量・建設コンサルタントへの登録希望の有無</t>
    <rPh sb="0" eb="2">
      <t>ソクリョウ</t>
    </rPh>
    <rPh sb="3" eb="5">
      <t>ケンセツ</t>
    </rPh>
    <rPh sb="14" eb="16">
      <t>トウロク</t>
    </rPh>
    <rPh sb="16" eb="18">
      <t>キボウ</t>
    </rPh>
    <rPh sb="19" eb="21">
      <t>ウム</t>
    </rPh>
    <phoneticPr fontId="3"/>
  </si>
  <si>
    <t>物品・役務等への登録希望の有無</t>
    <rPh sb="0" eb="2">
      <t>ブッピン</t>
    </rPh>
    <rPh sb="3" eb="5">
      <t>エキム</t>
    </rPh>
    <rPh sb="5" eb="6">
      <t>トウ</t>
    </rPh>
    <rPh sb="8" eb="10">
      <t>トウロク</t>
    </rPh>
    <rPh sb="10" eb="12">
      <t>キボウ</t>
    </rPh>
    <rPh sb="13" eb="15">
      <t>ウム</t>
    </rPh>
    <phoneticPr fontId="3"/>
  </si>
  <si>
    <t>物品・役務等の登録区分</t>
    <rPh sb="0" eb="2">
      <t>ブッピン</t>
    </rPh>
    <rPh sb="3" eb="5">
      <t>エキム</t>
    </rPh>
    <rPh sb="5" eb="6">
      <t>トウ</t>
    </rPh>
    <rPh sb="7" eb="9">
      <t>トウロク</t>
    </rPh>
    <rPh sb="9" eb="11">
      <t>クブン</t>
    </rPh>
    <phoneticPr fontId="3"/>
  </si>
  <si>
    <t>フリガナ</t>
  </si>
  <si>
    <t>丁目番地</t>
    <rPh sb="0" eb="1">
      <t>チョウ</t>
    </rPh>
    <rPh sb="1" eb="2">
      <t>モク</t>
    </rPh>
    <rPh sb="2" eb="4">
      <t>バンチ</t>
    </rPh>
    <phoneticPr fontId="3"/>
  </si>
  <si>
    <t>方書</t>
    <rPh sb="0" eb="1">
      <t>ホウ</t>
    </rPh>
    <rPh sb="1" eb="2">
      <t>ショ</t>
    </rPh>
    <phoneticPr fontId="3"/>
  </si>
  <si>
    <t>会社支店名</t>
    <rPh sb="0" eb="2">
      <t>カイシャ</t>
    </rPh>
    <rPh sb="2" eb="5">
      <t>シテンメイ</t>
    </rPh>
    <phoneticPr fontId="3"/>
  </si>
  <si>
    <t>第一希望の業種</t>
    <rPh sb="0" eb="2">
      <t>ダイイチ</t>
    </rPh>
    <rPh sb="2" eb="4">
      <t>キボウ</t>
    </rPh>
    <rPh sb="5" eb="7">
      <t>ギョウシュ</t>
    </rPh>
    <phoneticPr fontId="3"/>
  </si>
  <si>
    <t>第一希望の許可区分</t>
    <rPh sb="0" eb="2">
      <t>ダイイチ</t>
    </rPh>
    <rPh sb="2" eb="4">
      <t>キボウ</t>
    </rPh>
    <rPh sb="5" eb="7">
      <t>キョカ</t>
    </rPh>
    <rPh sb="7" eb="9">
      <t>クブン</t>
    </rPh>
    <phoneticPr fontId="3"/>
  </si>
  <si>
    <t>第一希望業種の総合評価値（P)</t>
    <rPh sb="0" eb="2">
      <t>ダイイチ</t>
    </rPh>
    <rPh sb="2" eb="4">
      <t>キボウ</t>
    </rPh>
    <rPh sb="4" eb="6">
      <t>ギョウシュ</t>
    </rPh>
    <rPh sb="7" eb="9">
      <t>ソウゴウ</t>
    </rPh>
    <rPh sb="9" eb="11">
      <t>ヒョウカ</t>
    </rPh>
    <rPh sb="11" eb="12">
      <t>チ</t>
    </rPh>
    <phoneticPr fontId="3"/>
  </si>
  <si>
    <t>完成工事高</t>
    <rPh sb="0" eb="2">
      <t>カンセイ</t>
    </rPh>
    <rPh sb="2" eb="4">
      <t>コウジ</t>
    </rPh>
    <rPh sb="4" eb="5">
      <t>ダカ</t>
    </rPh>
    <phoneticPr fontId="3"/>
  </si>
  <si>
    <t>第二希望の業種</t>
    <rPh sb="0" eb="2">
      <t>ダイニ</t>
    </rPh>
    <rPh sb="2" eb="4">
      <t>キボウ</t>
    </rPh>
    <rPh sb="5" eb="7">
      <t>ギョウシュ</t>
    </rPh>
    <phoneticPr fontId="3"/>
  </si>
  <si>
    <t>第二希望の許可区分</t>
    <rPh sb="0" eb="2">
      <t>ダイニ</t>
    </rPh>
    <rPh sb="2" eb="4">
      <t>キボウ</t>
    </rPh>
    <rPh sb="5" eb="7">
      <t>キョカ</t>
    </rPh>
    <rPh sb="7" eb="9">
      <t>クブン</t>
    </rPh>
    <phoneticPr fontId="3"/>
  </si>
  <si>
    <t>第二希望業種の総合評価値（P)</t>
    <rPh sb="0" eb="2">
      <t>ダイニ</t>
    </rPh>
    <rPh sb="2" eb="4">
      <t>キボウ</t>
    </rPh>
    <rPh sb="4" eb="6">
      <t>ギョウシュ</t>
    </rPh>
    <rPh sb="7" eb="9">
      <t>ソウゴウ</t>
    </rPh>
    <rPh sb="9" eb="11">
      <t>ヒョウカ</t>
    </rPh>
    <rPh sb="11" eb="12">
      <t>チ</t>
    </rPh>
    <phoneticPr fontId="3"/>
  </si>
  <si>
    <t>第三希望の業種</t>
    <rPh sb="0" eb="1">
      <t>ダイ</t>
    </rPh>
    <rPh sb="1" eb="2">
      <t>サン</t>
    </rPh>
    <rPh sb="2" eb="4">
      <t>キボウ</t>
    </rPh>
    <rPh sb="5" eb="7">
      <t>ギョウシュ</t>
    </rPh>
    <phoneticPr fontId="3"/>
  </si>
  <si>
    <t>第三希望の許可区分</t>
    <rPh sb="0" eb="1">
      <t>ダイ</t>
    </rPh>
    <rPh sb="1" eb="2">
      <t>サン</t>
    </rPh>
    <rPh sb="2" eb="4">
      <t>キボウ</t>
    </rPh>
    <rPh sb="5" eb="7">
      <t>キョカ</t>
    </rPh>
    <rPh sb="7" eb="9">
      <t>クブン</t>
    </rPh>
    <phoneticPr fontId="3"/>
  </si>
  <si>
    <t>第三希望業種の総合評価値（P)</t>
    <rPh sb="0" eb="1">
      <t>ダイ</t>
    </rPh>
    <rPh sb="1" eb="2">
      <t>サン</t>
    </rPh>
    <rPh sb="2" eb="4">
      <t>キボウ</t>
    </rPh>
    <rPh sb="4" eb="6">
      <t>ギョウシュ</t>
    </rPh>
    <rPh sb="7" eb="9">
      <t>ソウゴウ</t>
    </rPh>
    <rPh sb="9" eb="11">
      <t>ヒョウカ</t>
    </rPh>
    <rPh sb="11" eb="12">
      <t>チ</t>
    </rPh>
    <phoneticPr fontId="3"/>
  </si>
  <si>
    <t xml:space="preserve">  </t>
  </si>
  <si>
    <t>希望の有無</t>
    <rPh sb="0" eb="2">
      <t>キボウ</t>
    </rPh>
    <rPh sb="3" eb="5">
      <t>ウム</t>
    </rPh>
    <phoneticPr fontId="3"/>
  </si>
  <si>
    <t>総合評価値（P)</t>
    <rPh sb="0" eb="2">
      <t>ソウゴウ</t>
    </rPh>
    <rPh sb="2" eb="4">
      <t>ヒョウカ</t>
    </rPh>
    <rPh sb="4" eb="5">
      <t>チ</t>
    </rPh>
    <phoneticPr fontId="3"/>
  </si>
  <si>
    <t>総合評価値（P)ＰＣ</t>
    <rPh sb="0" eb="2">
      <t>ソウゴウ</t>
    </rPh>
    <rPh sb="2" eb="4">
      <t>ヒョウカ</t>
    </rPh>
    <rPh sb="4" eb="5">
      <t>チ</t>
    </rPh>
    <phoneticPr fontId="3"/>
  </si>
  <si>
    <t>完成工事高ＰＣ</t>
    <rPh sb="0" eb="2">
      <t>カンセイ</t>
    </rPh>
    <rPh sb="2" eb="4">
      <t>コウジ</t>
    </rPh>
    <rPh sb="4" eb="5">
      <t>ダカ</t>
    </rPh>
    <phoneticPr fontId="3"/>
  </si>
  <si>
    <t>資本金</t>
  </si>
  <si>
    <t>自己資本金</t>
  </si>
  <si>
    <t>年間売上高</t>
  </si>
  <si>
    <t>連絡事項があればを記載してください。</t>
  </si>
  <si>
    <t>会社ＰＲ</t>
    <rPh sb="0" eb="2">
      <t>カイシャ</t>
    </rPh>
    <phoneticPr fontId="3"/>
  </si>
  <si>
    <t>建築関係建設コンサルタント</t>
    <rPh sb="0" eb="2">
      <t>ケンチク</t>
    </rPh>
    <rPh sb="2" eb="4">
      <t>カンケイ</t>
    </rPh>
    <rPh sb="4" eb="6">
      <t>ケンセツ</t>
    </rPh>
    <phoneticPr fontId="3"/>
  </si>
  <si>
    <t>土木関係建設コンサルタント</t>
    <rPh sb="0" eb="2">
      <t>ドボク</t>
    </rPh>
    <rPh sb="2" eb="4">
      <t>カンケイ</t>
    </rPh>
    <rPh sb="4" eb="6">
      <t>ケンセツ</t>
    </rPh>
    <phoneticPr fontId="3"/>
  </si>
  <si>
    <t>補償関係コンサルタント</t>
    <rPh sb="0" eb="2">
      <t>ホショウ</t>
    </rPh>
    <rPh sb="2" eb="4">
      <t>カンケイ</t>
    </rPh>
    <phoneticPr fontId="3"/>
  </si>
  <si>
    <t>物品等</t>
    <rPh sb="0" eb="2">
      <t>ブッピン</t>
    </rPh>
    <rPh sb="2" eb="3">
      <t>トウ</t>
    </rPh>
    <phoneticPr fontId="3"/>
  </si>
  <si>
    <t>役務の提供</t>
    <rPh sb="0" eb="2">
      <t>エキム</t>
    </rPh>
    <rPh sb="3" eb="5">
      <t>テイキョウ</t>
    </rPh>
    <phoneticPr fontId="3"/>
  </si>
  <si>
    <t>「有」又は「無」を記入</t>
    <rPh sb="1" eb="2">
      <t>ユウ</t>
    </rPh>
    <rPh sb="3" eb="4">
      <t>マタ</t>
    </rPh>
    <rPh sb="6" eb="7">
      <t>ム</t>
    </rPh>
    <rPh sb="9" eb="11">
      <t>キニュウ</t>
    </rPh>
    <phoneticPr fontId="3"/>
  </si>
  <si>
    <t>測量・建設コンサルタントへの登録希望の方は、主となる業種を１つ選択して下さい。</t>
    <rPh sb="0" eb="2">
      <t>ソクリョウ</t>
    </rPh>
    <rPh sb="3" eb="5">
      <t>ケンセツ</t>
    </rPh>
    <rPh sb="14" eb="16">
      <t>トウロク</t>
    </rPh>
    <rPh sb="16" eb="18">
      <t>キボウ</t>
    </rPh>
    <rPh sb="19" eb="20">
      <t>カタ</t>
    </rPh>
    <rPh sb="22" eb="23">
      <t>シュ</t>
    </rPh>
    <rPh sb="26" eb="28">
      <t>ギョウシュ</t>
    </rPh>
    <rPh sb="31" eb="33">
      <t>センタク</t>
    </rPh>
    <rPh sb="35" eb="36">
      <t>クダ</t>
    </rPh>
    <phoneticPr fontId="3"/>
  </si>
  <si>
    <t>都道府県名を入力</t>
    <rPh sb="0" eb="4">
      <t>トドウフケン</t>
    </rPh>
    <rPh sb="4" eb="5">
      <t>メイ</t>
    </rPh>
    <rPh sb="6" eb="8">
      <t>ニュウリョク</t>
    </rPh>
    <phoneticPr fontId="3"/>
  </si>
  <si>
    <t>市区又は郡町村名を記入</t>
    <rPh sb="0" eb="1">
      <t>シ</t>
    </rPh>
    <rPh sb="1" eb="2">
      <t>ク</t>
    </rPh>
    <rPh sb="2" eb="3">
      <t>マタ</t>
    </rPh>
    <rPh sb="4" eb="5">
      <t>グン</t>
    </rPh>
    <rPh sb="5" eb="6">
      <t>チョウ</t>
    </rPh>
    <rPh sb="6" eb="7">
      <t>ソン</t>
    </rPh>
    <rPh sb="7" eb="8">
      <t>メイ</t>
    </rPh>
    <rPh sb="9" eb="11">
      <t>キニュウ</t>
    </rPh>
    <phoneticPr fontId="3"/>
  </si>
  <si>
    <t>大字、小字、丁目番地を記入</t>
    <rPh sb="6" eb="7">
      <t>チョウ</t>
    </rPh>
    <rPh sb="7" eb="8">
      <t>メ</t>
    </rPh>
    <rPh sb="8" eb="10">
      <t>バンチ</t>
    </rPh>
    <rPh sb="11" eb="13">
      <t>キニュウ</t>
    </rPh>
    <phoneticPr fontId="3"/>
  </si>
  <si>
    <t>電話番号を入力（半角入力）</t>
    <rPh sb="0" eb="2">
      <t>デンワ</t>
    </rPh>
    <rPh sb="2" eb="4">
      <t>バンゴウ</t>
    </rPh>
    <rPh sb="5" eb="7">
      <t>ニュウリョク</t>
    </rPh>
    <rPh sb="8" eb="10">
      <t>ハンカク</t>
    </rPh>
    <rPh sb="10" eb="12">
      <t>ニュウリョク</t>
    </rPh>
    <phoneticPr fontId="3"/>
  </si>
  <si>
    <t>ＦＡＸ番号を入力（半角入力）</t>
    <rPh sb="3" eb="5">
      <t>バンゴウ</t>
    </rPh>
    <rPh sb="6" eb="8">
      <t>ニュウリョク</t>
    </rPh>
    <rPh sb="9" eb="11">
      <t>ハンカク</t>
    </rPh>
    <rPh sb="11" eb="13">
      <t>ニュウリョク</t>
    </rPh>
    <phoneticPr fontId="3"/>
  </si>
  <si>
    <t>丁目番地を入力</t>
    <rPh sb="0" eb="1">
      <t>チョウ</t>
    </rPh>
    <rPh sb="1" eb="2">
      <t>モク</t>
    </rPh>
    <rPh sb="2" eb="4">
      <t>バンチ</t>
    </rPh>
    <rPh sb="5" eb="7">
      <t>ニュウリョク</t>
    </rPh>
    <phoneticPr fontId="3"/>
  </si>
  <si>
    <t>電話番号入力（半角）</t>
    <rPh sb="0" eb="2">
      <t>デンワ</t>
    </rPh>
    <rPh sb="2" eb="4">
      <t>バンゴウ</t>
    </rPh>
    <rPh sb="4" eb="6">
      <t>ニュウリョク</t>
    </rPh>
    <rPh sb="7" eb="9">
      <t>ハンカク</t>
    </rPh>
    <phoneticPr fontId="3"/>
  </si>
  <si>
    <t>ＦＡＸ番号入力（半角）</t>
    <rPh sb="3" eb="5">
      <t>バンゴウ</t>
    </rPh>
    <rPh sb="5" eb="7">
      <t>ニュウリョク</t>
    </rPh>
    <rPh sb="8" eb="10">
      <t>ハンカク</t>
    </rPh>
    <phoneticPr fontId="3"/>
  </si>
  <si>
    <t>入札担当者の部署名を入力</t>
    <rPh sb="0" eb="2">
      <t>ニュウサツ</t>
    </rPh>
    <rPh sb="2" eb="5">
      <t>タントウシャ</t>
    </rPh>
    <rPh sb="6" eb="8">
      <t>ブショ</t>
    </rPh>
    <rPh sb="8" eb="9">
      <t>メイ</t>
    </rPh>
    <rPh sb="10" eb="12">
      <t>ニュウリョク</t>
    </rPh>
    <phoneticPr fontId="3"/>
  </si>
  <si>
    <t>該当する場合に○</t>
    <rPh sb="0" eb="2">
      <t>ガイトウ</t>
    </rPh>
    <rPh sb="4" eb="6">
      <t>バアイ</t>
    </rPh>
    <phoneticPr fontId="3"/>
  </si>
  <si>
    <t>〃</t>
  </si>
  <si>
    <t>「特定」又は「一般」の別を入力</t>
    <rPh sb="1" eb="3">
      <t>トクテイ</t>
    </rPh>
    <rPh sb="4" eb="5">
      <t>マタ</t>
    </rPh>
    <rPh sb="7" eb="9">
      <t>イッパン</t>
    </rPh>
    <rPh sb="11" eb="12">
      <t>ベツ</t>
    </rPh>
    <rPh sb="13" eb="15">
      <t>ニュウリョク</t>
    </rPh>
    <phoneticPr fontId="3"/>
  </si>
  <si>
    <t>大臣、知事の許可別を入力</t>
    <rPh sb="0" eb="2">
      <t>ダイジン</t>
    </rPh>
    <rPh sb="3" eb="5">
      <t>チジ</t>
    </rPh>
    <rPh sb="6" eb="8">
      <t>キョカ</t>
    </rPh>
    <rPh sb="8" eb="9">
      <t>ベツ</t>
    </rPh>
    <rPh sb="10" eb="12">
      <t>ニュウリョク</t>
    </rPh>
    <phoneticPr fontId="3"/>
  </si>
  <si>
    <t>㈱、㈲、その他の区分を入力</t>
    <rPh sb="6" eb="7">
      <t>タ</t>
    </rPh>
    <rPh sb="8" eb="10">
      <t>クブン</t>
    </rPh>
    <rPh sb="11" eb="13">
      <t>ニュウリョク</t>
    </rPh>
    <phoneticPr fontId="3"/>
  </si>
  <si>
    <t>経営規模等評定結果通知書・総合評定値通知書の各数値をご記入下さい｡</t>
  </si>
  <si>
    <t>登録番号を入力第○号</t>
    <rPh sb="0" eb="2">
      <t>トウロク</t>
    </rPh>
    <rPh sb="2" eb="4">
      <t>バンゴウ</t>
    </rPh>
    <rPh sb="5" eb="7">
      <t>ニュウリョク</t>
    </rPh>
    <rPh sb="7" eb="8">
      <t>ダイ</t>
    </rPh>
    <rPh sb="9" eb="10">
      <t>ゴウ</t>
    </rPh>
    <phoneticPr fontId="3"/>
  </si>
  <si>
    <t>資本金を入力</t>
    <rPh sb="0" eb="3">
      <t>シホンキン</t>
    </rPh>
    <rPh sb="4" eb="6">
      <t>ニュウリョク</t>
    </rPh>
    <phoneticPr fontId="3"/>
  </si>
  <si>
    <t>自己資本金を入力</t>
    <rPh sb="0" eb="2">
      <t>ジコ</t>
    </rPh>
    <rPh sb="2" eb="5">
      <t>シホンキン</t>
    </rPh>
    <rPh sb="6" eb="8">
      <t>ニュウリョク</t>
    </rPh>
    <phoneticPr fontId="3"/>
  </si>
  <si>
    <t>有り、なしを入力</t>
    <rPh sb="0" eb="1">
      <t>ア</t>
    </rPh>
    <rPh sb="6" eb="8">
      <t>ニュウリョク</t>
    </rPh>
    <phoneticPr fontId="3"/>
  </si>
  <si>
    <t>許認可の名称を記入</t>
    <rPh sb="0" eb="3">
      <t>キョニンカ</t>
    </rPh>
    <rPh sb="4" eb="6">
      <t>メイショウ</t>
    </rPh>
    <rPh sb="7" eb="9">
      <t>キニュウ</t>
    </rPh>
    <phoneticPr fontId="3"/>
  </si>
  <si>
    <t>有り、なしを入力</t>
    <phoneticPr fontId="3"/>
  </si>
  <si>
    <t>（正式な会社名は特殊文字である。等）</t>
  </si>
  <si>
    <t>地図の調製</t>
    <rPh sb="0" eb="2">
      <t>チズ</t>
    </rPh>
    <rPh sb="3" eb="5">
      <t>チョウセイ</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</si>
  <si>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</si>
  <si>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</si>
  <si>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河川・砂防及び海岸・海洋</t>
    <rPh sb="0" eb="2">
      <t>カセン</t>
    </rPh>
    <rPh sb="3" eb="5">
      <t>サボウ</t>
    </rPh>
    <rPh sb="5" eb="6">
      <t>オヨ</t>
    </rPh>
    <rPh sb="7" eb="9">
      <t>カイガン</t>
    </rPh>
    <rPh sb="10" eb="12">
      <t>カイヨウ</t>
    </rPh>
    <phoneticPr fontId="3"/>
  </si>
  <si>
    <t>施工計画･施工設備及び積算</t>
    <rPh sb="0" eb="2">
      <t>セコウ</t>
    </rPh>
    <rPh sb="2" eb="4">
      <t>ケイカク</t>
    </rPh>
    <rPh sb="5" eb="7">
      <t>セコウ</t>
    </rPh>
    <rPh sb="7" eb="9">
      <t>セツビ</t>
    </rPh>
    <rPh sb="9" eb="10">
      <t>オヨ</t>
    </rPh>
    <rPh sb="11" eb="13">
      <t>セキサン</t>
    </rPh>
    <phoneticPr fontId="3"/>
  </si>
  <si>
    <t>土地調査</t>
    <rPh sb="0" eb="1">
      <t>ツチ</t>
    </rPh>
    <rPh sb="1" eb="2">
      <t>チ</t>
    </rPh>
    <rPh sb="2" eb="4">
      <t>チョウサ</t>
    </rPh>
    <phoneticPr fontId="3"/>
  </si>
  <si>
    <t>登記手続等</t>
    <rPh sb="0" eb="2">
      <t>トウキ</t>
    </rPh>
    <rPh sb="2" eb="4">
      <t>テツヅキ</t>
    </rPh>
    <rPh sb="4" eb="5">
      <t>トウ</t>
    </rPh>
    <phoneticPr fontId="3"/>
  </si>
  <si>
    <t>第1希望</t>
    <rPh sb="0" eb="1">
      <t>ダイ</t>
    </rPh>
    <rPh sb="2" eb="4">
      <t>キボウ</t>
    </rPh>
    <phoneticPr fontId="3"/>
  </si>
  <si>
    <t>第2希望</t>
    <rPh sb="0" eb="1">
      <t>ダイ</t>
    </rPh>
    <rPh sb="2" eb="4">
      <t>キボウ</t>
    </rPh>
    <phoneticPr fontId="3"/>
  </si>
  <si>
    <t>第3希望</t>
    <rPh sb="0" eb="1">
      <t>ダイ</t>
    </rPh>
    <rPh sb="2" eb="4">
      <t>キボウ</t>
    </rPh>
    <phoneticPr fontId="3"/>
  </si>
  <si>
    <t>各市町村等の承認等級一覧　　（登録市町村等に○印）</t>
    <rPh sb="0" eb="4">
      <t>カクシチョウソン</t>
    </rPh>
    <rPh sb="4" eb="5">
      <t>トウ</t>
    </rPh>
    <rPh sb="6" eb="8">
      <t>ショウニン</t>
    </rPh>
    <rPh sb="8" eb="10">
      <t>トウキュウ</t>
    </rPh>
    <rPh sb="10" eb="12">
      <t>イチラン</t>
    </rPh>
    <rPh sb="15" eb="17">
      <t>トウロク</t>
    </rPh>
    <rPh sb="17" eb="20">
      <t>シチョウソン</t>
    </rPh>
    <rPh sb="20" eb="21">
      <t>トウ</t>
    </rPh>
    <rPh sb="23" eb="24">
      <t>シルシ</t>
    </rPh>
    <phoneticPr fontId="3"/>
  </si>
  <si>
    <t>コード</t>
    <phoneticPr fontId="3"/>
  </si>
  <si>
    <t>建設業
許可区分</t>
    <rPh sb="0" eb="3">
      <t>ケンセツギョウ</t>
    </rPh>
    <rPh sb="4" eb="6">
      <t>キョカ</t>
    </rPh>
    <rPh sb="6" eb="8">
      <t>クブン</t>
    </rPh>
    <phoneticPr fontId="3"/>
  </si>
  <si>
    <t>総合
評点</t>
    <rPh sb="0" eb="2">
      <t>ソウゴウ</t>
    </rPh>
    <rPh sb="3" eb="5">
      <t>ヒョウテン</t>
    </rPh>
    <phoneticPr fontId="3"/>
  </si>
  <si>
    <t>１級
技術
職員</t>
    <rPh sb="1" eb="2">
      <t>キュウ</t>
    </rPh>
    <rPh sb="3" eb="5">
      <t>ギジュツ</t>
    </rPh>
    <rPh sb="6" eb="8">
      <t>ショクイン</t>
    </rPh>
    <phoneticPr fontId="3"/>
  </si>
  <si>
    <t>黒川行政</t>
    <rPh sb="0" eb="2">
      <t>クロカワ</t>
    </rPh>
    <rPh sb="2" eb="4">
      <t>ギョウセイ</t>
    </rPh>
    <phoneticPr fontId="3"/>
  </si>
  <si>
    <t>一般：1
特定：2</t>
    <rPh sb="0" eb="2">
      <t>イッパン</t>
    </rPh>
    <rPh sb="5" eb="7">
      <t>トクテイ</t>
    </rPh>
    <phoneticPr fontId="3"/>
  </si>
  <si>
    <t>010</t>
    <phoneticPr fontId="3"/>
  </si>
  <si>
    <t>020</t>
    <phoneticPr fontId="3"/>
  </si>
  <si>
    <t>030</t>
    <phoneticPr fontId="3"/>
  </si>
  <si>
    <t>040</t>
    <phoneticPr fontId="3"/>
  </si>
  <si>
    <t>050</t>
    <phoneticPr fontId="3"/>
  </si>
  <si>
    <t>060</t>
    <phoneticPr fontId="3"/>
  </si>
  <si>
    <t>070</t>
    <phoneticPr fontId="3"/>
  </si>
  <si>
    <t>080</t>
    <phoneticPr fontId="3"/>
  </si>
  <si>
    <t>090</t>
    <phoneticPr fontId="3"/>
  </si>
  <si>
    <t>100</t>
    <phoneticPr fontId="3"/>
  </si>
  <si>
    <t>タイル・れんが・ブロック</t>
    <phoneticPr fontId="3"/>
  </si>
  <si>
    <t>110</t>
    <phoneticPr fontId="3"/>
  </si>
  <si>
    <t>120</t>
    <phoneticPr fontId="3"/>
  </si>
  <si>
    <t>130</t>
    <phoneticPr fontId="3"/>
  </si>
  <si>
    <t>140</t>
    <phoneticPr fontId="3"/>
  </si>
  <si>
    <t>しゅんせつ</t>
    <phoneticPr fontId="3"/>
  </si>
  <si>
    <t>150</t>
    <phoneticPr fontId="3"/>
  </si>
  <si>
    <t>160</t>
    <phoneticPr fontId="3"/>
  </si>
  <si>
    <t>ガラス</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</si>
  <si>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</si>
  <si>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</si>
  <si>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</si>
  <si>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</si>
  <si>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</si>
  <si>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</si>
  <si>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</si>
  <si>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</si>
  <si>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</si>
  <si>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</si>
  <si>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</si>
  <si>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280</t>
    <phoneticPr fontId="3"/>
  </si>
  <si>
    <t>資格審査チェック表　＜建設工事＞</t>
    <rPh sb="11" eb="13">
      <t>ケンセツ</t>
    </rPh>
    <rPh sb="13" eb="15">
      <t>コウジ</t>
    </rPh>
    <phoneticPr fontId="3"/>
  </si>
  <si>
    <t>審査区分</t>
    <rPh sb="0" eb="2">
      <t>シンサ</t>
    </rPh>
    <phoneticPr fontId="3"/>
  </si>
  <si>
    <t>提出区分</t>
    <rPh sb="0" eb="2">
      <t>テイシュツ</t>
    </rPh>
    <rPh sb="2" eb="4">
      <t>クブン</t>
    </rPh>
    <phoneticPr fontId="3"/>
  </si>
  <si>
    <t>審査日</t>
    <phoneticPr fontId="3"/>
  </si>
  <si>
    <t>審査者</t>
    <phoneticPr fontId="3"/>
  </si>
  <si>
    <t>審査結果</t>
    <phoneticPr fontId="3"/>
  </si>
  <si>
    <t>通常審査</t>
    <phoneticPr fontId="3"/>
  </si>
  <si>
    <t>　□受理（承認）</t>
    <phoneticPr fontId="3"/>
  </si>
  <si>
    <t>再審査</t>
    <rPh sb="0" eb="1">
      <t>サイ</t>
    </rPh>
    <phoneticPr fontId="3"/>
  </si>
  <si>
    <t>再々審査</t>
    <rPh sb="0" eb="2">
      <t>サイサイ</t>
    </rPh>
    <phoneticPr fontId="3"/>
  </si>
  <si>
    <t>提出書類</t>
    <rPh sb="0" eb="2">
      <t>テイシュツ</t>
    </rPh>
    <rPh sb="2" eb="4">
      <t>ショルイ</t>
    </rPh>
    <phoneticPr fontId="3"/>
  </si>
  <si>
    <t>チェック内容</t>
    <rPh sb="4" eb="6">
      <t>ナイヨウ</t>
    </rPh>
    <phoneticPr fontId="3"/>
  </si>
  <si>
    <t>申請者　　　ｾﾙﾌﾁｪｯｸ</t>
    <rPh sb="0" eb="3">
      <t>シンセイシャ</t>
    </rPh>
    <phoneticPr fontId="3"/>
  </si>
  <si>
    <t>不備内容</t>
    <phoneticPr fontId="3"/>
  </si>
  <si>
    <t>※</t>
    <phoneticPr fontId="3"/>
  </si>
  <si>
    <t>・旧様式を使用していませんか？（今回の申請にあたり各団体のホームページから新たにダウンロードしましたか？）</t>
    <phoneticPr fontId="3"/>
  </si>
  <si>
    <t>業者カード</t>
    <phoneticPr fontId="3"/>
  </si>
  <si>
    <t>・入力部分（エクセルシート中水色部分）に入力漏れはありませんか？</t>
    <phoneticPr fontId="3"/>
  </si>
  <si>
    <t>申請書</t>
    <phoneticPr fontId="3"/>
  </si>
  <si>
    <t>・登録区分（本社登録・委任登録）に誤りはありませんか？</t>
    <phoneticPr fontId="3"/>
  </si>
  <si>
    <t>業態調書</t>
    <phoneticPr fontId="3"/>
  </si>
  <si>
    <t>・入力の漏れはありませんか？</t>
    <phoneticPr fontId="3"/>
  </si>
  <si>
    <t>営業所一覧表</t>
    <phoneticPr fontId="3"/>
  </si>
  <si>
    <t>・委任先に誤りはありませんか？</t>
    <phoneticPr fontId="3"/>
  </si>
  <si>
    <t>・本社、委任登録店以外の支店、営業所等の入力も必要です。各支店、営業所等の入力漏れはありませんか？</t>
    <phoneticPr fontId="3"/>
  </si>
  <si>
    <t>委任状（委任登録の場合）</t>
    <phoneticPr fontId="3"/>
  </si>
  <si>
    <t>・業者カードの代理人（受任者）欄、申請書の登録区分欄、営業所一覧の委任先欄との整合はとれていますか？</t>
    <phoneticPr fontId="3"/>
  </si>
  <si>
    <t>使用印鑑届</t>
    <phoneticPr fontId="3"/>
  </si>
  <si>
    <t>・実印は印鑑証明書と一致していますか？</t>
    <phoneticPr fontId="3"/>
  </si>
  <si>
    <t>印鑑証明書（写し可）</t>
    <phoneticPr fontId="3"/>
  </si>
  <si>
    <t>・業者カードの申請区分に○をした業種の許可書の添付漏れはありませんか？</t>
    <phoneticPr fontId="3"/>
  </si>
  <si>
    <t>・許可書の有効期限は切れていませんか？</t>
    <phoneticPr fontId="3"/>
  </si>
  <si>
    <t>・背表紙等は、記載例のとおり記載されていますか？（ファイルの申請先と書類の申請先が相違していませんか？）</t>
    <phoneticPr fontId="3"/>
  </si>
  <si>
    <t>・エクセルファイルの名前は、「会社名（申請業種）」で保存されていますか？</t>
    <phoneticPr fontId="3"/>
  </si>
  <si>
    <t>返信用封筒</t>
    <phoneticPr fontId="3"/>
  </si>
  <si>
    <t>資格審査チェック表　＜建設工事関連業務＞</t>
    <rPh sb="11" eb="13">
      <t>ケンセツ</t>
    </rPh>
    <rPh sb="13" eb="15">
      <t>コウジ</t>
    </rPh>
    <rPh sb="15" eb="17">
      <t>カンレン</t>
    </rPh>
    <rPh sb="17" eb="19">
      <t>ギョウム</t>
    </rPh>
    <phoneticPr fontId="3"/>
  </si>
  <si>
    <t>測量等実績調書</t>
    <rPh sb="0" eb="3">
      <t>ソクリョウトウ</t>
    </rPh>
    <rPh sb="3" eb="5">
      <t>ジッセキ</t>
    </rPh>
    <rPh sb="5" eb="7">
      <t>チョウショ</t>
    </rPh>
    <phoneticPr fontId="3"/>
  </si>
  <si>
    <t>・到着日の確認、配達時間の指定はしましたか？</t>
    <phoneticPr fontId="3"/>
  </si>
  <si>
    <t>6-2</t>
  </si>
  <si>
    <t>6-3</t>
  </si>
  <si>
    <t>厚生年金
保険</t>
    <rPh sb="0" eb="2">
      <t>コウセイ</t>
    </rPh>
    <rPh sb="2" eb="4">
      <t>ネンキン</t>
    </rPh>
    <rPh sb="5" eb="7">
      <t>ホケン</t>
    </rPh>
    <phoneticPr fontId="3"/>
  </si>
  <si>
    <t>8-2</t>
    <phoneticPr fontId="2"/>
  </si>
  <si>
    <t>8-3</t>
    <phoneticPr fontId="2"/>
  </si>
  <si>
    <t>8-4</t>
    <phoneticPr fontId="2"/>
  </si>
  <si>
    <t>9-1</t>
    <phoneticPr fontId="3"/>
  </si>
  <si>
    <t>9-2</t>
    <phoneticPr fontId="2"/>
  </si>
  <si>
    <t>9-4</t>
    <phoneticPr fontId="2"/>
  </si>
  <si>
    <t>9-3</t>
    <phoneticPr fontId="2"/>
  </si>
  <si>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</si>
  <si>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</si>
  <si>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</si>
  <si>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</si>
  <si>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</si>
  <si>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</si>
  <si>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</si>
  <si>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</si>
  <si>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</si>
  <si>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</si>
  <si>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</si>
  <si>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</si>
  <si>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</si>
  <si>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</si>
  <si>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</si>
  <si>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</si>
  <si>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</si>
  <si>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</si>
  <si>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</si>
  <si>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</si>
  <si>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</si>
  <si>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</si>
  <si>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</si>
  <si>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</si>
  <si>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</si>
  <si>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</si>
  <si>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</si>
  <si>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</si>
  <si>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</si>
  <si>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</si>
  <si>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</si>
  <si>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</si>
  <si>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</si>
  <si>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</si>
  <si>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</si>
  <si>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</si>
  <si>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</si>
  <si>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</si>
  <si>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</si>
  <si>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</si>
  <si>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</si>
  <si>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</si>
  <si>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</si>
  <si>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</si>
  <si>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</si>
  <si>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</si>
  <si>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</si>
  <si>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</si>
  <si>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10-1</t>
    <phoneticPr fontId="3"/>
  </si>
  <si>
    <t>10-2</t>
    <phoneticPr fontId="2"/>
  </si>
  <si>
    <t>10-6</t>
  </si>
  <si>
    <t>10-7</t>
  </si>
  <si>
    <t>10-8</t>
  </si>
  <si>
    <t>10-9</t>
  </si>
  <si>
    <t>10-10</t>
  </si>
  <si>
    <t>11-1</t>
    <phoneticPr fontId="3"/>
  </si>
  <si>
    <t>11-2</t>
  </si>
  <si>
    <t>11-3</t>
  </si>
  <si>
    <t>11-4</t>
  </si>
  <si>
    <t>11-5</t>
  </si>
  <si>
    <t>法人番号</t>
    <rPh sb="0" eb="2">
      <t>ホウジン</t>
    </rPh>
    <rPh sb="2" eb="4">
      <t>バンゴウ</t>
    </rPh>
    <phoneticPr fontId="2"/>
  </si>
  <si>
    <t>6-4</t>
    <phoneticPr fontId="2"/>
  </si>
  <si>
    <t>本社の法人番号</t>
    <rPh sb="0" eb="2">
      <t>ホンシャ</t>
    </rPh>
    <rPh sb="3" eb="5">
      <t>ホウジン</t>
    </rPh>
    <rPh sb="5" eb="7">
      <t>バンゴウ</t>
    </rPh>
    <phoneticPr fontId="2"/>
  </si>
  <si>
    <t>半角数字13ケタで入力
※法人番号のない事業所等は入力不要</t>
    <rPh sb="0" eb="2">
      <t>ハンカク</t>
    </rPh>
    <rPh sb="2" eb="4">
      <t>スウジ</t>
    </rPh>
    <rPh sb="9" eb="11">
      <t>ニュウリョク</t>
    </rPh>
    <rPh sb="13" eb="15">
      <t>ホウジン</t>
    </rPh>
    <rPh sb="15" eb="17">
      <t>バンゴウ</t>
    </rPh>
    <rPh sb="20" eb="23">
      <t>ジギョウショ</t>
    </rPh>
    <rPh sb="23" eb="24">
      <t>ナド</t>
    </rPh>
    <rPh sb="25" eb="27">
      <t>ニュウリョク</t>
    </rPh>
    <rPh sb="27" eb="29">
      <t>フヨウ</t>
    </rPh>
    <phoneticPr fontId="2"/>
  </si>
  <si>
    <t>必須</t>
    <phoneticPr fontId="2"/>
  </si>
  <si>
    <t>大郷町</t>
    <phoneticPr fontId="2"/>
  </si>
  <si>
    <t>大和町</t>
    <phoneticPr fontId="2"/>
  </si>
  <si>
    <t>また、将来においても、該当することのないことを誓約します。</t>
    <rPh sb="3" eb="5">
      <t>ショウライ</t>
    </rPh>
    <rPh sb="11" eb="13">
      <t>ガイトウ</t>
    </rPh>
    <rPh sb="23" eb="25">
      <t>セイヤク</t>
    </rPh>
    <phoneticPr fontId="2"/>
  </si>
  <si>
    <t>法人番号</t>
    <rPh sb="0" eb="2">
      <t>ホウジン</t>
    </rPh>
    <rPh sb="2" eb="4">
      <t>バンゴウ</t>
    </rPh>
    <phoneticPr fontId="2"/>
  </si>
  <si>
    <t>誓　　約　　書</t>
    <rPh sb="0" eb="1">
      <t>チカイ</t>
    </rPh>
    <rPh sb="3" eb="4">
      <t>ヤク</t>
    </rPh>
    <rPh sb="6" eb="7">
      <t>ショ</t>
    </rPh>
    <phoneticPr fontId="3"/>
  </si>
  <si>
    <r>
      <t>富谷市</t>
    </r>
    <r>
      <rPr>
        <sz val="11"/>
        <color theme="1"/>
        <rFont val="ＭＳ Ｐゴシック"/>
        <family val="3"/>
        <charset val="128"/>
        <scheme val="minor"/>
      </rPr>
      <t xml:space="preserve"> ・ 大和町 ・ 大郷町 ・ 大衡村</t>
    </r>
    <rPh sb="2" eb="3">
      <t>シ</t>
    </rPh>
    <phoneticPr fontId="3"/>
  </si>
  <si>
    <t>法人番号</t>
    <rPh sb="0" eb="2">
      <t>ホウジン</t>
    </rPh>
    <rPh sb="2" eb="4">
      <t>バンゴウ</t>
    </rPh>
    <phoneticPr fontId="2"/>
  </si>
  <si>
    <t>大和町</t>
    <phoneticPr fontId="3"/>
  </si>
  <si>
    <t>大郷町</t>
    <phoneticPr fontId="3"/>
  </si>
  <si>
    <t>富谷市</t>
    <rPh sb="2" eb="3">
      <t>シ</t>
    </rPh>
    <phoneticPr fontId="2"/>
  </si>
  <si>
    <t>法人番号</t>
    <phoneticPr fontId="2"/>
  </si>
  <si>
    <t>本社の
法人番号</t>
    <rPh sb="0" eb="2">
      <t>ホンシャ</t>
    </rPh>
    <phoneticPr fontId="2"/>
  </si>
  <si>
    <t>・旧様式を使用していませんか？（今回の申請にあたり各団体のホームページから新たにダウンロードしましたか？）</t>
    <phoneticPr fontId="3"/>
  </si>
  <si>
    <t>　□不受理→処理・経過：</t>
    <phoneticPr fontId="2"/>
  </si>
  <si>
    <t>□　配送</t>
    <rPh sb="2" eb="4">
      <t>ハイソウ</t>
    </rPh>
    <phoneticPr fontId="2"/>
  </si>
  <si>
    <r>
      <t>・</t>
    </r>
    <r>
      <rPr>
        <sz val="11"/>
        <color theme="1"/>
        <rFont val="ＭＳ Ｐゴシック"/>
        <family val="3"/>
        <charset val="128"/>
      </rPr>
      <t>申請日</t>
    </r>
    <r>
      <rPr>
        <sz val="11"/>
        <rFont val="ＭＳ Ｐゴシック"/>
        <family val="3"/>
        <charset val="128"/>
      </rPr>
      <t>から３か月以内のものですか？</t>
    </r>
    <rPh sb="1" eb="3">
      <t>シンセイ</t>
    </rPh>
    <rPh sb="3" eb="4">
      <t>ビ</t>
    </rPh>
    <phoneticPr fontId="3"/>
  </si>
  <si>
    <t>誓約書</t>
    <rPh sb="0" eb="3">
      <t>セイヤクショ</t>
    </rPh>
    <phoneticPr fontId="3"/>
  </si>
  <si>
    <r>
      <t>・</t>
    </r>
    <r>
      <rPr>
        <sz val="11"/>
        <color theme="1"/>
        <rFont val="ＭＳ Ｐゴシック"/>
        <family val="3"/>
        <charset val="128"/>
      </rPr>
      <t>申請日</t>
    </r>
    <r>
      <rPr>
        <sz val="11"/>
        <rFont val="ＭＳ Ｐゴシック"/>
        <family val="3"/>
        <charset val="128"/>
      </rPr>
      <t>から３か月以内のものですか？
・個人の場合、身分証明書（写し可）を提出してください。</t>
    </r>
    <rPh sb="20" eb="22">
      <t>コジン</t>
    </rPh>
    <rPh sb="23" eb="25">
      <t>バアイ</t>
    </rPh>
    <rPh sb="32" eb="33">
      <t>ウツ</t>
    </rPh>
    <rPh sb="34" eb="35">
      <t>カ</t>
    </rPh>
    <rPh sb="37" eb="39">
      <t>テイシュツ</t>
    </rPh>
    <phoneticPr fontId="2"/>
  </si>
  <si>
    <t>年　　　月　　　日</t>
  </si>
  <si>
    <t>工事経歴書（任意様式可）</t>
    <rPh sb="6" eb="8">
      <t>ニンイ</t>
    </rPh>
    <rPh sb="8" eb="10">
      <t>ヨウシキ</t>
    </rPh>
    <rPh sb="10" eb="11">
      <t>カ</t>
    </rPh>
    <phoneticPr fontId="3"/>
  </si>
  <si>
    <t>技術者経歴書（任意様式可）</t>
    <rPh sb="7" eb="9">
      <t>ニンイ</t>
    </rPh>
    <rPh sb="9" eb="11">
      <t>ヨウシキ</t>
    </rPh>
    <rPh sb="11" eb="12">
      <t>カ</t>
    </rPh>
    <phoneticPr fontId="3"/>
  </si>
  <si>
    <t>・添付漏れはありませんか？</t>
    <phoneticPr fontId="3"/>
  </si>
  <si>
    <t>・エクセルファイルに、保護機能（パスワード）を設定していませんか？
※データ処理ができなくなるため、保護機能は使用しないでください。</t>
    <rPh sb="11" eb="13">
      <t>ホゴ</t>
    </rPh>
    <rPh sb="13" eb="15">
      <t>キノウ</t>
    </rPh>
    <rPh sb="23" eb="25">
      <t>セッテイ</t>
    </rPh>
    <rPh sb="38" eb="40">
      <t>ショリ</t>
    </rPh>
    <rPh sb="50" eb="52">
      <t>ホゴ</t>
    </rPh>
    <rPh sb="52" eb="54">
      <t>キノウ</t>
    </rPh>
    <rPh sb="55" eb="57">
      <t>シヨウ</t>
    </rPh>
    <phoneticPr fontId="2"/>
  </si>
  <si>
    <t>配送受付の場合</t>
    <rPh sb="0" eb="2">
      <t>ハイソウ</t>
    </rPh>
    <rPh sb="2" eb="4">
      <t>ウケツケ</t>
    </rPh>
    <rPh sb="5" eb="7">
      <t>バアイ</t>
    </rPh>
    <phoneticPr fontId="3"/>
  </si>
  <si>
    <t>※</t>
    <phoneticPr fontId="3"/>
  </si>
  <si>
    <t>・建設工事を本店登録、物品・役務を支店登録するなど、申請業種（建設工事・建設関連・物品役務）により登録区分（本店登録・支店登録）が違う場合は、それぞれ別に申請する必要があります。データを１件にまとめていませんか？
※申請業種が複数の場合でも登録区分が同一の場合は、１件の申請（メモリも１個）でかまいません。</t>
    <rPh sb="143" eb="144">
      <t>コ</t>
    </rPh>
    <phoneticPr fontId="3"/>
  </si>
  <si>
    <t>・封筒の糊しろ部分に、両面テープを貼りましたか？
※封はしないでください。</t>
    <rPh sb="1" eb="3">
      <t>フウトウ</t>
    </rPh>
    <rPh sb="4" eb="5">
      <t>ノリ</t>
    </rPh>
    <rPh sb="7" eb="9">
      <t>ブブン</t>
    </rPh>
    <rPh sb="11" eb="13">
      <t>リョウメン</t>
    </rPh>
    <rPh sb="17" eb="18">
      <t>ハ</t>
    </rPh>
    <rPh sb="26" eb="27">
      <t>フウ</t>
    </rPh>
    <phoneticPr fontId="2"/>
  </si>
  <si>
    <t>・到着日の確認、配達時間の指定はしましたか？</t>
    <phoneticPr fontId="3"/>
  </si>
  <si>
    <t>・添付漏れはありませんか？</t>
    <phoneticPr fontId="3"/>
  </si>
  <si>
    <t>審査票、
受理票（承認書）、
資格審査チェック表</t>
    <rPh sb="2" eb="3">
      <t>ヒョウ</t>
    </rPh>
    <phoneticPr fontId="3"/>
  </si>
  <si>
    <t>申請様式
エクセルデータ</t>
    <rPh sb="0" eb="2">
      <t>シンセイ</t>
    </rPh>
    <phoneticPr fontId="3"/>
  </si>
  <si>
    <t>紙ファイル</t>
    <rPh sb="0" eb="1">
      <t>カミ</t>
    </rPh>
    <phoneticPr fontId="3"/>
  </si>
  <si>
    <t>・封筒の表面に、返信先の郵便番号・住所・宛名・「御中」は記入しましたか？</t>
    <rPh sb="12" eb="16">
      <t>ユウビンバンゴウ</t>
    </rPh>
    <phoneticPr fontId="2"/>
  </si>
  <si>
    <t>履歴事項全部証明書（写し可）</t>
    <rPh sb="10" eb="11">
      <t>ウツ</t>
    </rPh>
    <rPh sb="12" eb="13">
      <t>カ</t>
    </rPh>
    <phoneticPr fontId="3"/>
  </si>
  <si>
    <t>建設業(営業)許可書（写し可）</t>
    <rPh sb="13" eb="14">
      <t>カ</t>
    </rPh>
    <phoneticPr fontId="3"/>
  </si>
  <si>
    <t>経営規模等評定結果通知書（写し可）</t>
    <rPh sb="13" eb="14">
      <t>ウツ</t>
    </rPh>
    <rPh sb="15" eb="16">
      <t>カ</t>
    </rPh>
    <phoneticPr fontId="3"/>
  </si>
  <si>
    <t>業者カード</t>
    <phoneticPr fontId="2"/>
  </si>
  <si>
    <t>測量等実績</t>
    <phoneticPr fontId="2"/>
  </si>
  <si>
    <t>・申請先団体名称、申請年月日の誤り、押印漏れはありませんか？</t>
    <phoneticPr fontId="3"/>
  </si>
  <si>
    <t>・入力漏れはありませんか？</t>
    <phoneticPr fontId="3"/>
  </si>
  <si>
    <t>自己資本実績等調べ</t>
    <phoneticPr fontId="2"/>
  </si>
  <si>
    <t>・業者カードの代理人（受任者）欄、申請書の登録区分欄、営業所一覧の委任先欄との整合はとれていますか？</t>
    <phoneticPr fontId="3"/>
  </si>
  <si>
    <t>営業に関し、法律上必要とする登録の証明書（写し可）</t>
    <phoneticPr fontId="2"/>
  </si>
  <si>
    <t>・業者カードの申請区分に○をした業種のうち、法律上必要な許可書の添付漏れはありませんか？</t>
    <phoneticPr fontId="3"/>
  </si>
  <si>
    <t>・記入漏れはありませんか？</t>
    <rPh sb="1" eb="3">
      <t>キニュウ</t>
    </rPh>
    <phoneticPr fontId="3"/>
  </si>
  <si>
    <t>測量等実績調書（任意様式可）</t>
    <rPh sb="0" eb="2">
      <t>ソクリョウ</t>
    </rPh>
    <rPh sb="2" eb="3">
      <t>ナド</t>
    </rPh>
    <rPh sb="3" eb="5">
      <t>ジッセキ</t>
    </rPh>
    <rPh sb="5" eb="7">
      <t>チョウショ</t>
    </rPh>
    <rPh sb="8" eb="10">
      <t>ニンイ</t>
    </rPh>
    <rPh sb="10" eb="12">
      <t>ヨウシキ</t>
    </rPh>
    <rPh sb="12" eb="13">
      <t>カ</t>
    </rPh>
    <phoneticPr fontId="3"/>
  </si>
  <si>
    <t>・記入漏れはありませんか？（直近２年分、金額・民間or官公庁の実績等）</t>
    <rPh sb="14" eb="16">
      <t>チョッキン</t>
    </rPh>
    <rPh sb="17" eb="18">
      <t>ネン</t>
    </rPh>
    <rPh sb="18" eb="19">
      <t>ブン</t>
    </rPh>
    <phoneticPr fontId="3"/>
  </si>
  <si>
    <t>*****　下記№１６～１８は、紙ファイルに綴じずに提出してください。　*****</t>
    <rPh sb="6" eb="7">
      <t>シタ</t>
    </rPh>
    <rPh sb="16" eb="17">
      <t>カミ</t>
    </rPh>
    <rPh sb="22" eb="23">
      <t>ト</t>
    </rPh>
    <rPh sb="26" eb="28">
      <t>テイシュツ</t>
    </rPh>
    <phoneticPr fontId="2"/>
  </si>
  <si>
    <t>営業実績調書（任意様式可）</t>
    <rPh sb="0" eb="2">
      <t>エイギョウ</t>
    </rPh>
    <rPh sb="2" eb="4">
      <t>ジッセキ</t>
    </rPh>
    <rPh sb="4" eb="6">
      <t>チョウショ</t>
    </rPh>
    <rPh sb="7" eb="9">
      <t>ニンイ</t>
    </rPh>
    <rPh sb="9" eb="11">
      <t>ヨウシキ</t>
    </rPh>
    <rPh sb="11" eb="12">
      <t>カ</t>
    </rPh>
    <phoneticPr fontId="3"/>
  </si>
  <si>
    <r>
      <t>　工 事 経 歴 書（測量等実績調書）《</t>
    </r>
    <r>
      <rPr>
        <b/>
        <sz val="20"/>
        <color indexed="10"/>
        <rFont val="ＭＳ 明朝"/>
        <family val="1"/>
        <charset val="128"/>
      </rPr>
      <t>作成例》</t>
    </r>
    <rPh sb="11" eb="14">
      <t>ソクリョウトウ</t>
    </rPh>
    <rPh sb="14" eb="16">
      <t>ジッセキ</t>
    </rPh>
    <rPh sb="16" eb="18">
      <t>チョウショ</t>
    </rPh>
    <rPh sb="20" eb="22">
      <t>サクセイ</t>
    </rPh>
    <rPh sb="22" eb="23">
      <t>レイ</t>
    </rPh>
    <phoneticPr fontId="3"/>
  </si>
  <si>
    <t>（種類）</t>
    <rPh sb="1" eb="3">
      <t>シュルイ</t>
    </rPh>
    <phoneticPr fontId="3"/>
  </si>
  <si>
    <t>注　　文　　者</t>
    <rPh sb="0" eb="1">
      <t>チュウ</t>
    </rPh>
    <rPh sb="3" eb="4">
      <t>ブン</t>
    </rPh>
    <rPh sb="6" eb="7">
      <t>シャ</t>
    </rPh>
    <phoneticPr fontId="3"/>
  </si>
  <si>
    <t>元請又は
下請の別</t>
    <rPh sb="0" eb="2">
      <t>モトウ</t>
    </rPh>
    <rPh sb="2" eb="3">
      <t>マタ</t>
    </rPh>
    <rPh sb="5" eb="7">
      <t>シタウ</t>
    </rPh>
    <rPh sb="8" eb="9">
      <t>ベツ</t>
    </rPh>
    <phoneticPr fontId="3"/>
  </si>
  <si>
    <t>件　　　　　名</t>
    <rPh sb="0" eb="1">
      <t>ケン</t>
    </rPh>
    <rPh sb="6" eb="7">
      <t>メイ</t>
    </rPh>
    <phoneticPr fontId="3"/>
  </si>
  <si>
    <t>工事又は業務
内　　容</t>
    <rPh sb="0" eb="2">
      <t>コウジ</t>
    </rPh>
    <rPh sb="2" eb="3">
      <t>マタ</t>
    </rPh>
    <rPh sb="4" eb="6">
      <t>ギョウム</t>
    </rPh>
    <rPh sb="7" eb="8">
      <t>ウチ</t>
    </rPh>
    <rPh sb="10" eb="11">
      <t>カタチ</t>
    </rPh>
    <phoneticPr fontId="3"/>
  </si>
  <si>
    <t>工事場所のある
都道府県名</t>
    <rPh sb="0" eb="2">
      <t>コウジ</t>
    </rPh>
    <rPh sb="2" eb="4">
      <t>バショ</t>
    </rPh>
    <rPh sb="8" eb="12">
      <t>トドウフケン</t>
    </rPh>
    <rPh sb="12" eb="13">
      <t>メイ</t>
    </rPh>
    <phoneticPr fontId="3"/>
  </si>
  <si>
    <t>請負代金の額（千円）</t>
    <rPh sb="0" eb="2">
      <t>ウケオイ</t>
    </rPh>
    <rPh sb="2" eb="4">
      <t>ダイキン</t>
    </rPh>
    <rPh sb="5" eb="6">
      <t>ガク</t>
    </rPh>
    <rPh sb="7" eb="9">
      <t>センエン</t>
    </rPh>
    <phoneticPr fontId="3"/>
  </si>
  <si>
    <t>着　工　年　月
完成（予定）年月</t>
    <rPh sb="0" eb="1">
      <t>キ</t>
    </rPh>
    <rPh sb="2" eb="3">
      <t>コウ</t>
    </rPh>
    <rPh sb="4" eb="5">
      <t>ネン</t>
    </rPh>
    <rPh sb="6" eb="7">
      <t>ツキ</t>
    </rPh>
    <rPh sb="8" eb="10">
      <t>カンセイ</t>
    </rPh>
    <rPh sb="11" eb="13">
      <t>ヨテイ</t>
    </rPh>
    <rPh sb="14" eb="15">
      <t>ネン</t>
    </rPh>
    <rPh sb="15" eb="16">
      <t>ツキ</t>
    </rPh>
    <phoneticPr fontId="3"/>
  </si>
  <si>
    <t>○○市</t>
    <rPh sb="2" eb="3">
      <t>シ</t>
    </rPh>
    <phoneticPr fontId="3"/>
  </si>
  <si>
    <t>元請</t>
    <rPh sb="0" eb="2">
      <t>モトウケ</t>
    </rPh>
    <phoneticPr fontId="3"/>
  </si>
  <si>
    <t>○○線道路改良工事</t>
    <rPh sb="2" eb="3">
      <t>セン</t>
    </rPh>
    <rPh sb="3" eb="5">
      <t>ドウロ</t>
    </rPh>
    <rPh sb="5" eb="7">
      <t>カイリョウ</t>
    </rPh>
    <rPh sb="7" eb="9">
      <t>コウジ</t>
    </rPh>
    <phoneticPr fontId="3"/>
  </si>
  <si>
    <t>道路改良
L=20.0ｍ</t>
    <rPh sb="0" eb="2">
      <t>ドウロ</t>
    </rPh>
    <rPh sb="2" eb="4">
      <t>カイリョウ</t>
    </rPh>
    <phoneticPr fontId="3"/>
  </si>
  <si>
    <t>宮城県</t>
    <rPh sb="0" eb="2">
      <t>ミヤギ</t>
    </rPh>
    <rPh sb="2" eb="3">
      <t>ケン</t>
    </rPh>
    <phoneticPr fontId="3"/>
  </si>
  <si>
    <t>月</t>
    <rPh sb="0" eb="1">
      <t>ツキ</t>
    </rPh>
    <phoneticPr fontId="3"/>
  </si>
  <si>
    <t>○　表題は、建設工事の申請の場合には「工事経歴書」を、建設工事関連業務の申請の場合には、「測量等実績調書」を選択すること。</t>
    <rPh sb="2" eb="4">
      <t>ヒョウダイ</t>
    </rPh>
    <rPh sb="6" eb="8">
      <t>ケンセツ</t>
    </rPh>
    <rPh sb="8" eb="10">
      <t>コウジ</t>
    </rPh>
    <rPh sb="11" eb="13">
      <t>シンセイ</t>
    </rPh>
    <rPh sb="14" eb="16">
      <t>バアイ</t>
    </rPh>
    <rPh sb="19" eb="21">
      <t>コウジ</t>
    </rPh>
    <rPh sb="21" eb="24">
      <t>ケイレキショ</t>
    </rPh>
    <rPh sb="27" eb="29">
      <t>ケンセツ</t>
    </rPh>
    <rPh sb="29" eb="31">
      <t>コウジ</t>
    </rPh>
    <rPh sb="31" eb="33">
      <t>カンレン</t>
    </rPh>
    <rPh sb="33" eb="35">
      <t>ギョウム</t>
    </rPh>
    <rPh sb="36" eb="37">
      <t>サル</t>
    </rPh>
    <rPh sb="37" eb="38">
      <t>ショウ</t>
    </rPh>
    <rPh sb="39" eb="41">
      <t>バアイ</t>
    </rPh>
    <rPh sb="45" eb="48">
      <t>ソクリョウトウ</t>
    </rPh>
    <rPh sb="48" eb="50">
      <t>ジッセキ</t>
    </rPh>
    <rPh sb="50" eb="52">
      <t>チョウショ</t>
    </rPh>
    <rPh sb="54" eb="56">
      <t>センタク</t>
    </rPh>
    <phoneticPr fontId="3"/>
  </si>
  <si>
    <r>
      <t>○　本表は、</t>
    </r>
    <r>
      <rPr>
        <u/>
        <sz val="11"/>
        <rFont val="ＭＳ 明朝"/>
        <family val="1"/>
        <charset val="128"/>
      </rPr>
      <t>競争参加（登録）を希望する種類ごとに作成すること。</t>
    </r>
    <rPh sb="2" eb="4">
      <t>ホンピョウ</t>
    </rPh>
    <rPh sb="6" eb="8">
      <t>キョウソウ</t>
    </rPh>
    <rPh sb="8" eb="10">
      <t>サンカ</t>
    </rPh>
    <rPh sb="11" eb="13">
      <t>トウロク</t>
    </rPh>
    <rPh sb="15" eb="17">
      <t>キボウ</t>
    </rPh>
    <rPh sb="19" eb="21">
      <t>シュルイ</t>
    </rPh>
    <rPh sb="24" eb="26">
      <t>サクセイ</t>
    </rPh>
    <phoneticPr fontId="3"/>
  </si>
  <si>
    <t>○　直前２営業年度の完成工事（測量等実績）について記載すること。なお、「県外・県内」、「官公庁・民間」については問わない。</t>
    <rPh sb="2" eb="4">
      <t>チョクゼン</t>
    </rPh>
    <rPh sb="5" eb="7">
      <t>エイギョウ</t>
    </rPh>
    <rPh sb="7" eb="9">
      <t>ネンド</t>
    </rPh>
    <rPh sb="10" eb="12">
      <t>カンセイ</t>
    </rPh>
    <rPh sb="12" eb="14">
      <t>コウジ</t>
    </rPh>
    <rPh sb="15" eb="18">
      <t>ソクリョウトウ</t>
    </rPh>
    <rPh sb="18" eb="20">
      <t>ジッセキ</t>
    </rPh>
    <rPh sb="25" eb="27">
      <t>キサイ</t>
    </rPh>
    <rPh sb="36" eb="38">
      <t>ケンガイ</t>
    </rPh>
    <rPh sb="39" eb="41">
      <t>ケンナイ</t>
    </rPh>
    <rPh sb="44" eb="47">
      <t>カンコウチョウ</t>
    </rPh>
    <rPh sb="48" eb="50">
      <t>ミンカン</t>
    </rPh>
    <rPh sb="56" eb="57">
      <t>ト</t>
    </rPh>
    <phoneticPr fontId="3"/>
  </si>
  <si>
    <t>○　下請工事（業務）については、「注文者」の欄に元請業者を記載し、「件名」の欄には、下請件名を記載すること。</t>
    <rPh sb="2" eb="4">
      <t>シタウ</t>
    </rPh>
    <rPh sb="4" eb="6">
      <t>コウジ</t>
    </rPh>
    <rPh sb="7" eb="9">
      <t>ギョウム</t>
    </rPh>
    <rPh sb="17" eb="20">
      <t>チュウモンシャ</t>
    </rPh>
    <rPh sb="22" eb="23">
      <t>ラン</t>
    </rPh>
    <rPh sb="24" eb="26">
      <t>モトウケ</t>
    </rPh>
    <rPh sb="26" eb="28">
      <t>ギョウシャ</t>
    </rPh>
    <rPh sb="29" eb="31">
      <t>キサイ</t>
    </rPh>
    <rPh sb="34" eb="36">
      <t>ケンメイ</t>
    </rPh>
    <rPh sb="38" eb="39">
      <t>ラン</t>
    </rPh>
    <rPh sb="42" eb="44">
      <t>シタウケ</t>
    </rPh>
    <rPh sb="44" eb="46">
      <t>ケンメイ</t>
    </rPh>
    <rPh sb="47" eb="49">
      <t>キサイ</t>
    </rPh>
    <phoneticPr fontId="3"/>
  </si>
  <si>
    <t>○「請負代金の額」は、消費税込の金額を記載し、1,000円未満を四捨五入すること。</t>
    <rPh sb="2" eb="4">
      <t>ウケオイ</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</si>
  <si>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建設工事の場合には、建設業許可申請時における「工事経歴書」をもって本表に代えることができる。</t>
    <rPh sb="2" eb="4">
      <t>ケンセツ</t>
    </rPh>
    <rPh sb="4" eb="6">
      <t>コウジ</t>
    </rPh>
    <rPh sb="7" eb="9">
      <t>バアイ</t>
    </rPh>
    <rPh sb="12" eb="15">
      <t>ケンセツギョウ</t>
    </rPh>
    <rPh sb="15" eb="17">
      <t>キョカ</t>
    </rPh>
    <rPh sb="17" eb="19">
      <t>シンセイ</t>
    </rPh>
    <rPh sb="19" eb="20">
      <t>ドキ</t>
    </rPh>
    <rPh sb="25" eb="27">
      <t>コウジ</t>
    </rPh>
    <rPh sb="27" eb="30">
      <t>ケイレキショ</t>
    </rPh>
    <rPh sb="35" eb="36">
      <t>ホン</t>
    </rPh>
    <rPh sb="36" eb="37">
      <t>ピョウ</t>
    </rPh>
    <rPh sb="38" eb="39">
      <t>カ</t>
    </rPh>
    <phoneticPr fontId="3"/>
  </si>
  <si>
    <t>※選択してください。</t>
    <rPh sb="1" eb="3">
      <t>センタク</t>
    </rPh>
    <phoneticPr fontId="3"/>
  </si>
  <si>
    <t>請負代金の額
（千円）</t>
    <rPh sb="0" eb="2">
      <t>ウケオイ</t>
    </rPh>
    <rPh sb="2" eb="4">
      <t>ダイキン</t>
    </rPh>
    <rPh sb="5" eb="6">
      <t>ガク</t>
    </rPh>
    <rPh sb="8" eb="10">
      <t>センエン</t>
    </rPh>
    <phoneticPr fontId="3"/>
  </si>
  <si>
    <t>工事経歴書</t>
    <rPh sb="0" eb="2">
      <t>コウジ</t>
    </rPh>
    <rPh sb="2" eb="4">
      <t>ケイレキ</t>
    </rPh>
    <rPh sb="4" eb="5">
      <t>ショ</t>
    </rPh>
    <phoneticPr fontId="3"/>
  </si>
  <si>
    <t>営業実績調書（物品・役務の提供）</t>
    <rPh sb="0" eb="2">
      <t>エイギョウ</t>
    </rPh>
    <rPh sb="2" eb="4">
      <t>ジッセキ</t>
    </rPh>
    <rPh sb="4" eb="6">
      <t>チョウショ</t>
    </rPh>
    <rPh sb="7" eb="9">
      <t>ブッピン</t>
    </rPh>
    <rPh sb="10" eb="12">
      <t>エキム</t>
    </rPh>
    <rPh sb="13" eb="15">
      <t>テイキョウ</t>
    </rPh>
    <phoneticPr fontId="3"/>
  </si>
  <si>
    <t>(業種区分)</t>
    <rPh sb="1" eb="3">
      <t>ギョウシュ</t>
    </rPh>
    <rPh sb="3" eb="5">
      <t>クブン</t>
    </rPh>
    <phoneticPr fontId="3"/>
  </si>
  <si>
    <t>数量又は規模等</t>
    <rPh sb="0" eb="2">
      <t>スウリョウ</t>
    </rPh>
    <rPh sb="2" eb="3">
      <t>マタ</t>
    </rPh>
    <rPh sb="4" eb="6">
      <t>キボ</t>
    </rPh>
    <rPh sb="6" eb="7">
      <t>トウ</t>
    </rPh>
    <phoneticPr fontId="3"/>
  </si>
  <si>
    <t>履行場所のある
都道府県名</t>
    <rPh sb="0" eb="2">
      <t>リコウ</t>
    </rPh>
    <rPh sb="2" eb="4">
      <t>バショ</t>
    </rPh>
    <rPh sb="8" eb="12">
      <t>トドウフケン</t>
    </rPh>
    <rPh sb="12" eb="13">
      <t>メイ</t>
    </rPh>
    <phoneticPr fontId="3"/>
  </si>
  <si>
    <t>契約代金の額
（千円）</t>
    <rPh sb="0" eb="2">
      <t>ケイヤク</t>
    </rPh>
    <rPh sb="2" eb="4">
      <t>ダイキン</t>
    </rPh>
    <rPh sb="5" eb="6">
      <t>ガク</t>
    </rPh>
    <rPh sb="8" eb="10">
      <t>センエン</t>
    </rPh>
    <phoneticPr fontId="3"/>
  </si>
  <si>
    <t>納　入　年　月
（業務完了年月）</t>
    <rPh sb="0" eb="1">
      <t>オサム</t>
    </rPh>
    <rPh sb="2" eb="3">
      <t>イリ</t>
    </rPh>
    <rPh sb="4" eb="5">
      <t>ネン</t>
    </rPh>
    <rPh sb="6" eb="7">
      <t>ツキ</t>
    </rPh>
    <rPh sb="9" eb="11">
      <t>ギョウム</t>
    </rPh>
    <rPh sb="11" eb="13">
      <t>カンリョウ</t>
    </rPh>
    <rPh sb="13" eb="14">
      <t>ネン</t>
    </rPh>
    <rPh sb="14" eb="15">
      <t>ツキ</t>
    </rPh>
    <phoneticPr fontId="3"/>
  </si>
  <si>
    <r>
      <t>○　本表は、</t>
    </r>
    <r>
      <rPr>
        <u/>
        <sz val="11"/>
        <rFont val="ＭＳ 明朝"/>
        <family val="1"/>
        <charset val="128"/>
      </rPr>
      <t>競争参加（登録）を希望する業種区分ごとに作成すること。</t>
    </r>
    <rPh sb="2" eb="4">
      <t>ホンピョウ</t>
    </rPh>
    <rPh sb="6" eb="8">
      <t>キョウソウ</t>
    </rPh>
    <rPh sb="8" eb="10">
      <t>サンカ</t>
    </rPh>
    <rPh sb="11" eb="13">
      <t>トウロク</t>
    </rPh>
    <rPh sb="15" eb="17">
      <t>キボウ</t>
    </rPh>
    <rPh sb="19" eb="21">
      <t>ギョウシュ</t>
    </rPh>
    <rPh sb="21" eb="23">
      <t>クブン</t>
    </rPh>
    <rPh sb="26" eb="28">
      <t>サクセイ</t>
    </rPh>
    <phoneticPr fontId="3"/>
  </si>
  <si>
    <t>○　直前２営業年度の業務・納入等実績について記載すること。なお、「県外・県内」、「官公庁・民間」については問わない。</t>
    <rPh sb="2" eb="4">
      <t>チョクゼン</t>
    </rPh>
    <rPh sb="5" eb="7">
      <t>エイギョウ</t>
    </rPh>
    <rPh sb="7" eb="9">
      <t>ネンド</t>
    </rPh>
    <rPh sb="10" eb="12">
      <t>ギョウム</t>
    </rPh>
    <rPh sb="13" eb="14">
      <t>オサム</t>
    </rPh>
    <rPh sb="14" eb="15">
      <t>イリ</t>
    </rPh>
    <rPh sb="15" eb="16">
      <t>トウ</t>
    </rPh>
    <rPh sb="16" eb="18">
      <t>ジッセキ</t>
    </rPh>
    <rPh sb="22" eb="24">
      <t>キサイ</t>
    </rPh>
    <phoneticPr fontId="3"/>
  </si>
  <si>
    <t>○「契約代金の額」は、消費税込の金額を記載し、1,000円未満を四捨五入すること。</t>
    <rPh sb="2" eb="4">
      <t>ケイヤク</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</si>
  <si>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独自に作成している同様の書類がある場合には、それをもって本表に代えることができる。</t>
    <rPh sb="2" eb="4">
      <t>ドクジ</t>
    </rPh>
    <rPh sb="5" eb="7">
      <t>サクセイ</t>
    </rPh>
    <rPh sb="11" eb="13">
      <t>ドウヨウ</t>
    </rPh>
    <rPh sb="14" eb="15">
      <t>ショ</t>
    </rPh>
    <rPh sb="15" eb="16">
      <t>タグイ</t>
    </rPh>
    <rPh sb="19" eb="21">
      <t>バアイ</t>
    </rPh>
    <rPh sb="30" eb="31">
      <t>ホン</t>
    </rPh>
    <rPh sb="31" eb="32">
      <t>ピョウ</t>
    </rPh>
    <rPh sb="33" eb="34">
      <t>カ</t>
    </rPh>
    <phoneticPr fontId="3"/>
  </si>
  <si>
    <t>技　術　者　経　歴　書</t>
    <rPh sb="0" eb="1">
      <t>ワザ</t>
    </rPh>
    <rPh sb="2" eb="3">
      <t>ジュツ</t>
    </rPh>
    <rPh sb="4" eb="5">
      <t>シャ</t>
    </rPh>
    <rPh sb="6" eb="7">
      <t>キョウ</t>
    </rPh>
    <rPh sb="8" eb="9">
      <t>レキ</t>
    </rPh>
    <rPh sb="10" eb="11">
      <t>ショ</t>
    </rPh>
    <phoneticPr fontId="3"/>
  </si>
  <si>
    <t>(種類)</t>
    <rPh sb="1" eb="3">
      <t>シュルイ</t>
    </rPh>
    <phoneticPr fontId="3"/>
  </si>
  <si>
    <t>氏　　　　　　　名</t>
    <rPh sb="0" eb="1">
      <t>シ</t>
    </rPh>
    <rPh sb="8" eb="9">
      <t>メイ</t>
    </rPh>
    <phoneticPr fontId="3"/>
  </si>
  <si>
    <t>法令による免許等</t>
    <rPh sb="0" eb="2">
      <t>ホウレイ</t>
    </rPh>
    <rPh sb="5" eb="7">
      <t>メンキョ</t>
    </rPh>
    <rPh sb="7" eb="8">
      <t>トウ</t>
    </rPh>
    <phoneticPr fontId="3"/>
  </si>
  <si>
    <t>実　　　　務　　　　経　　　　歴</t>
    <rPh sb="0" eb="1">
      <t>ジツ</t>
    </rPh>
    <rPh sb="5" eb="6">
      <t>ツトム</t>
    </rPh>
    <rPh sb="10" eb="11">
      <t>キョウ</t>
    </rPh>
    <rPh sb="15" eb="16">
      <t>レキ</t>
    </rPh>
    <phoneticPr fontId="3"/>
  </si>
  <si>
    <t>実務経験年月数</t>
    <rPh sb="0" eb="2">
      <t>ジツム</t>
    </rPh>
    <rPh sb="2" eb="4">
      <t>ケイケン</t>
    </rPh>
    <rPh sb="4" eb="6">
      <t>ネンゲツ</t>
    </rPh>
    <rPh sb="6" eb="7">
      <t>スウ</t>
    </rPh>
    <phoneticPr fontId="3"/>
  </si>
  <si>
    <t>名　　　　　　称</t>
    <rPh sb="0" eb="1">
      <t>ナ</t>
    </rPh>
    <rPh sb="7" eb="8">
      <t>ショウ</t>
    </rPh>
    <phoneticPr fontId="3"/>
  </si>
  <si>
    <t>取得年月日</t>
    <rPh sb="0" eb="2">
      <t>シュトク</t>
    </rPh>
    <rPh sb="2" eb="3">
      <t>ネン</t>
    </rPh>
    <rPh sb="3" eb="5">
      <t>ガッピ</t>
    </rPh>
    <phoneticPr fontId="3"/>
  </si>
  <si>
    <r>
      <t>○　本表は、</t>
    </r>
    <r>
      <rPr>
        <u/>
        <sz val="10"/>
        <rFont val="ＭＳ Ｐ明朝"/>
        <family val="1"/>
        <charset val="128"/>
      </rPr>
      <t>土木、建築若しくは設備又は職種の各別に作成すること。</t>
    </r>
    <rPh sb="2" eb="4">
      <t>ホンピョウ</t>
    </rPh>
    <rPh sb="6" eb="8">
      <t>ドボク</t>
    </rPh>
    <rPh sb="9" eb="11">
      <t>ケンチク</t>
    </rPh>
    <rPh sb="11" eb="12">
      <t>モ</t>
    </rPh>
    <rPh sb="15" eb="17">
      <t>セツビ</t>
    </rPh>
    <rPh sb="17" eb="18">
      <t>マタ</t>
    </rPh>
    <rPh sb="19" eb="21">
      <t>ショクシュ</t>
    </rPh>
    <rPh sb="22" eb="24">
      <t>カクベツ</t>
    </rPh>
    <rPh sb="25" eb="27">
      <t>サクセイ</t>
    </rPh>
    <phoneticPr fontId="3"/>
  </si>
  <si>
    <t>　　また、｢氏名」の記載は、営業所等ごとにまとめて行い、その直前に（　）書きで当該営業所等名を記載すること。</t>
    <rPh sb="6" eb="8">
      <t>シメイ</t>
    </rPh>
    <rPh sb="10" eb="12">
      <t>キサイ</t>
    </rPh>
    <rPh sb="14" eb="17">
      <t>エイギョウショ</t>
    </rPh>
    <rPh sb="17" eb="18">
      <t>トウ</t>
    </rPh>
    <rPh sb="25" eb="26">
      <t>オコナ</t>
    </rPh>
    <rPh sb="30" eb="32">
      <t>チョクゼン</t>
    </rPh>
    <rPh sb="36" eb="37">
      <t>カ</t>
    </rPh>
    <rPh sb="39" eb="41">
      <t>トウガイ</t>
    </rPh>
    <rPh sb="41" eb="44">
      <t>エイギョウショ</t>
    </rPh>
    <rPh sb="44" eb="45">
      <t>トウ</t>
    </rPh>
    <rPh sb="45" eb="46">
      <t>メイ</t>
    </rPh>
    <rPh sb="47" eb="49">
      <t>キサイ</t>
    </rPh>
    <phoneticPr fontId="3"/>
  </si>
  <si>
    <t>○「法令による免許等」の欄には、業務に関し法律又は命令による免許又は技術若しくは技能の認定を受けたものを記載すること。</t>
    <rPh sb="2" eb="4">
      <t>ホウレイ</t>
    </rPh>
    <rPh sb="7" eb="9">
      <t>メンキョ</t>
    </rPh>
    <rPh sb="9" eb="10">
      <t>ナド</t>
    </rPh>
    <rPh sb="12" eb="13">
      <t>ラン</t>
    </rPh>
    <rPh sb="16" eb="18">
      <t>ギョウム</t>
    </rPh>
    <rPh sb="19" eb="20">
      <t>カン</t>
    </rPh>
    <rPh sb="21" eb="23">
      <t>ホウリツ</t>
    </rPh>
    <rPh sb="23" eb="24">
      <t>マタ</t>
    </rPh>
    <rPh sb="25" eb="27">
      <t>メイレイ</t>
    </rPh>
    <rPh sb="30" eb="32">
      <t>メンキョ</t>
    </rPh>
    <rPh sb="32" eb="33">
      <t>マタ</t>
    </rPh>
    <rPh sb="34" eb="36">
      <t>ギジュツ</t>
    </rPh>
    <rPh sb="36" eb="37">
      <t>モ</t>
    </rPh>
    <rPh sb="40" eb="42">
      <t>ギノウ</t>
    </rPh>
    <rPh sb="43" eb="45">
      <t>ニンテイ</t>
    </rPh>
    <rPh sb="46" eb="47">
      <t>ウ</t>
    </rPh>
    <rPh sb="52" eb="54">
      <t>キサイ</t>
    </rPh>
    <phoneticPr fontId="3"/>
  </si>
  <si>
    <t>　　　　（例：○○建築士、○○土木施工管理技士）</t>
    <phoneticPr fontId="3"/>
  </si>
  <si>
    <t>010_土木一式</t>
    <rPh sb="4" eb="6">
      <t>ドボク</t>
    </rPh>
    <rPh sb="6" eb="8">
      <t>イッシキ</t>
    </rPh>
    <phoneticPr fontId="2"/>
  </si>
  <si>
    <t>完成工事高
（千円）</t>
    <rPh sb="0" eb="2">
      <t>カンセイ</t>
    </rPh>
    <rPh sb="2" eb="4">
      <t>コウジ</t>
    </rPh>
    <rPh sb="4" eb="5">
      <t>ダカ</t>
    </rPh>
    <rPh sb="7" eb="9">
      <t>センエン</t>
    </rPh>
    <phoneticPr fontId="3"/>
  </si>
  <si>
    <t>１級
技術者</t>
    <rPh sb="1" eb="2">
      <t>キュウ</t>
    </rPh>
    <rPh sb="3" eb="6">
      <t>ギジュツシャ</t>
    </rPh>
    <phoneticPr fontId="2"/>
  </si>
  <si>
    <t>経営事項審査から転記</t>
    <phoneticPr fontId="2"/>
  </si>
  <si>
    <t>011_プレストレストコンクリート</t>
    <phoneticPr fontId="2"/>
  </si>
  <si>
    <t>020_建築一式</t>
    <rPh sb="4" eb="6">
      <t>ケンチク</t>
    </rPh>
    <rPh sb="6" eb="8">
      <t>イッシキ</t>
    </rPh>
    <phoneticPr fontId="2"/>
  </si>
  <si>
    <t>030_大工</t>
    <rPh sb="4" eb="6">
      <t>ダイク</t>
    </rPh>
    <phoneticPr fontId="2"/>
  </si>
  <si>
    <t>040_左官</t>
    <rPh sb="4" eb="6">
      <t>サカン</t>
    </rPh>
    <phoneticPr fontId="2"/>
  </si>
  <si>
    <t>050_とび・土工・コンクリート</t>
    <rPh sb="7" eb="8">
      <t>ツチ</t>
    </rPh>
    <rPh sb="8" eb="9">
      <t>コウ</t>
    </rPh>
    <phoneticPr fontId="2"/>
  </si>
  <si>
    <t>051_法面処理</t>
    <rPh sb="4" eb="6">
      <t>ノリメン</t>
    </rPh>
    <rPh sb="6" eb="8">
      <t>ショリ</t>
    </rPh>
    <phoneticPr fontId="2"/>
  </si>
  <si>
    <t>060_石</t>
    <rPh sb="4" eb="5">
      <t>イシ</t>
    </rPh>
    <phoneticPr fontId="2"/>
  </si>
  <si>
    <t>070_屋根</t>
    <rPh sb="4" eb="6">
      <t>ヤネ</t>
    </rPh>
    <phoneticPr fontId="2"/>
  </si>
  <si>
    <t>080_電気</t>
    <rPh sb="4" eb="6">
      <t>デンキ</t>
    </rPh>
    <phoneticPr fontId="2"/>
  </si>
  <si>
    <t>120_鉄筋</t>
    <rPh sb="4" eb="6">
      <t>テッキン</t>
    </rPh>
    <phoneticPr fontId="2"/>
  </si>
  <si>
    <t>130_ほ装</t>
    <rPh sb="5" eb="6">
      <t>ソウ</t>
    </rPh>
    <phoneticPr fontId="2"/>
  </si>
  <si>
    <t>140_しゅんせつ</t>
    <phoneticPr fontId="2"/>
  </si>
  <si>
    <t>150_板金</t>
    <rPh sb="4" eb="6">
      <t>バンキン</t>
    </rPh>
    <phoneticPr fontId="2"/>
  </si>
  <si>
    <t>160_ガラス</t>
    <phoneticPr fontId="2"/>
  </si>
  <si>
    <t>170_塗装</t>
    <rPh sb="4" eb="6">
      <t>トソウ</t>
    </rPh>
    <phoneticPr fontId="2"/>
  </si>
  <si>
    <t>180_防水</t>
    <rPh sb="4" eb="6">
      <t>ボウスイ</t>
    </rPh>
    <phoneticPr fontId="2"/>
  </si>
  <si>
    <t>190_内装仕上</t>
    <rPh sb="4" eb="6">
      <t>ナイソウ</t>
    </rPh>
    <rPh sb="6" eb="8">
      <t>シア</t>
    </rPh>
    <phoneticPr fontId="2"/>
  </si>
  <si>
    <t>200_機械器具設置</t>
    <rPh sb="4" eb="6">
      <t>キカイ</t>
    </rPh>
    <rPh sb="6" eb="8">
      <t>キグ</t>
    </rPh>
    <rPh sb="8" eb="10">
      <t>セッチ</t>
    </rPh>
    <phoneticPr fontId="2"/>
  </si>
  <si>
    <t>210_熱絶縁</t>
    <rPh sb="4" eb="5">
      <t>ネツ</t>
    </rPh>
    <rPh sb="5" eb="7">
      <t>ゼツエン</t>
    </rPh>
    <phoneticPr fontId="2"/>
  </si>
  <si>
    <t>220_電気通信</t>
    <rPh sb="4" eb="6">
      <t>デンキ</t>
    </rPh>
    <rPh sb="6" eb="8">
      <t>ツウシン</t>
    </rPh>
    <phoneticPr fontId="2"/>
  </si>
  <si>
    <t>230_造園</t>
    <rPh sb="4" eb="6">
      <t>ゾウエン</t>
    </rPh>
    <phoneticPr fontId="2"/>
  </si>
  <si>
    <t>240_さく井</t>
    <rPh sb="6" eb="7">
      <t>イ</t>
    </rPh>
    <phoneticPr fontId="2"/>
  </si>
  <si>
    <t>250_建具</t>
    <rPh sb="4" eb="6">
      <t>タテグ</t>
    </rPh>
    <phoneticPr fontId="2"/>
  </si>
  <si>
    <t>260_水道施設</t>
    <rPh sb="4" eb="6">
      <t>スイドウ</t>
    </rPh>
    <rPh sb="6" eb="8">
      <t>シセツ</t>
    </rPh>
    <phoneticPr fontId="2"/>
  </si>
  <si>
    <t>270_消防施設</t>
    <rPh sb="4" eb="6">
      <t>ショウボウ</t>
    </rPh>
    <rPh sb="6" eb="8">
      <t>シセツ</t>
    </rPh>
    <phoneticPr fontId="2"/>
  </si>
  <si>
    <t>280_清掃施設</t>
    <rPh sb="4" eb="6">
      <t>セイソウ</t>
    </rPh>
    <rPh sb="6" eb="8">
      <t>シセツ</t>
    </rPh>
    <phoneticPr fontId="2"/>
  </si>
  <si>
    <t>290_解体</t>
    <rPh sb="4" eb="6">
      <t>カイタイ</t>
    </rPh>
    <phoneticPr fontId="2"/>
  </si>
  <si>
    <t>その他</t>
    <rPh sb="2" eb="3">
      <t>タ</t>
    </rPh>
    <phoneticPr fontId="2"/>
  </si>
  <si>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</si>
  <si>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</si>
  <si>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</si>
  <si>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</si>
  <si>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</si>
  <si>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</si>
  <si>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</si>
  <si>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</si>
  <si>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</si>
  <si>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</si>
  <si>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</si>
  <si>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</si>
  <si>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</si>
  <si>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</si>
  <si>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</si>
  <si>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</si>
  <si>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</si>
  <si>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</si>
  <si>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</si>
  <si>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</si>
  <si>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</si>
  <si>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</si>
  <si>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</si>
  <si>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</si>
  <si>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</si>
  <si>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</si>
  <si>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</si>
  <si>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</si>
  <si>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</si>
  <si>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</si>
  <si>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</si>
  <si>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</si>
  <si>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</si>
  <si>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</si>
  <si>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</si>
  <si>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</si>
  <si>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</si>
  <si>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</si>
  <si>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</si>
  <si>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</si>
  <si>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</si>
  <si>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</si>
  <si>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</si>
  <si>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</si>
  <si>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</si>
  <si>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</si>
  <si>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</si>
  <si>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</si>
  <si>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</si>
  <si>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</si>
  <si>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</si>
  <si>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</si>
  <si>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</si>
  <si>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</si>
  <si>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</si>
  <si>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</si>
  <si>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</si>
  <si>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</si>
  <si>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</si>
  <si>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</si>
  <si>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</si>
  <si>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</si>
  <si>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</si>
  <si>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</si>
  <si>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</si>
  <si>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</si>
  <si>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</si>
  <si>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</si>
  <si>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</si>
  <si>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</si>
  <si>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</si>
  <si>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</si>
  <si>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</si>
  <si>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</si>
  <si>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</si>
  <si>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</si>
  <si>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</si>
  <si>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</si>
  <si>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</si>
  <si>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</si>
  <si>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</si>
  <si>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</si>
  <si>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</si>
  <si>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</si>
  <si>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</si>
  <si>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</si>
  <si>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</si>
  <si>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</si>
  <si>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</si>
  <si>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</si>
  <si>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</si>
  <si>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</si>
  <si>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</si>
  <si>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</si>
  <si>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</si>
  <si>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</si>
  <si>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</si>
  <si>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</si>
  <si>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</si>
  <si>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</si>
  <si>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</si>
  <si>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</si>
  <si>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</si>
  <si>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</si>
  <si>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</si>
  <si>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</si>
  <si>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</si>
  <si>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</si>
  <si>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</si>
  <si>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</si>
  <si>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</si>
  <si>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</si>
  <si>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</si>
  <si>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</si>
  <si>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</si>
  <si>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</si>
  <si>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</si>
  <si>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</si>
  <si>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</si>
  <si>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</si>
  <si>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</si>
  <si>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</si>
  <si>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</si>
  <si>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</si>
  <si>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</si>
  <si>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</si>
  <si>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</si>
  <si>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</si>
  <si>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</si>
  <si>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半角数字13ケタで入力
※法人番号のない事業所等は入力不要</t>
    <phoneticPr fontId="2"/>
  </si>
  <si>
    <t>資格審査チェック表　＜物品・役務＞</t>
    <rPh sb="11" eb="13">
      <t>ブッピン</t>
    </rPh>
    <rPh sb="14" eb="16">
      <t>エキム</t>
    </rPh>
    <phoneticPr fontId="3"/>
  </si>
  <si>
    <t>　　　　　</t>
    <phoneticPr fontId="2"/>
  </si>
  <si>
    <t>※「物品・役務提供」の登録業種及び品目は、申請のとおりとなります。</t>
    <rPh sb="2" eb="4">
      <t>ブッピン</t>
    </rPh>
    <rPh sb="5" eb="7">
      <t>エキム</t>
    </rPh>
    <rPh sb="7" eb="9">
      <t>テイキョウ</t>
    </rPh>
    <rPh sb="11" eb="13">
      <t>トウロク</t>
    </rPh>
    <rPh sb="13" eb="15">
      <t>ギョウシュ</t>
    </rPh>
    <rPh sb="15" eb="16">
      <t>オヨ</t>
    </rPh>
    <rPh sb="17" eb="19">
      <t>ヒンモク</t>
    </rPh>
    <rPh sb="21" eb="23">
      <t>シンセイ</t>
    </rPh>
    <phoneticPr fontId="3"/>
  </si>
  <si>
    <t>※「建設工事関連業務」の登録業務は、申請のとおりとなります。</t>
    <rPh sb="6" eb="8">
      <t>カンレン</t>
    </rPh>
    <rPh sb="8" eb="10">
      <t>ギョウム</t>
    </rPh>
    <rPh sb="12" eb="14">
      <t>トウロク</t>
    </rPh>
    <rPh sb="14" eb="16">
      <t>ギョウム</t>
    </rPh>
    <rPh sb="18" eb="20">
      <t>シンセイ</t>
    </rPh>
    <phoneticPr fontId="3"/>
  </si>
  <si>
    <t>090_管</t>
    <rPh sb="4" eb="5">
      <t>カン</t>
    </rPh>
    <phoneticPr fontId="2"/>
  </si>
  <si>
    <t>100_タイル・れんが・ブロック</t>
    <phoneticPr fontId="2"/>
  </si>
  <si>
    <t>110_鋼構造物</t>
    <rPh sb="4" eb="5">
      <t>ハガネ</t>
    </rPh>
    <rPh sb="5" eb="8">
      <t>コウゾウブツ</t>
    </rPh>
    <phoneticPr fontId="2"/>
  </si>
  <si>
    <t>111_鋼橋上部</t>
    <rPh sb="5" eb="6">
      <t>ハシ</t>
    </rPh>
    <rPh sb="6" eb="8">
      <t>ジョウブ</t>
    </rPh>
    <phoneticPr fontId="2"/>
  </si>
  <si>
    <t>290</t>
    <phoneticPr fontId="2"/>
  </si>
  <si>
    <t>宮城東部
衛生</t>
    <rPh sb="0" eb="2">
      <t>ミヤギ</t>
    </rPh>
    <rPh sb="2" eb="4">
      <t>トウブ</t>
    </rPh>
    <rPh sb="5" eb="7">
      <t>エイセイ</t>
    </rPh>
    <phoneticPr fontId="2"/>
  </si>
  <si>
    <t>富谷市</t>
    <phoneticPr fontId="2"/>
  </si>
  <si>
    <t>大和町</t>
    <phoneticPr fontId="2"/>
  </si>
  <si>
    <t>大郷町</t>
    <phoneticPr fontId="2"/>
  </si>
  <si>
    <t>大衡村</t>
    <phoneticPr fontId="2"/>
  </si>
  <si>
    <t>塩釜消防</t>
    <phoneticPr fontId="2"/>
  </si>
  <si>
    <r>
      <t>□　持参</t>
    </r>
    <r>
      <rPr>
        <sz val="11"/>
        <rFont val="ＭＳ Ｐゴシック"/>
        <family val="3"/>
        <charset val="128"/>
      </rPr>
      <t/>
    </r>
    <rPh sb="2" eb="4">
      <t>ジサン</t>
    </rPh>
    <phoneticPr fontId="3"/>
  </si>
  <si>
    <t>・申請様式データは、エクセル形式で保存されていますか？
※データ処理ができなくなるため、ＰＤＦ等には変換しないでください。</t>
    <rPh sb="1" eb="3">
      <t>シンセイ</t>
    </rPh>
    <rPh sb="3" eb="5">
      <t>ヨウシキ</t>
    </rPh>
    <rPh sb="14" eb="16">
      <t>ケイシキ</t>
    </rPh>
    <rPh sb="17" eb="19">
      <t>ホゾン</t>
    </rPh>
    <rPh sb="47" eb="48">
      <t>ナド</t>
    </rPh>
    <rPh sb="50" eb="52">
      <t>ヘンカン</t>
    </rPh>
    <phoneticPr fontId="2"/>
  </si>
  <si>
    <t>・申請日から３か月以内のものですか？</t>
    <rPh sb="1" eb="3">
      <t>シンセイ</t>
    </rPh>
    <rPh sb="3" eb="4">
      <t>ビ</t>
    </rPh>
    <phoneticPr fontId="3"/>
  </si>
  <si>
    <t>・申請日から３か月以内のものですか？
・個人の場合、身分証明書（写し可）を提出してください。</t>
    <rPh sb="20" eb="22">
      <t>コジン</t>
    </rPh>
    <rPh sb="23" eb="25">
      <t>バアイ</t>
    </rPh>
    <rPh sb="32" eb="33">
      <t>ウツ</t>
    </rPh>
    <rPh sb="34" eb="35">
      <t>カ</t>
    </rPh>
    <rPh sb="37" eb="39">
      <t>テイシュツ</t>
    </rPh>
    <phoneticPr fontId="2"/>
  </si>
  <si>
    <t>申請する日付を記載して下さい。</t>
    <rPh sb="0" eb="2">
      <t>シンセイ</t>
    </rPh>
    <rPh sb="4" eb="6">
      <t>ヒヅケ</t>
    </rPh>
    <rPh sb="7" eb="9">
      <t>キサイ</t>
    </rPh>
    <rPh sb="11" eb="12">
      <t>クダ</t>
    </rPh>
    <phoneticPr fontId="3"/>
  </si>
  <si>
    <t>建設業29種から選択・例「土木一式」</t>
    <rPh sb="0" eb="3">
      <t>ケンセツギョウ</t>
    </rPh>
    <rPh sb="5" eb="6">
      <t>シュ</t>
    </rPh>
    <rPh sb="8" eb="10">
      <t>センタク</t>
    </rPh>
    <rPh sb="11" eb="12">
      <t>レイ</t>
    </rPh>
    <rPh sb="13" eb="15">
      <t>ドボク</t>
    </rPh>
    <rPh sb="15" eb="17">
      <t>イッシキ</t>
    </rPh>
    <phoneticPr fontId="3"/>
  </si>
  <si>
    <t>連絡事項があれば記載してください。
（正式な会社名は特殊文字である。合併により会社名を変更した。等）</t>
    <rPh sb="0" eb="2">
      <t>レンラク</t>
    </rPh>
    <rPh sb="2" eb="4">
      <t>ジコウ</t>
    </rPh>
    <rPh sb="8" eb="10">
      <t>キサイ</t>
    </rPh>
    <rPh sb="19" eb="21">
      <t>セイシキ</t>
    </rPh>
    <rPh sb="22" eb="25">
      <t>カイシャメイ</t>
    </rPh>
    <rPh sb="26" eb="28">
      <t>トクシュ</t>
    </rPh>
    <rPh sb="28" eb="30">
      <t>モジ</t>
    </rPh>
    <rPh sb="34" eb="36">
      <t>ガッペイ</t>
    </rPh>
    <rPh sb="39" eb="42">
      <t>カイシャメイ</t>
    </rPh>
    <rPh sb="43" eb="45">
      <t>ヘンコウ</t>
    </rPh>
    <rPh sb="48" eb="49">
      <t>トウ</t>
    </rPh>
    <phoneticPr fontId="3"/>
  </si>
  <si>
    <r>
      <t>建設業</t>
    </r>
    <r>
      <rPr>
        <b/>
        <sz val="11"/>
        <color theme="1"/>
        <rFont val="ＭＳ Ｐゴシック"/>
        <family val="3"/>
        <charset val="128"/>
      </rPr>
      <t>29</t>
    </r>
    <r>
      <rPr>
        <sz val="11"/>
        <color theme="1"/>
        <rFont val="ＭＳ Ｐゴシック"/>
        <family val="3"/>
        <charset val="128"/>
      </rPr>
      <t>種から選択・例「土木一式」</t>
    </r>
    <rPh sb="0" eb="3">
      <t>ケンセツギョウ</t>
    </rPh>
    <rPh sb="5" eb="6">
      <t>シュ</t>
    </rPh>
    <rPh sb="8" eb="10">
      <t>センタク</t>
    </rPh>
    <rPh sb="11" eb="12">
      <t>レイ</t>
    </rPh>
    <rPh sb="13" eb="15">
      <t>ドボク</t>
    </rPh>
    <rPh sb="15" eb="17">
      <t>イッシキ</t>
    </rPh>
    <phoneticPr fontId="3"/>
  </si>
  <si>
    <t>総従業員数</t>
    <rPh sb="0" eb="1">
      <t>ソウ</t>
    </rPh>
    <rPh sb="1" eb="4">
      <t>ジュウギョウイン</t>
    </rPh>
    <rPh sb="4" eb="5">
      <t>スウ</t>
    </rPh>
    <phoneticPr fontId="3"/>
  </si>
  <si>
    <t>本社に勤務する従業員数</t>
    <rPh sb="0" eb="2">
      <t>ホンシャ</t>
    </rPh>
    <rPh sb="3" eb="5">
      <t>キンム</t>
    </rPh>
    <rPh sb="7" eb="10">
      <t>ジュウギョウイン</t>
    </rPh>
    <rPh sb="10" eb="11">
      <t>スウ</t>
    </rPh>
    <phoneticPr fontId="3"/>
  </si>
  <si>
    <t>支店等の総従業員数</t>
    <rPh sb="0" eb="2">
      <t>シテン</t>
    </rPh>
    <rPh sb="2" eb="3">
      <t>トウ</t>
    </rPh>
    <rPh sb="4" eb="5">
      <t>ソウ</t>
    </rPh>
    <rPh sb="5" eb="8">
      <t>ジュウギョウイン</t>
    </rPh>
    <rPh sb="8" eb="9">
      <t>スウ</t>
    </rPh>
    <phoneticPr fontId="3"/>
  </si>
  <si>
    <t>受任する支店等に勤務する従業員数</t>
    <rPh sb="0" eb="2">
      <t>ジュニン</t>
    </rPh>
    <rPh sb="4" eb="6">
      <t>シテン</t>
    </rPh>
    <rPh sb="6" eb="7">
      <t>トウ</t>
    </rPh>
    <rPh sb="8" eb="10">
      <t>キンム</t>
    </rPh>
    <rPh sb="12" eb="15">
      <t>ジュウギョウイン</t>
    </rPh>
    <rPh sb="15" eb="16">
      <t>スウ</t>
    </rPh>
    <phoneticPr fontId="3"/>
  </si>
  <si>
    <t>技術職員数（1級）</t>
    <rPh sb="0" eb="2">
      <t>ギジュツ</t>
    </rPh>
    <rPh sb="2" eb="4">
      <t>ショクイン</t>
    </rPh>
    <rPh sb="4" eb="5">
      <t>スウ</t>
    </rPh>
    <rPh sb="7" eb="8">
      <t>キュウ</t>
    </rPh>
    <phoneticPr fontId="3"/>
  </si>
  <si>
    <t>技術職員数（2級）</t>
    <rPh sb="0" eb="2">
      <t>ギジュツ</t>
    </rPh>
    <rPh sb="2" eb="4">
      <t>ショクイン</t>
    </rPh>
    <rPh sb="4" eb="5">
      <t>スウ</t>
    </rPh>
    <rPh sb="7" eb="8">
      <t>キュウ</t>
    </rPh>
    <phoneticPr fontId="3"/>
  </si>
  <si>
    <t>技術職員数（その他）</t>
    <rPh sb="0" eb="2">
      <t>ギジュツ</t>
    </rPh>
    <rPh sb="2" eb="4">
      <t>ショクイン</t>
    </rPh>
    <rPh sb="4" eb="5">
      <t>スウ</t>
    </rPh>
    <rPh sb="8" eb="9">
      <t>タ</t>
    </rPh>
    <phoneticPr fontId="3"/>
  </si>
  <si>
    <t>経営規模等評定結果通知書・総合評定値通知書の各数値を転記（単位　人）</t>
    <rPh sb="26" eb="28">
      <t>テンキ</t>
    </rPh>
    <rPh sb="32" eb="33">
      <t>ニン</t>
    </rPh>
    <phoneticPr fontId="3"/>
  </si>
  <si>
    <t>建設従事職員数を入力（単位　人）</t>
    <rPh sb="0" eb="2">
      <t>ケンセツ</t>
    </rPh>
    <rPh sb="2" eb="4">
      <t>ジュウジ</t>
    </rPh>
    <rPh sb="4" eb="7">
      <t>ショクインスウ</t>
    </rPh>
    <rPh sb="8" eb="10">
      <t>ニュウリョク</t>
    </rPh>
    <phoneticPr fontId="3"/>
  </si>
  <si>
    <t>従業員数</t>
    <phoneticPr fontId="2"/>
  </si>
  <si>
    <t>技術系</t>
    <phoneticPr fontId="2"/>
  </si>
  <si>
    <t>事務系</t>
    <phoneticPr fontId="2"/>
  </si>
  <si>
    <t>合計</t>
    <rPh sb="0" eb="2">
      <t>ゴウケイ</t>
    </rPh>
    <phoneticPr fontId="2"/>
  </si>
  <si>
    <t>自動入力</t>
    <rPh sb="0" eb="2">
      <t>ジドウ</t>
    </rPh>
    <rPh sb="2" eb="4">
      <t>ニュウリョク</t>
    </rPh>
    <phoneticPr fontId="2"/>
  </si>
  <si>
    <t>人数を入力（単位　人）</t>
    <rPh sb="0" eb="1">
      <t>ニン</t>
    </rPh>
    <rPh sb="1" eb="2">
      <t>スウ</t>
    </rPh>
    <phoneticPr fontId="2"/>
  </si>
  <si>
    <t>技術系</t>
    <rPh sb="0" eb="2">
      <t>ギジュツ</t>
    </rPh>
    <rPh sb="2" eb="3">
      <t>ケイ</t>
    </rPh>
    <phoneticPr fontId="3"/>
  </si>
  <si>
    <t>事務系</t>
    <rPh sb="0" eb="2">
      <t>ジム</t>
    </rPh>
    <rPh sb="2" eb="3">
      <t>ケイ</t>
    </rPh>
    <phoneticPr fontId="3"/>
  </si>
  <si>
    <t>人数を入力（単位　人）</t>
    <rPh sb="0" eb="2">
      <t>ニンズウ</t>
    </rPh>
    <rPh sb="3" eb="5">
      <t>ニュウリョク</t>
    </rPh>
    <phoneticPr fontId="3"/>
  </si>
  <si>
    <t>流動試算を入力（単位　千円）</t>
    <rPh sb="0" eb="2">
      <t>リュウドウ</t>
    </rPh>
    <rPh sb="2" eb="4">
      <t>シサン</t>
    </rPh>
    <rPh sb="5" eb="7">
      <t>ニュウリョク</t>
    </rPh>
    <rPh sb="8" eb="10">
      <t>タンイ</t>
    </rPh>
    <rPh sb="11" eb="13">
      <t>センエン</t>
    </rPh>
    <phoneticPr fontId="3"/>
  </si>
  <si>
    <t>自己資本額</t>
    <rPh sb="4" eb="5">
      <t>ガク</t>
    </rPh>
    <phoneticPr fontId="3"/>
  </si>
  <si>
    <t>営業
年数</t>
    <rPh sb="0" eb="2">
      <t>エイギョウ</t>
    </rPh>
    <rPh sb="3" eb="5">
      <t>ネンスウ</t>
    </rPh>
    <phoneticPr fontId="3"/>
  </si>
  <si>
    <t>総従業員数</t>
    <rPh sb="0" eb="1">
      <t>ソウ</t>
    </rPh>
    <phoneticPr fontId="3"/>
  </si>
  <si>
    <t>支店等の総従業員数</t>
    <rPh sb="0" eb="2">
      <t>シテン</t>
    </rPh>
    <rPh sb="2" eb="3">
      <t>トウ</t>
    </rPh>
    <rPh sb="4" eb="5">
      <t>ソウ</t>
    </rPh>
    <phoneticPr fontId="3"/>
  </si>
  <si>
    <t>従業員数</t>
    <phoneticPr fontId="3"/>
  </si>
  <si>
    <t>建設業に従事している従業員数を入力</t>
    <rPh sb="0" eb="3">
      <t>ケンセツギョウ</t>
    </rPh>
    <rPh sb="4" eb="6">
      <t>ジュウジ</t>
    </rPh>
    <rPh sb="15" eb="17">
      <t>ニュウリョク</t>
    </rPh>
    <phoneticPr fontId="3"/>
  </si>
  <si>
    <t>建設に従事する従業員数を記入</t>
    <rPh sb="0" eb="2">
      <t>ケンセツ</t>
    </rPh>
    <rPh sb="3" eb="5">
      <t>ジュウジ</t>
    </rPh>
    <rPh sb="12" eb="14">
      <t>キニュウ</t>
    </rPh>
    <phoneticPr fontId="3"/>
  </si>
  <si>
    <t>　　上記各号に関し、復代理人を選任及び解任すること。</t>
    <rPh sb="2" eb="4">
      <t>ジョウキ</t>
    </rPh>
    <rPh sb="4" eb="6">
      <t>カクゴウ</t>
    </rPh>
    <rPh sb="7" eb="8">
      <t>カン</t>
    </rPh>
    <rPh sb="15" eb="17">
      <t>センニン</t>
    </rPh>
    <rPh sb="17" eb="18">
      <t>オヨ</t>
    </rPh>
    <rPh sb="19" eb="21">
      <t>カイニン</t>
    </rPh>
    <phoneticPr fontId="3"/>
  </si>
  <si>
    <t>　5　上記各号に関し、復代理人を選任及び解任すること。</t>
    <phoneticPr fontId="3"/>
  </si>
  <si>
    <t>6　  上記各号に関し、復代理人を選任及び解任すること。</t>
    <phoneticPr fontId="3"/>
  </si>
  <si>
    <t>有資格
状況</t>
    <rPh sb="0" eb="1">
      <t>ユウ</t>
    </rPh>
    <rPh sb="1" eb="3">
      <t>シカク</t>
    </rPh>
    <rPh sb="4" eb="6">
      <t>ジョウキョウ</t>
    </rPh>
    <phoneticPr fontId="3"/>
  </si>
  <si>
    <t>建設業
許可</t>
    <rPh sb="0" eb="3">
      <t>ケンセツギョウ</t>
    </rPh>
    <rPh sb="4" eb="6">
      <t>キョカ</t>
    </rPh>
    <phoneticPr fontId="3"/>
  </si>
  <si>
    <t>業種（29業種から選択）</t>
    <rPh sb="0" eb="2">
      <t>ギョウシュ</t>
    </rPh>
    <rPh sb="5" eb="7">
      <t>ギョウシュ</t>
    </rPh>
    <rPh sb="9" eb="11">
      <t>センタク</t>
    </rPh>
    <phoneticPr fontId="3"/>
  </si>
  <si>
    <t>　　</t>
  </si>
  <si>
    <t>③現組織への変更日</t>
    <rPh sb="1" eb="2">
      <t>ゲン</t>
    </rPh>
    <rPh sb="2" eb="4">
      <t>ソシキ</t>
    </rPh>
    <rPh sb="6" eb="8">
      <t>ヘンコウ</t>
    </rPh>
    <rPh sb="8" eb="9">
      <t>ヒ</t>
    </rPh>
    <phoneticPr fontId="3"/>
  </si>
  <si>
    <t>※　選択してください。</t>
  </si>
  <si>
    <t>白地のセルには、5～7ページに入力したデータが転載されます。</t>
    <rPh sb="0" eb="2">
      <t>シロジ</t>
    </rPh>
    <rPh sb="15" eb="17">
      <t>ニュウリョク</t>
    </rPh>
    <rPh sb="23" eb="25">
      <t>テンサイ</t>
    </rPh>
    <phoneticPr fontId="2"/>
  </si>
  <si>
    <t>日付・担当者</t>
    <rPh sb="0" eb="2">
      <t>ヒヅケ</t>
    </rPh>
    <rPh sb="3" eb="6">
      <t>タントウシャ</t>
    </rPh>
    <phoneticPr fontId="2"/>
  </si>
  <si>
    <t>＜特記事項＞</t>
    <rPh sb="1" eb="3">
      <t>トッキ</t>
    </rPh>
    <rPh sb="3" eb="5">
      <t>ジコウ</t>
    </rPh>
    <phoneticPr fontId="3"/>
  </si>
  <si>
    <t>　　　　　　　　／</t>
    <phoneticPr fontId="2"/>
  </si>
  <si>
    <t>　　　　　　　　／</t>
    <phoneticPr fontId="2"/>
  </si>
  <si>
    <t>エクセルのバージョン</t>
    <phoneticPr fontId="3"/>
  </si>
  <si>
    <t>・編集中に2003以前のエクセルを使用していませんか？（2007以降でも一度2003以前のバージョンで保存してしまうと一部データが欠損してしまいます。）</t>
    <rPh sb="1" eb="3">
      <t>ヘンシュウ</t>
    </rPh>
    <rPh sb="3" eb="4">
      <t>チュウ</t>
    </rPh>
    <rPh sb="9" eb="11">
      <t>イゼン</t>
    </rPh>
    <rPh sb="17" eb="19">
      <t>シヨウ</t>
    </rPh>
    <rPh sb="32" eb="34">
      <t>イコウ</t>
    </rPh>
    <rPh sb="36" eb="38">
      <t>イチド</t>
    </rPh>
    <rPh sb="42" eb="44">
      <t>イゼン</t>
    </rPh>
    <rPh sb="51" eb="53">
      <t>ホゾン</t>
    </rPh>
    <rPh sb="59" eb="61">
      <t>イチブ</t>
    </rPh>
    <rPh sb="65" eb="67">
      <t>ケッソン</t>
    </rPh>
    <phoneticPr fontId="3"/>
  </si>
  <si>
    <t>・エクセルのバージョンは2007以降のものですか？（2003以前のエクセルだと一部データが欠損してしまいます。）</t>
    <rPh sb="16" eb="18">
      <t>イコウ</t>
    </rPh>
    <rPh sb="30" eb="32">
      <t>イゼン</t>
    </rPh>
    <rPh sb="39" eb="41">
      <t>イチブ</t>
    </rPh>
    <rPh sb="45" eb="47">
      <t>ケッソン</t>
    </rPh>
    <phoneticPr fontId="3"/>
  </si>
  <si>
    <t>　物　―</t>
    <rPh sb="1" eb="2">
      <t>ブツ</t>
    </rPh>
    <phoneticPr fontId="3"/>
  </si>
  <si>
    <t>　測　―</t>
    <rPh sb="1" eb="2">
      <t>ソク</t>
    </rPh>
    <phoneticPr fontId="3"/>
  </si>
  <si>
    <t xml:space="preserve">  建　―</t>
    <rPh sb="2" eb="3">
      <t>ケン</t>
    </rPh>
    <phoneticPr fontId="3"/>
  </si>
  <si>
    <t>○「実務経験年数」の欄には、個々の工事に携わった年月数ではなく、当該技術者の実務経験年数を記載すること。</t>
    <rPh sb="2" eb="4">
      <t>ジツム</t>
    </rPh>
    <rPh sb="4" eb="6">
      <t>ケイケン</t>
    </rPh>
    <rPh sb="6" eb="8">
      <t>ネンスウ</t>
    </rPh>
    <rPh sb="10" eb="11">
      <t>ラン</t>
    </rPh>
    <rPh sb="45" eb="47">
      <t>キサイ</t>
    </rPh>
    <phoneticPr fontId="2"/>
  </si>
  <si>
    <t>申請者（会社）名</t>
    <rPh sb="4" eb="6">
      <t>カイシャ</t>
    </rPh>
    <phoneticPr fontId="3"/>
  </si>
  <si>
    <t>受任者名
（支店・営業所等）</t>
    <rPh sb="3" eb="4">
      <t>メイ</t>
    </rPh>
    <phoneticPr fontId="3"/>
  </si>
  <si>
    <t>任意様式での提出でも差し支えない。</t>
    <rPh sb="0" eb="2">
      <t>ニンイ</t>
    </rPh>
    <rPh sb="2" eb="3">
      <t>ヨウ</t>
    </rPh>
    <rPh sb="3" eb="4">
      <t>シキ</t>
    </rPh>
    <rPh sb="6" eb="8">
      <t>テイシュツ</t>
    </rPh>
    <rPh sb="10" eb="11">
      <t>サ</t>
    </rPh>
    <rPh sb="12" eb="13">
      <t>ツカ</t>
    </rPh>
    <phoneticPr fontId="2"/>
  </si>
  <si>
    <t xml:space="preserve">本表は申請日現在で作成すること。   2 任意様式での提出でも差支えない </t>
    <rPh sb="0" eb="1">
      <t>ホン</t>
    </rPh>
    <rPh sb="1" eb="2">
      <t>ヒョウ</t>
    </rPh>
    <rPh sb="3" eb="5">
      <t>シンセイ</t>
    </rPh>
    <rPh sb="5" eb="6">
      <t>ビ</t>
    </rPh>
    <rPh sb="6" eb="8">
      <t>ゲンザイ</t>
    </rPh>
    <rPh sb="9" eb="11">
      <t>サクセイ</t>
    </rPh>
    <rPh sb="21" eb="23">
      <t>ニンイ</t>
    </rPh>
    <rPh sb="23" eb="24">
      <t>ヨウ</t>
    </rPh>
    <rPh sb="24" eb="25">
      <t>シキ</t>
    </rPh>
    <rPh sb="27" eb="29">
      <t>テイシュツ</t>
    </rPh>
    <rPh sb="31" eb="33">
      <t>サシツカ</t>
    </rPh>
    <phoneticPr fontId="3"/>
  </si>
  <si>
    <t>任意様式での提出でも差支えない</t>
    <rPh sb="0" eb="2">
      <t>ニンイ</t>
    </rPh>
    <rPh sb="2" eb="3">
      <t>ヨウ</t>
    </rPh>
    <rPh sb="3" eb="4">
      <t>シキ</t>
    </rPh>
    <rPh sb="6" eb="8">
      <t>テイシュツ</t>
    </rPh>
    <rPh sb="10" eb="12">
      <t>サシツカ</t>
    </rPh>
    <phoneticPr fontId="2"/>
  </si>
  <si>
    <t>○「実務経歴」の欄には、最近のものから記載し、純粋に測量、建設コンサルタント等業務に従事した種類及び地位等を記載すること。</t>
    <rPh sb="2" eb="4">
      <t>ジツム</t>
    </rPh>
    <rPh sb="4" eb="6">
      <t>ケイレキ</t>
    </rPh>
    <rPh sb="8" eb="9">
      <t>ラン</t>
    </rPh>
    <rPh sb="12" eb="14">
      <t>サイキン</t>
    </rPh>
    <rPh sb="19" eb="21">
      <t>キサイ</t>
    </rPh>
    <rPh sb="23" eb="25">
      <t>ジュンスイ</t>
    </rPh>
    <rPh sb="26" eb="28">
      <t>ソクリョウ</t>
    </rPh>
    <rPh sb="29" eb="31">
      <t>ケンセツ</t>
    </rPh>
    <rPh sb="38" eb="39">
      <t>ナド</t>
    </rPh>
    <rPh sb="39" eb="41">
      <t>ギョウム</t>
    </rPh>
    <rPh sb="42" eb="44">
      <t>ジュウジ</t>
    </rPh>
    <rPh sb="46" eb="48">
      <t>シュルイ</t>
    </rPh>
    <rPh sb="48" eb="49">
      <t>オヨ</t>
    </rPh>
    <rPh sb="50" eb="53">
      <t>チイナド</t>
    </rPh>
    <rPh sb="54" eb="56">
      <t>キサイ</t>
    </rPh>
    <phoneticPr fontId="3"/>
  </si>
  <si>
    <t>入力票（その２）</t>
    <rPh sb="0" eb="1">
      <t>イ</t>
    </rPh>
    <rPh sb="1" eb="2">
      <t>チカラ</t>
    </rPh>
    <rPh sb="2" eb="3">
      <t>ヒョウ</t>
    </rPh>
    <phoneticPr fontId="3"/>
  </si>
  <si>
    <t>入力票（その１）</t>
    <rPh sb="0" eb="2">
      <t>ニュウリョク</t>
    </rPh>
    <rPh sb="2" eb="3">
      <t>ヒョウ</t>
    </rPh>
    <phoneticPr fontId="3"/>
  </si>
  <si>
    <t>私（当社）は、「暴力団員による不当な行為の防止等に関する法律（平成３年法律第７７号）第３２条第１項各号に掲げる者」のいずれにも該当しません。</t>
    <rPh sb="0" eb="1">
      <t>ワタシ</t>
    </rPh>
    <rPh sb="2" eb="4">
      <t>トウシャ</t>
    </rPh>
    <rPh sb="8" eb="11">
      <t>ボウリョクダン</t>
    </rPh>
    <rPh sb="11" eb="12">
      <t>イン</t>
    </rPh>
    <rPh sb="15" eb="17">
      <t>フトウ</t>
    </rPh>
    <rPh sb="18" eb="20">
      <t>コウイ</t>
    </rPh>
    <rPh sb="21" eb="23">
      <t>ボウシ</t>
    </rPh>
    <rPh sb="23" eb="24">
      <t>ナド</t>
    </rPh>
    <rPh sb="25" eb="26">
      <t>カン</t>
    </rPh>
    <rPh sb="28" eb="30">
      <t>ホウリツ</t>
    </rPh>
    <rPh sb="31" eb="33">
      <t>ヘイセイ</t>
    </rPh>
    <rPh sb="34" eb="35">
      <t>ネン</t>
    </rPh>
    <rPh sb="35" eb="37">
      <t>ホウリツ</t>
    </rPh>
    <rPh sb="37" eb="38">
      <t>ダイ</t>
    </rPh>
    <rPh sb="40" eb="41">
      <t>ゴウ</t>
    </rPh>
    <rPh sb="42" eb="43">
      <t>ダイ</t>
    </rPh>
    <rPh sb="45" eb="46">
      <t>ジョウ</t>
    </rPh>
    <rPh sb="46" eb="47">
      <t>ダイ</t>
    </rPh>
    <rPh sb="48" eb="49">
      <t>コウ</t>
    </rPh>
    <rPh sb="49" eb="51">
      <t>カクゴウ</t>
    </rPh>
    <rPh sb="52" eb="53">
      <t>カカ</t>
    </rPh>
    <rPh sb="55" eb="56">
      <t>モノ</t>
    </rPh>
    <rPh sb="63" eb="65">
      <t>ガイトウ</t>
    </rPh>
    <phoneticPr fontId="3"/>
  </si>
  <si>
    <t>・本社登録・委任登録について申請内容に誤りはありませんか？</t>
    <rPh sb="1" eb="3">
      <t>ホンシャ</t>
    </rPh>
    <rPh sb="3" eb="5">
      <t>トウロク</t>
    </rPh>
    <rPh sb="6" eb="8">
      <t>イニン</t>
    </rPh>
    <rPh sb="8" eb="10">
      <t>トウロク</t>
    </rPh>
    <rPh sb="14" eb="16">
      <t>シンセイ</t>
    </rPh>
    <rPh sb="16" eb="18">
      <t>ナイヨウ</t>
    </rPh>
    <rPh sb="19" eb="20">
      <t>アヤマ</t>
    </rPh>
    <phoneticPr fontId="3"/>
  </si>
  <si>
    <t>従業員数　　　　　　　　（本店及び受任者）</t>
    <rPh sb="0" eb="3">
      <t>ジュウギョウイン</t>
    </rPh>
    <rPh sb="3" eb="4">
      <t>スウ</t>
    </rPh>
    <rPh sb="13" eb="14">
      <t>ホン</t>
    </rPh>
    <rPh sb="14" eb="15">
      <t>テン</t>
    </rPh>
    <rPh sb="15" eb="16">
      <t>オヨ</t>
    </rPh>
    <rPh sb="17" eb="19">
      <t>ジュニン</t>
    </rPh>
    <rPh sb="19" eb="20">
      <t>シャ</t>
    </rPh>
    <phoneticPr fontId="3"/>
  </si>
  <si>
    <t xml:space="preserve">
受付・審査</t>
    <rPh sb="1" eb="3">
      <t>ウケツケ</t>
    </rPh>
    <rPh sb="4" eb="6">
      <t>シンサ</t>
    </rPh>
    <phoneticPr fontId="3"/>
  </si>
  <si>
    <t xml:space="preserve">
データ登録</t>
    <rPh sb="4" eb="6">
      <t>トウロク</t>
    </rPh>
    <phoneticPr fontId="3"/>
  </si>
  <si>
    <t xml:space="preserve">
受理票返送</t>
    <rPh sb="1" eb="3">
      <t>ジュリ</t>
    </rPh>
    <rPh sb="3" eb="4">
      <t>ヒョウ</t>
    </rPh>
    <rPh sb="4" eb="6">
      <t>ヘンソウ</t>
    </rPh>
    <phoneticPr fontId="3"/>
  </si>
  <si>
    <t>*****　下記№１７～１９は、紙ファイルに綴じずに提出してください。　*****</t>
    <rPh sb="6" eb="7">
      <t>シタ</t>
    </rPh>
    <rPh sb="16" eb="17">
      <t>カミ</t>
    </rPh>
    <rPh sb="22" eb="23">
      <t>ト</t>
    </rPh>
    <rPh sb="26" eb="28">
      <t>テイシュツ</t>
    </rPh>
    <phoneticPr fontId="2"/>
  </si>
  <si>
    <t>・青色系の紙ファイルに上記№１～１６の順に綴られていますか？</t>
    <rPh sb="1" eb="3">
      <t>アオイロ</t>
    </rPh>
    <rPh sb="3" eb="4">
      <t>ケイ</t>
    </rPh>
    <rPh sb="5" eb="6">
      <t>カミ</t>
    </rPh>
    <phoneticPr fontId="3"/>
  </si>
  <si>
    <t>・赤色系の紙ファイルに上記№１～１５の順に綴られていますか？</t>
    <rPh sb="3" eb="4">
      <t>ケイ</t>
    </rPh>
    <rPh sb="5" eb="6">
      <t>カミ</t>
    </rPh>
    <phoneticPr fontId="3"/>
  </si>
  <si>
    <t>・黄色系の紙ファイルに上記№１～１２の順に綴られていますか？</t>
    <rPh sb="1" eb="3">
      <t>キイロ</t>
    </rPh>
    <rPh sb="3" eb="4">
      <t>ケイ</t>
    </rPh>
    <rPh sb="5" eb="6">
      <t>カミ</t>
    </rPh>
    <phoneticPr fontId="3"/>
  </si>
  <si>
    <t>*****　下記№１３～１５は、紙ファイルに綴じずに提出してください。　*****</t>
    <rPh sb="6" eb="7">
      <t>シタ</t>
    </rPh>
    <rPh sb="16" eb="17">
      <t>カミ</t>
    </rPh>
    <rPh sb="22" eb="23">
      <t>ト</t>
    </rPh>
    <rPh sb="26" eb="28">
      <t>テイシュツ</t>
    </rPh>
    <phoneticPr fontId="2"/>
  </si>
  <si>
    <t>従業員数　　　　　　（本店及び受任者）</t>
    <rPh sb="0" eb="2">
      <t>ジュウギョウ</t>
    </rPh>
    <rPh sb="2" eb="3">
      <t>イン</t>
    </rPh>
    <rPh sb="3" eb="4">
      <t>スウ</t>
    </rPh>
    <rPh sb="11" eb="12">
      <t>ホン</t>
    </rPh>
    <rPh sb="12" eb="13">
      <t>テン</t>
    </rPh>
    <rPh sb="13" eb="14">
      <t>オヨ</t>
    </rPh>
    <rPh sb="15" eb="17">
      <t>ジュニン</t>
    </rPh>
    <rPh sb="17" eb="18">
      <t>シャ</t>
    </rPh>
    <phoneticPr fontId="3"/>
  </si>
  <si>
    <t>流動負債を入力（単位　千円）</t>
    <rPh sb="2" eb="4">
      <t>フサイ</t>
    </rPh>
    <rPh sb="6" eb="7">
      <t>リョク</t>
    </rPh>
    <phoneticPr fontId="3"/>
  </si>
  <si>
    <t>「有」、「なし」、「対象外」から選択</t>
    <rPh sb="1" eb="2">
      <t>ユウ</t>
    </rPh>
    <rPh sb="10" eb="13">
      <t>タイショウガイ</t>
    </rPh>
    <rPh sb="16" eb="18">
      <t>センタク</t>
    </rPh>
    <phoneticPr fontId="3"/>
  </si>
  <si>
    <r>
      <t>５　</t>
    </r>
    <r>
      <rPr>
        <sz val="11"/>
        <rFont val="ＭＳ Ｐゴシック"/>
        <family val="3"/>
        <charset val="128"/>
        <scheme val="minor"/>
      </rPr>
      <t>建設工事関連業務希望の有無：</t>
    </r>
    <rPh sb="2" eb="4">
      <t>ケンセツ</t>
    </rPh>
    <rPh sb="4" eb="6">
      <t>コウジ</t>
    </rPh>
    <rPh sb="6" eb="8">
      <t>カンレン</t>
    </rPh>
    <rPh sb="8" eb="10">
      <t>ギョウム</t>
    </rPh>
    <phoneticPr fontId="3"/>
  </si>
  <si>
    <r>
      <t>６　</t>
    </r>
    <r>
      <rPr>
        <sz val="11"/>
        <rFont val="ＭＳ Ｐゴシック"/>
        <family val="3"/>
        <charset val="128"/>
        <scheme val="minor"/>
      </rPr>
      <t>物品・役務提供希望の有無：</t>
    </r>
    <rPh sb="5" eb="7">
      <t>エキム</t>
    </rPh>
    <rPh sb="7" eb="9">
      <t>テイキョウ</t>
    </rPh>
    <phoneticPr fontId="3"/>
  </si>
  <si>
    <t>　　　　　</t>
    <phoneticPr fontId="2"/>
  </si>
  <si>
    <t>※以下、申請者は記入しないこと。</t>
    <phoneticPr fontId="3"/>
  </si>
  <si>
    <t>令和</t>
    <rPh sb="0" eb="2">
      <t>レイワ</t>
    </rPh>
    <phoneticPr fontId="3"/>
  </si>
  <si>
    <t>・封筒の表面に、94円切手を貼付し、切手の下に「不足料金受取人払い」を記入しましたか？</t>
    <rPh sb="10" eb="11">
      <t>エン</t>
    </rPh>
    <rPh sb="11" eb="13">
      <t>キッテ</t>
    </rPh>
    <rPh sb="14" eb="16">
      <t>テンプ</t>
    </rPh>
    <rPh sb="18" eb="20">
      <t>キッテ</t>
    </rPh>
    <rPh sb="21" eb="22">
      <t>シタ</t>
    </rPh>
    <rPh sb="24" eb="26">
      <t>フソク</t>
    </rPh>
    <rPh sb="26" eb="28">
      <t>リョウキン</t>
    </rPh>
    <rPh sb="28" eb="30">
      <t>ウケトリ</t>
    </rPh>
    <rPh sb="30" eb="31">
      <t>ニン</t>
    </rPh>
    <rPh sb="31" eb="32">
      <t>ハラ</t>
    </rPh>
    <rPh sb="35" eb="37">
      <t>キニュウ</t>
    </rPh>
    <phoneticPr fontId="2"/>
  </si>
  <si>
    <t>本店分</t>
    <rPh sb="0" eb="2">
      <t>ホンテン</t>
    </rPh>
    <rPh sb="2" eb="3">
      <t>ブン</t>
    </rPh>
    <phoneticPr fontId="3"/>
  </si>
  <si>
    <t>※委任登録の場合のみ</t>
    <rPh sb="1" eb="3">
      <t>イニン</t>
    </rPh>
    <rPh sb="3" eb="5">
      <t>トウロク</t>
    </rPh>
    <rPh sb="6" eb="8">
      <t>バアイ</t>
    </rPh>
    <phoneticPr fontId="3"/>
  </si>
  <si>
    <t>委任先分</t>
    <rPh sb="0" eb="2">
      <t>イニン</t>
    </rPh>
    <rPh sb="2" eb="3">
      <t>サキ</t>
    </rPh>
    <rPh sb="3" eb="4">
      <t>ブン</t>
    </rPh>
    <phoneticPr fontId="3"/>
  </si>
  <si>
    <t>国税の納税証明は添付されていますか？</t>
    <rPh sb="0" eb="2">
      <t>コクゼイ</t>
    </rPh>
    <rPh sb="8" eb="10">
      <t>テンプ</t>
    </rPh>
    <phoneticPr fontId="2"/>
  </si>
  <si>
    <t>都道府県税の納税証明は添付されていますか？</t>
    <rPh sb="0" eb="4">
      <t>トドウフケン</t>
    </rPh>
    <rPh sb="4" eb="5">
      <t>ゼイ</t>
    </rPh>
    <rPh sb="6" eb="8">
      <t>ノウゼイ</t>
    </rPh>
    <rPh sb="8" eb="10">
      <t>ショウメイ</t>
    </rPh>
    <phoneticPr fontId="2"/>
  </si>
  <si>
    <t>市町村民税の納税証明は添付されていますか？</t>
    <rPh sb="0" eb="3">
      <t>シチョウソン</t>
    </rPh>
    <rPh sb="3" eb="4">
      <t>ミン</t>
    </rPh>
    <rPh sb="4" eb="5">
      <t>ゼイ</t>
    </rPh>
    <phoneticPr fontId="2"/>
  </si>
  <si>
    <t>都道府県税の納税証明は添付されていますか？
※本店と同じ県の場合は不要です。</t>
    <rPh sb="0" eb="4">
      <t>トドウフケン</t>
    </rPh>
    <rPh sb="4" eb="5">
      <t>ゼイ</t>
    </rPh>
    <rPh sb="6" eb="8">
      <t>ノウゼイ</t>
    </rPh>
    <rPh sb="8" eb="10">
      <t>ショウメイ</t>
    </rPh>
    <rPh sb="23" eb="25">
      <t>ホンテン</t>
    </rPh>
    <rPh sb="26" eb="27">
      <t>オンナ</t>
    </rPh>
    <rPh sb="28" eb="29">
      <t>ケン</t>
    </rPh>
    <rPh sb="30" eb="32">
      <t>バアイ</t>
    </rPh>
    <rPh sb="33" eb="35">
      <t>フヨウ</t>
    </rPh>
    <phoneticPr fontId="2"/>
  </si>
  <si>
    <t>市町村民税の納税証明は添付されていますか？
※本店と同じ市町村の場合は不要です。</t>
    <rPh sb="0" eb="3">
      <t>シチョウソン</t>
    </rPh>
    <rPh sb="3" eb="4">
      <t>ミン</t>
    </rPh>
    <rPh sb="4" eb="5">
      <t>ゼイ</t>
    </rPh>
    <rPh sb="28" eb="31">
      <t>シチョウソン</t>
    </rPh>
    <phoneticPr fontId="2"/>
  </si>
  <si>
    <t>・暴力団に該当しない旨の誓約書が必要です。申請先団体名称、申請年月日の誤り、押印漏れはありませんか？</t>
    <rPh sb="1" eb="4">
      <t>ボウリョクダン</t>
    </rPh>
    <rPh sb="5" eb="7">
      <t>ガイトウ</t>
    </rPh>
    <rPh sb="10" eb="11">
      <t>ムネ</t>
    </rPh>
    <rPh sb="16" eb="18">
      <t>ヒツヨウ</t>
    </rPh>
    <rPh sb="21" eb="23">
      <t>シンセイ</t>
    </rPh>
    <rPh sb="23" eb="24">
      <t>サキ</t>
    </rPh>
    <rPh sb="24" eb="26">
      <t>ダンタイ</t>
    </rPh>
    <rPh sb="26" eb="28">
      <t>メイショウ</t>
    </rPh>
    <rPh sb="29" eb="31">
      <t>シンセイ</t>
    </rPh>
    <rPh sb="31" eb="34">
      <t>ネンガッピ</t>
    </rPh>
    <rPh sb="35" eb="36">
      <t>アヤマ</t>
    </rPh>
    <rPh sb="38" eb="40">
      <t>オウイン</t>
    </rPh>
    <rPh sb="40" eb="41">
      <t>モ</t>
    </rPh>
    <phoneticPr fontId="3"/>
  </si>
  <si>
    <t>入札に関する連絡先</t>
    <rPh sb="0" eb="2">
      <t>ニュウサツ</t>
    </rPh>
    <rPh sb="3" eb="4">
      <t>カン</t>
    </rPh>
    <rPh sb="6" eb="9">
      <t>レンラクサキ</t>
    </rPh>
    <phoneticPr fontId="3"/>
  </si>
  <si>
    <t>本申請に関する
ご担当者・連絡先</t>
    <rPh sb="0" eb="1">
      <t>ホン</t>
    </rPh>
    <rPh sb="1" eb="3">
      <t>シンセイ</t>
    </rPh>
    <rPh sb="4" eb="5">
      <t>カン</t>
    </rPh>
    <rPh sb="9" eb="12">
      <t>タントウシャ</t>
    </rPh>
    <rPh sb="13" eb="16">
      <t>レンラクサキ</t>
    </rPh>
    <phoneticPr fontId="3"/>
  </si>
  <si>
    <t>担当　：</t>
    <rPh sb="0" eb="2">
      <t>タントウ</t>
    </rPh>
    <phoneticPr fontId="2"/>
  </si>
  <si>
    <t>ＴＥＬ　：</t>
    <phoneticPr fontId="2"/>
  </si>
  <si>
    <t>・総合評定値、完成工事高は経営規模等評価結果通知書と一致していますか？</t>
    <phoneticPr fontId="3"/>
  </si>
  <si>
    <t>・編集はエクセルで行っていますか？MACについては非対応です。</t>
    <rPh sb="1" eb="3">
      <t>ヘンシュウ</t>
    </rPh>
    <rPh sb="9" eb="10">
      <t>オコナ</t>
    </rPh>
    <rPh sb="25" eb="26">
      <t>ヒ</t>
    </rPh>
    <rPh sb="26" eb="28">
      <t>タイオウ</t>
    </rPh>
    <phoneticPr fontId="3"/>
  </si>
  <si>
    <t>・本店、委任先の他、協議会構成団体（全9市町村)から課税されている場合は、当該団体の証明書も必要です。添付漏れはありませんか？</t>
    <rPh sb="1" eb="3">
      <t>ホンテン</t>
    </rPh>
    <rPh sb="4" eb="6">
      <t>イニン</t>
    </rPh>
    <rPh sb="6" eb="7">
      <t>サキ</t>
    </rPh>
    <rPh sb="8" eb="9">
      <t>ホカ</t>
    </rPh>
    <rPh sb="10" eb="13">
      <t>キョウギカイ</t>
    </rPh>
    <rPh sb="13" eb="15">
      <t>コウセイ</t>
    </rPh>
    <rPh sb="15" eb="17">
      <t>ダンタイ</t>
    </rPh>
    <rPh sb="18" eb="19">
      <t>ゼン</t>
    </rPh>
    <rPh sb="20" eb="23">
      <t>シチョウソン</t>
    </rPh>
    <rPh sb="26" eb="28">
      <t>カゼイ</t>
    </rPh>
    <rPh sb="33" eb="35">
      <t>バアイ</t>
    </rPh>
    <rPh sb="37" eb="39">
      <t>トウガイ</t>
    </rPh>
    <rPh sb="39" eb="41">
      <t>ダンタイ</t>
    </rPh>
    <rPh sb="42" eb="45">
      <t>ショウメイショ</t>
    </rPh>
    <rPh sb="46" eb="48">
      <t>ヒツヨウ</t>
    </rPh>
    <rPh sb="51" eb="53">
      <t>テンプ</t>
    </rPh>
    <rPh sb="53" eb="54">
      <t>モ</t>
    </rPh>
    <phoneticPr fontId="3"/>
  </si>
  <si>
    <t>ＵＳＢメモリ又はCD-R</t>
    <rPh sb="6" eb="7">
      <t>マタ</t>
    </rPh>
    <phoneticPr fontId="2"/>
  </si>
  <si>
    <t>ＵＳＢメモリ又はCD-R</t>
    <phoneticPr fontId="2"/>
  </si>
  <si>
    <r>
      <rPr>
        <sz val="24"/>
        <rFont val="Segoe UI Symbol"/>
        <family val="3"/>
      </rPr>
      <t>👈</t>
    </r>
    <r>
      <rPr>
        <sz val="24"/>
        <rFont val="ＭＳ Ｐゴシック"/>
        <family val="3"/>
        <charset val="128"/>
      </rPr>
      <t>黄色セルは入力出来ません。紙で印刷後、必ず手書きでチェックをしてください。</t>
    </r>
    <rPh sb="2" eb="4">
      <t>キイロ</t>
    </rPh>
    <rPh sb="7" eb="9">
      <t>ニュウリョク</t>
    </rPh>
    <rPh sb="9" eb="11">
      <t>デキ</t>
    </rPh>
    <rPh sb="15" eb="16">
      <t>カミ</t>
    </rPh>
    <rPh sb="17" eb="19">
      <t>インサツ</t>
    </rPh>
    <rPh sb="19" eb="20">
      <t>ゴ</t>
    </rPh>
    <rPh sb="21" eb="22">
      <t>カナラ</t>
    </rPh>
    <rPh sb="23" eb="25">
      <t>テガ</t>
    </rPh>
    <phoneticPr fontId="2"/>
  </si>
  <si>
    <r>
      <rPr>
        <sz val="24"/>
        <rFont val="Segoe UI Symbol"/>
        <family val="3"/>
      </rPr>
      <t>👈</t>
    </r>
    <r>
      <rPr>
        <sz val="24"/>
        <rFont val="ＭＳ Ｐゴシック"/>
        <family val="3"/>
        <charset val="128"/>
      </rPr>
      <t>書類の不備等あった場合は、青色セルに入力されたご担当者様へ連絡致します。</t>
    </r>
    <rPh sb="2" eb="4">
      <t>ショルイ</t>
    </rPh>
    <rPh sb="5" eb="7">
      <t>フビ</t>
    </rPh>
    <rPh sb="7" eb="8">
      <t>トウ</t>
    </rPh>
    <rPh sb="11" eb="13">
      <t>バアイ</t>
    </rPh>
    <rPh sb="15" eb="17">
      <t>アオイロ</t>
    </rPh>
    <rPh sb="20" eb="22">
      <t>ニュウリョク</t>
    </rPh>
    <rPh sb="26" eb="29">
      <t>タントウシャ</t>
    </rPh>
    <rPh sb="29" eb="30">
      <t>サマ</t>
    </rPh>
    <rPh sb="31" eb="33">
      <t>レンラク</t>
    </rPh>
    <rPh sb="33" eb="34">
      <t>イタ</t>
    </rPh>
    <phoneticPr fontId="2"/>
  </si>
  <si>
    <t>令和2（元）年度</t>
    <rPh sb="0" eb="2">
      <t>レイワ</t>
    </rPh>
    <rPh sb="4" eb="5">
      <t>ガン</t>
    </rPh>
    <rPh sb="6" eb="8">
      <t>ネンド</t>
    </rPh>
    <phoneticPr fontId="3"/>
  </si>
  <si>
    <t>許可年月日を入力（例　R2.4.1）</t>
    <rPh sb="0" eb="2">
      <t>キョカ</t>
    </rPh>
    <rPh sb="2" eb="5">
      <t>ネンガッピ</t>
    </rPh>
    <rPh sb="6" eb="8">
      <t>ニュウリョク</t>
    </rPh>
    <rPh sb="9" eb="10">
      <t>レイ</t>
    </rPh>
    <phoneticPr fontId="3"/>
  </si>
  <si>
    <t>基準日を入力（例　R2.4.1）</t>
    <rPh sb="0" eb="3">
      <t>キジュンビ</t>
    </rPh>
    <rPh sb="4" eb="6">
      <t>ニュウリョク</t>
    </rPh>
    <rPh sb="7" eb="8">
      <t>レイ</t>
    </rPh>
    <phoneticPr fontId="3"/>
  </si>
  <si>
    <t>登録年月日を入力（例　R2.4.1）</t>
    <rPh sb="0" eb="2">
      <t>トウロク</t>
    </rPh>
    <rPh sb="2" eb="5">
      <t>ネンガッピ</t>
    </rPh>
    <rPh sb="6" eb="8">
      <t>ニュウリョク</t>
    </rPh>
    <rPh sb="9" eb="10">
      <t>レイ</t>
    </rPh>
    <phoneticPr fontId="3"/>
  </si>
  <si>
    <r>
      <t>前々年度（</t>
    </r>
    <r>
      <rPr>
        <u/>
        <sz val="11"/>
        <color theme="1"/>
        <rFont val="ＭＳ Ｐゴシック"/>
        <family val="3"/>
        <charset val="128"/>
      </rPr>
      <t>R1</t>
    </r>
    <r>
      <rPr>
        <sz val="11"/>
        <color theme="1"/>
        <rFont val="ＭＳ Ｐゴシック"/>
        <family val="3"/>
        <charset val="128"/>
      </rPr>
      <t>）千円単位で入力</t>
    </r>
    <rPh sb="0" eb="1">
      <t>ゼン</t>
    </rPh>
    <rPh sb="2" eb="4">
      <t>ネンド</t>
    </rPh>
    <rPh sb="8" eb="10">
      <t>タンイ</t>
    </rPh>
    <rPh sb="11" eb="13">
      <t>ニュウリョク</t>
    </rPh>
    <phoneticPr fontId="3"/>
  </si>
  <si>
    <r>
      <t>前年度　 （</t>
    </r>
    <r>
      <rPr>
        <u/>
        <sz val="11"/>
        <color theme="1"/>
        <rFont val="ＭＳ Ｐゴシック"/>
        <family val="3"/>
        <charset val="128"/>
      </rPr>
      <t>R2</t>
    </r>
    <r>
      <rPr>
        <sz val="11"/>
        <color theme="1"/>
        <rFont val="ＭＳ Ｐゴシック"/>
        <family val="3"/>
        <charset val="128"/>
      </rPr>
      <t>）  〃</t>
    </r>
    <rPh sb="0" eb="3">
      <t>ゼンネンド</t>
    </rPh>
    <phoneticPr fontId="3"/>
  </si>
  <si>
    <r>
      <t>前々年度（</t>
    </r>
    <r>
      <rPr>
        <u/>
        <sz val="11"/>
        <color theme="1"/>
        <rFont val="ＭＳ Ｐゴシック"/>
        <family val="3"/>
        <charset val="128"/>
      </rPr>
      <t>R1</t>
    </r>
    <r>
      <rPr>
        <sz val="11"/>
        <color theme="1"/>
        <rFont val="ＭＳ Ｐゴシック"/>
        <family val="3"/>
        <charset val="128"/>
      </rPr>
      <t>）　〃</t>
    </r>
    <rPh sb="0" eb="1">
      <t>ゼン</t>
    </rPh>
    <rPh sb="2" eb="4">
      <t>ネンド</t>
    </rPh>
    <phoneticPr fontId="3"/>
  </si>
  <si>
    <r>
      <t>前年度　 （</t>
    </r>
    <r>
      <rPr>
        <u/>
        <sz val="11"/>
        <color theme="1"/>
        <rFont val="ＭＳ Ｐゴシック"/>
        <family val="3"/>
        <charset val="128"/>
      </rPr>
      <t>R2</t>
    </r>
    <r>
      <rPr>
        <sz val="11"/>
        <color theme="1"/>
        <rFont val="ＭＳ Ｐゴシック"/>
        <family val="3"/>
        <charset val="128"/>
      </rPr>
      <t>）　〃</t>
    </r>
    <rPh sb="0" eb="3">
      <t>ゼンネンド</t>
    </rPh>
    <phoneticPr fontId="3"/>
  </si>
  <si>
    <r>
      <t>申請年月日を入力
（入力例　R3.1</t>
    </r>
    <r>
      <rPr>
        <sz val="11"/>
        <color theme="1"/>
        <rFont val="ＭＳ Ｐゴシック"/>
        <family val="3"/>
        <charset val="128"/>
      </rPr>
      <t>.14</t>
    </r>
    <r>
      <rPr>
        <sz val="11"/>
        <color indexed="8"/>
        <rFont val="ＭＳ Ｐゴシック"/>
        <family val="3"/>
        <charset val="128"/>
      </rPr>
      <t xml:space="preserve">）
</t>
    </r>
    <r>
      <rPr>
        <sz val="12"/>
        <color indexed="8"/>
        <rFont val="ＭＳ Ｐゴシック"/>
        <family val="3"/>
        <charset val="128"/>
      </rPr>
      <t>★空欄にせず必ず入力してください。</t>
    </r>
    <rPh sb="0" eb="2">
      <t>シンセイ</t>
    </rPh>
    <rPh sb="2" eb="5">
      <t>ネンガッピ</t>
    </rPh>
    <rPh sb="6" eb="8">
      <t>ニュウリョク</t>
    </rPh>
    <rPh sb="10" eb="12">
      <t>ニュウリョク</t>
    </rPh>
    <rPh sb="12" eb="13">
      <t>レイ</t>
    </rPh>
    <rPh sb="24" eb="26">
      <t>クウラン</t>
    </rPh>
    <rPh sb="29" eb="30">
      <t>カナラ</t>
    </rPh>
    <rPh sb="31" eb="33">
      <t>ニュウリョク</t>
    </rPh>
    <phoneticPr fontId="3"/>
  </si>
  <si>
    <t>令和2（元）年度</t>
    <rPh sb="0" eb="2">
      <t>レイワ</t>
    </rPh>
    <rPh sb="4" eb="5">
      <t>ガン</t>
    </rPh>
    <phoneticPr fontId="3"/>
  </si>
  <si>
    <t>3・4</t>
    <phoneticPr fontId="3"/>
  </si>
  <si>
    <t>前年度（R2）</t>
    <rPh sb="0" eb="3">
      <t>ゼンネンド</t>
    </rPh>
    <phoneticPr fontId="3"/>
  </si>
  <si>
    <t>前々年度（R1）</t>
    <rPh sb="0" eb="2">
      <t>ゼンゼン</t>
    </rPh>
    <rPh sb="2" eb="4">
      <t>ネンド</t>
    </rPh>
    <phoneticPr fontId="3"/>
  </si>
  <si>
    <t>　令和3・4年度に係る一般競争及び指名競争入札参加資格申請書を受理いたしました。
　また、審査の結果適格と認めたときは、令和３年４月１日をもって受付番号を承認番号とし、下記のとおり承認いたします。（不承認の場合のみ別途通知いたします。）</t>
    <rPh sb="1" eb="3">
      <t>レイワ</t>
    </rPh>
    <rPh sb="9" eb="10">
      <t>カカ</t>
    </rPh>
    <rPh sb="11" eb="13">
      <t>イッパン</t>
    </rPh>
    <rPh sb="13" eb="15">
      <t>キョウソウ</t>
    </rPh>
    <rPh sb="15" eb="16">
      <t>オヨ</t>
    </rPh>
    <rPh sb="17" eb="19">
      <t>シメイ</t>
    </rPh>
    <rPh sb="19" eb="21">
      <t>キョウソウ</t>
    </rPh>
    <rPh sb="21" eb="23">
      <t>ニュウサツ</t>
    </rPh>
    <rPh sb="27" eb="29">
      <t>シンセイ</t>
    </rPh>
    <rPh sb="29" eb="30">
      <t>ショ</t>
    </rPh>
    <rPh sb="31" eb="33">
      <t>ジュリ</t>
    </rPh>
    <rPh sb="60" eb="62">
      <t>レイワ</t>
    </rPh>
    <rPh sb="84" eb="86">
      <t>カキ</t>
    </rPh>
    <rPh sb="90" eb="92">
      <t>ショウニン</t>
    </rPh>
    <rPh sb="99" eb="102">
      <t>フショウニン</t>
    </rPh>
    <rPh sb="103" eb="105">
      <t>バアイ</t>
    </rPh>
    <rPh sb="107" eb="109">
      <t>ベット</t>
    </rPh>
    <rPh sb="109" eb="111">
      <t>ツウチ</t>
    </rPh>
    <phoneticPr fontId="3"/>
  </si>
  <si>
    <t>令和３年４月１日から令和５年３月３１日まで</t>
    <rPh sb="0" eb="2">
      <t>レイワ</t>
    </rPh>
    <rPh sb="3" eb="4">
      <t>ネン</t>
    </rPh>
    <rPh sb="5" eb="6">
      <t>ガツ</t>
    </rPh>
    <rPh sb="7" eb="8">
      <t>ニチ</t>
    </rPh>
    <rPh sb="10" eb="12">
      <t>レイワ</t>
    </rPh>
    <rPh sb="13" eb="14">
      <t>ネン</t>
    </rPh>
    <rPh sb="15" eb="16">
      <t>ガツ</t>
    </rPh>
    <rPh sb="18" eb="19">
      <t>ニチ</t>
    </rPh>
    <phoneticPr fontId="3"/>
  </si>
  <si>
    <t>・審査基準日は、令和元年９月以降で最新のものですか？</t>
    <rPh sb="1" eb="3">
      <t>シンサ</t>
    </rPh>
    <rPh sb="3" eb="5">
      <t>キジュン</t>
    </rPh>
    <rPh sb="8" eb="10">
      <t>レイワ</t>
    </rPh>
    <rPh sb="10" eb="11">
      <t>ガン</t>
    </rPh>
    <phoneticPr fontId="3"/>
  </si>
  <si>
    <t>令和２(元)年度</t>
    <rPh sb="0" eb="2">
      <t>レイワ</t>
    </rPh>
    <rPh sb="4" eb="5">
      <t>ガン</t>
    </rPh>
    <rPh sb="6" eb="8">
      <t>ネンド</t>
    </rPh>
    <phoneticPr fontId="3"/>
  </si>
  <si>
    <t>前々年度（Ｈ30）千円単位で入力</t>
    <rPh sb="0" eb="1">
      <t>ゼン</t>
    </rPh>
    <rPh sb="2" eb="4">
      <t>ネンド</t>
    </rPh>
    <rPh sb="9" eb="11">
      <t>センエン</t>
    </rPh>
    <rPh sb="11" eb="13">
      <t>タンイ</t>
    </rPh>
    <rPh sb="14" eb="16">
      <t>ニュウリョク</t>
    </rPh>
    <phoneticPr fontId="3"/>
  </si>
  <si>
    <t>前年度　
（R1）  〃</t>
    <rPh sb="0" eb="3">
      <t>ゼンネンド</t>
    </rPh>
    <phoneticPr fontId="3"/>
  </si>
  <si>
    <t>前々年度（Ｈ30）　〃</t>
    <rPh sb="0" eb="1">
      <t>ゼン</t>
    </rPh>
    <rPh sb="2" eb="4">
      <t>ネンド</t>
    </rPh>
    <phoneticPr fontId="3"/>
  </si>
  <si>
    <t>R3-4 ver1.0</t>
    <phoneticPr fontId="3"/>
  </si>
  <si>
    <t>H31</t>
    <phoneticPr fontId="2"/>
  </si>
  <si>
    <t>H30</t>
    <phoneticPr fontId="2"/>
  </si>
  <si>
    <t>※入力票（その１）の記入について</t>
    <rPh sb="1" eb="3">
      <t>ニュウリョク</t>
    </rPh>
    <rPh sb="3" eb="4">
      <t>ヒョウ</t>
    </rPh>
    <rPh sb="10" eb="12">
      <t>キニュウ</t>
    </rPh>
    <phoneticPr fontId="3"/>
  </si>
  <si>
    <r>
      <rPr>
        <sz val="11"/>
        <rFont val="ＭＳ Ｐゴシック"/>
        <family val="3"/>
        <charset val="128"/>
        <scheme val="minor"/>
      </rPr>
      <t>入力不要</t>
    </r>
    <r>
      <rPr>
        <sz val="11"/>
        <color theme="1"/>
        <rFont val="ＭＳ Ｐゴシック"/>
        <family val="2"/>
        <scheme val="minor"/>
      </rPr>
      <t>（以下の４～６で○を付けると自動で反映されます。）</t>
    </r>
    <rPh sb="0" eb="2">
      <t>ニュウリョク</t>
    </rPh>
    <rPh sb="2" eb="4">
      <t>フヨウ</t>
    </rPh>
    <rPh sb="5" eb="7">
      <t>イカ</t>
    </rPh>
    <rPh sb="14" eb="15">
      <t>ツ</t>
    </rPh>
    <rPh sb="18" eb="20">
      <t>ジドウ</t>
    </rPh>
    <rPh sb="21" eb="23">
      <t>ハンエイ</t>
    </rPh>
    <phoneticPr fontId="3"/>
  </si>
  <si>
    <t>申請する各団体の市町村税に関し、令和2（元）年度において納税の実績がある場合には○を、納税の実績がない場合には×を選択してください。</t>
    <rPh sb="0" eb="2">
      <t>シンセイ</t>
    </rPh>
    <rPh sb="4" eb="7">
      <t>カクダンタイ</t>
    </rPh>
    <rPh sb="8" eb="11">
      <t>シチョウソン</t>
    </rPh>
    <rPh sb="11" eb="12">
      <t>ゼイ</t>
    </rPh>
    <rPh sb="13" eb="14">
      <t>カン</t>
    </rPh>
    <rPh sb="16" eb="18">
      <t>レイワ</t>
    </rPh>
    <rPh sb="20" eb="21">
      <t>ガン</t>
    </rPh>
    <rPh sb="22" eb="24">
      <t>ネンド</t>
    </rPh>
    <rPh sb="28" eb="30">
      <t>ノウゼイ</t>
    </rPh>
    <rPh sb="31" eb="33">
      <t>ジッセキ</t>
    </rPh>
    <rPh sb="36" eb="38">
      <t>バアイ</t>
    </rPh>
    <rPh sb="43" eb="45">
      <t>ノウゼイ</t>
    </rPh>
    <phoneticPr fontId="3"/>
  </si>
  <si>
    <t>①創　　業（年月日）</t>
    <rPh sb="1" eb="2">
      <t>キズ</t>
    </rPh>
    <rPh sb="4" eb="5">
      <t>ギョウ</t>
    </rPh>
    <rPh sb="6" eb="9">
      <t>ネンガッピ</t>
    </rPh>
    <phoneticPr fontId="3"/>
  </si>
  <si>
    <t>納税証明書　（写し可）
（直近１年の未納がないことの証明）</t>
    <phoneticPr fontId="3"/>
  </si>
  <si>
    <t>・受付方法（配送or会場直接）に関らず返信用封筒が必要です。この封筒にて、承認書（受理票）及びＵＳＢメモリを返送します。
※USBの代わりにCD-Rで申請する場合は封筒サイズにご注意ください。</t>
    <rPh sb="1" eb="3">
      <t>ウケツケ</t>
    </rPh>
    <rPh sb="3" eb="5">
      <t>ホウホウ</t>
    </rPh>
    <rPh sb="6" eb="8">
      <t>ハイソウ</t>
    </rPh>
    <rPh sb="10" eb="12">
      <t>カイジョウ</t>
    </rPh>
    <rPh sb="12" eb="14">
      <t>チョクセツ</t>
    </rPh>
    <rPh sb="19" eb="22">
      <t>ヘンシンヨウ</t>
    </rPh>
    <rPh sb="22" eb="24">
      <t>フウトウ</t>
    </rPh>
    <rPh sb="25" eb="27">
      <t>ヒツヨウ</t>
    </rPh>
    <rPh sb="32" eb="34">
      <t>フウトウ</t>
    </rPh>
    <rPh sb="37" eb="40">
      <t>ショウニンショ</t>
    </rPh>
    <rPh sb="41" eb="43">
      <t>ジュリ</t>
    </rPh>
    <rPh sb="43" eb="44">
      <t>ヒョウ</t>
    </rPh>
    <rPh sb="45" eb="46">
      <t>オヨ</t>
    </rPh>
    <rPh sb="54" eb="56">
      <t>ヘンソウ</t>
    </rPh>
    <rPh sb="66" eb="67">
      <t>カ</t>
    </rPh>
    <rPh sb="75" eb="77">
      <t>シンセイ</t>
    </rPh>
    <rPh sb="79" eb="81">
      <t>バアイ</t>
    </rPh>
    <rPh sb="82" eb="84">
      <t>フウトウ</t>
    </rPh>
    <rPh sb="89" eb="91">
      <t>チュウイ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</si>
</sst>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
    <numFmt numFmtId="177" formatCode="[&lt;=999]000;[&lt;=9999]000\-00;000\-0000"/>
    <numFmt numFmtId="178" formatCode="[$-411]ge\.m\.d;@"/>
    <numFmt numFmtId="179" formatCode="0&quot;団体&quot;"/>
    <numFmt numFmtId="180" formatCode="General;\-General;"/>
    <numFmt numFmtId="181" formatCode="0_);[Red]\(0\)"/>
    <numFmt numFmtId="182" formatCode="#,##0_ "/>
    <numFmt numFmtId="183" formatCode="#,##0_);[Red]\(#,##0\)"/>
    <numFmt numFmtId="184" formatCode="[$-411]ggge&quot;年&quot;m&quot;月&quot;d&quot;日&quot;;@"/>
    <numFmt numFmtId="185" formatCode="0_ "/>
  </numFmts>
  <fonts count="80">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name val="ＭＳ Ｐ明朝"/>
      <family val="1"/>
      <charset val="128"/>
    </font>
    <font>
      <b/>
      <sz val="11"/>
      <color indexed="10"/>
      <name val="ＭＳ Ｐゴシック"/>
      <family val="3"/>
      <charset val="128"/>
    </font>
    <font>
      <b/>
      <sz val="14"/>
      <name val="ＭＳ Ｐ明朝"/>
      <family val="1"/>
      <charset val="128"/>
    </font>
    <font>
      <sz val="11"/>
      <color indexed="8"/>
      <name val="ＭＳ Ｐゴシック"/>
      <family val="3"/>
      <charset val="128"/>
    </font>
    <font>
      <sz val="9"/>
      <color indexed="8"/>
      <name val="ＭＳ Ｐゴシック"/>
      <family val="3"/>
      <charset val="128"/>
    </font>
    <font>
      <u/>
      <sz val="11"/>
      <color indexed="12"/>
      <name val="ＭＳ Ｐゴシック"/>
      <family val="3"/>
      <charset val="128"/>
    </font>
    <font>
      <sz val="11"/>
      <name val="ＭＳ 明朝"/>
      <family val="1"/>
      <charset val="128"/>
    </font>
    <font>
      <sz val="11"/>
      <color theme="1"/>
      <name val="ＭＳ Ｐゴシック"/>
      <family val="3"/>
      <charset val="128"/>
    </font>
    <font>
      <sz val="11"/>
      <color indexed="10"/>
      <name val="ＭＳ Ｐゴシック"/>
      <family val="3"/>
      <charset val="128"/>
    </font>
    <font>
      <b/>
      <sz val="11"/>
      <name val="ＭＳ 明朝"/>
      <family val="1"/>
      <charset val="128"/>
    </font>
    <font>
      <b/>
      <sz val="11"/>
      <color rgb="FFFF0000"/>
      <name val="ＭＳ Ｐゴシック"/>
      <family val="3"/>
      <charset val="128"/>
    </font>
    <font>
      <sz val="12"/>
      <color indexed="8"/>
      <name val="ＭＳ Ｐゴシック"/>
      <family val="3"/>
      <charset val="128"/>
    </font>
    <font>
      <sz val="11"/>
      <color indexed="81"/>
      <name val="ＭＳ Ｐゴシック"/>
      <family val="3"/>
      <charset val="128"/>
    </font>
    <font>
      <b/>
      <sz val="18"/>
      <color indexed="81"/>
      <name val="ＭＳ Ｐゴシック"/>
      <family val="3"/>
      <charset val="128"/>
    </font>
    <font>
      <sz val="10"/>
      <name val="ＭＳ Ｐゴシック"/>
      <family val="3"/>
      <charset val="128"/>
    </font>
    <font>
      <sz val="24"/>
      <color rgb="FFFF0000"/>
      <name val="ＭＳ Ｐゴシック"/>
      <family val="3"/>
      <charset val="128"/>
    </font>
    <font>
      <sz val="14"/>
      <name val="ＭＳ Ｐゴシック"/>
      <family val="3"/>
      <charset val="128"/>
    </font>
    <font>
      <sz val="9"/>
      <name val="ＭＳ Ｐゴシック"/>
      <family val="3"/>
      <charset val="128"/>
    </font>
    <font>
      <sz val="11"/>
      <color indexed="10"/>
      <name val="ＭＳ Ｐ明朝"/>
      <family val="1"/>
      <charset val="128"/>
    </font>
    <font>
      <sz val="16"/>
      <name val="ＭＳ Ｐゴシック"/>
      <family val="3"/>
      <charset val="128"/>
    </font>
    <font>
      <u/>
      <sz val="11"/>
      <name val="ＭＳ Ｐゴシック"/>
      <family val="3"/>
      <charset val="128"/>
    </font>
    <font>
      <i/>
      <u/>
      <sz val="11"/>
      <name val="ＭＳ Ｐ明朝"/>
      <family val="1"/>
      <charset val="128"/>
    </font>
    <font>
      <b/>
      <sz val="16"/>
      <color indexed="81"/>
      <name val="ＭＳ Ｐゴシック"/>
      <family val="3"/>
      <charset val="128"/>
    </font>
    <font>
      <sz val="16"/>
      <color indexed="81"/>
      <name val="ＭＳ Ｐゴシック"/>
      <family val="3"/>
      <charset val="128"/>
    </font>
    <font>
      <sz val="6"/>
      <name val="ＭＳ Ｐ明朝"/>
      <family val="1"/>
      <charset val="128"/>
    </font>
    <font>
      <sz val="8"/>
      <name val="ＭＳ Ｐゴシック"/>
      <family val="3"/>
      <charset val="128"/>
    </font>
    <font>
      <sz val="12"/>
      <name val="ＭＳ Ｐゴシック"/>
      <family val="3"/>
      <charset val="128"/>
    </font>
    <font>
      <sz val="11"/>
      <color indexed="8"/>
      <name val="ＭＳ Ｐ明朝"/>
      <family val="1"/>
      <charset val="128"/>
    </font>
    <font>
      <sz val="6"/>
      <name val="ＪＳ明朝"/>
      <family val="1"/>
      <charset val="128"/>
    </font>
    <font>
      <sz val="12"/>
      <name val="ＭＳ Ｐ明朝"/>
      <family val="1"/>
      <charset val="128"/>
    </font>
    <font>
      <sz val="9"/>
      <color indexed="81"/>
      <name val="ＭＳ Ｐゴシック"/>
      <family val="3"/>
      <charset val="128"/>
    </font>
    <font>
      <sz val="18"/>
      <name val="ＭＳ Ｐゴシック"/>
      <family val="3"/>
      <charset val="128"/>
    </font>
    <font>
      <sz val="20"/>
      <name val="ＭＳ Ｐゴシック"/>
      <family val="3"/>
      <charset val="128"/>
    </font>
    <font>
      <b/>
      <sz val="12"/>
      <name val="ＭＳ Ｐゴシック"/>
      <family val="3"/>
      <charset val="128"/>
    </font>
    <font>
      <sz val="18"/>
      <name val="ＭＳ ゴシック"/>
      <family val="3"/>
      <charset val="128"/>
    </font>
    <font>
      <sz val="11"/>
      <name val="ＭＳ ゴシック"/>
      <family val="3"/>
      <charset val="128"/>
    </font>
    <font>
      <b/>
      <sz val="12"/>
      <name val="ＭＳ Ｐ明朝"/>
      <family val="1"/>
      <charset val="128"/>
    </font>
    <font>
      <sz val="10"/>
      <color indexed="8"/>
      <name val="ＭＳ Ｐゴシック"/>
      <family val="3"/>
      <charset val="128"/>
    </font>
    <font>
      <b/>
      <sz val="14"/>
      <name val="ＭＳ Ｐゴシック"/>
      <family val="3"/>
      <charset val="128"/>
    </font>
    <font>
      <b/>
      <sz val="24"/>
      <name val="ＭＳ Ｐゴシック"/>
      <family val="3"/>
      <charset val="128"/>
    </font>
    <font>
      <sz val="11"/>
      <color theme="1"/>
      <name val="ＭＳ Ｐゴシック"/>
      <family val="2"/>
      <scheme val="minor"/>
    </font>
    <font>
      <u/>
      <sz val="11"/>
      <color theme="1"/>
      <name val="ＭＳ Ｐゴシック"/>
      <family val="3"/>
      <charset val="128"/>
    </font>
    <font>
      <sz val="11"/>
      <color rgb="FFFF0000"/>
      <name val="ＭＳ Ｐゴシック"/>
      <family val="2"/>
      <scheme val="minor"/>
    </font>
    <font>
      <sz val="12"/>
      <color theme="1"/>
      <name val="ＭＳ Ｐゴシック"/>
      <family val="2"/>
      <scheme val="minor"/>
    </font>
    <font>
      <sz val="11"/>
      <color theme="0"/>
      <name val="ＭＳ Ｐゴシック"/>
      <family val="2"/>
      <scheme val="minor"/>
    </font>
    <font>
      <sz val="11"/>
      <color theme="1"/>
      <name val="ＭＳ Ｐゴシック"/>
      <family val="3"/>
      <charset val="128"/>
      <scheme val="minor"/>
    </font>
    <font>
      <sz val="12"/>
      <color theme="1"/>
      <name val="ＭＳ ゴシック"/>
      <family val="3"/>
      <charset val="128"/>
    </font>
    <font>
      <sz val="10.5"/>
      <color theme="1"/>
      <name val="ＭＳ Ｐゴシック"/>
      <family val="3"/>
      <charset val="128"/>
    </font>
    <font>
      <sz val="9"/>
      <name val="ＭＳ 明朝"/>
      <family val="1"/>
      <charset val="128"/>
    </font>
    <font>
      <sz val="20"/>
      <name val="ＭＳ 明朝"/>
      <family val="1"/>
      <charset val="128"/>
    </font>
    <font>
      <b/>
      <sz val="20"/>
      <color indexed="10"/>
      <name val="ＭＳ 明朝"/>
      <family val="1"/>
      <charset val="128"/>
    </font>
    <font>
      <b/>
      <sz val="12"/>
      <color indexed="12"/>
      <name val="HG丸ｺﾞｼｯｸM-PRO"/>
      <family val="3"/>
      <charset val="128"/>
    </font>
    <font>
      <sz val="7"/>
      <name val="ＭＳ 明朝"/>
      <family val="1"/>
      <charset val="128"/>
    </font>
    <font>
      <sz val="8"/>
      <name val="ＭＳ 明朝"/>
      <family val="1"/>
      <charset val="128"/>
    </font>
    <font>
      <sz val="12"/>
      <color indexed="12"/>
      <name val="HG丸ｺﾞｼｯｸM-PRO"/>
      <family val="3"/>
      <charset val="128"/>
    </font>
    <font>
      <u/>
      <sz val="11"/>
      <name val="ＭＳ 明朝"/>
      <family val="1"/>
      <charset val="128"/>
    </font>
    <font>
      <sz val="9"/>
      <color indexed="12"/>
      <name val="ＭＳ 明朝"/>
      <family val="1"/>
      <charset val="128"/>
    </font>
    <font>
      <sz val="10"/>
      <name val="ＭＳ Ｐ明朝"/>
      <family val="1"/>
      <charset val="128"/>
    </font>
    <font>
      <u/>
      <sz val="10"/>
      <name val="ＭＳ Ｐ明朝"/>
      <family val="1"/>
      <charset val="128"/>
    </font>
    <font>
      <sz val="10"/>
      <color theme="1"/>
      <name val="ＭＳ Ｐゴシック"/>
      <family val="3"/>
      <charset val="128"/>
    </font>
    <font>
      <b/>
      <sz val="12"/>
      <color theme="1"/>
      <name val="ＭＳ Ｐゴシック"/>
      <family val="3"/>
      <charset val="128"/>
    </font>
    <font>
      <b/>
      <sz val="10"/>
      <color theme="1"/>
      <name val="ＭＳ Ｐゴシック"/>
      <family val="3"/>
      <charset val="128"/>
    </font>
    <font>
      <sz val="8"/>
      <color rgb="FFFF0000"/>
      <name val="ＭＳ Ｐゴシック"/>
      <family val="3"/>
      <charset val="128"/>
    </font>
    <font>
      <b/>
      <sz val="11"/>
      <color theme="1"/>
      <name val="ＭＳ Ｐゴシック"/>
      <family val="3"/>
      <charset val="128"/>
    </font>
    <font>
      <b/>
      <sz val="10.5"/>
      <color theme="1"/>
      <name val="ＭＳ Ｐゴシック"/>
      <family val="3"/>
      <charset val="128"/>
    </font>
    <font>
      <sz val="12"/>
      <color indexed="81"/>
      <name val="ＭＳ Ｐゴシック"/>
      <family val="3"/>
      <charset val="128"/>
    </font>
    <font>
      <sz val="10"/>
      <color theme="1"/>
      <name val="ＭＳ Ｐゴシック"/>
      <family val="2"/>
      <scheme val="minor"/>
    </font>
    <font>
      <sz val="10"/>
      <color theme="1"/>
      <name val="ＭＳ Ｐゴシック"/>
      <family val="3"/>
      <charset val="128"/>
      <scheme val="minor"/>
    </font>
    <font>
      <sz val="11"/>
      <name val="ＭＳ Ｐゴシック"/>
      <family val="2"/>
      <scheme val="minor"/>
    </font>
    <font>
      <sz val="11"/>
      <name val="ＭＳ Ｐゴシック"/>
      <family val="3"/>
      <charset val="128"/>
      <scheme val="minor"/>
    </font>
    <font>
      <b/>
      <sz val="11"/>
      <name val="ＭＳ Ｐゴシック"/>
      <family val="3"/>
      <charset val="128"/>
      <scheme val="minor"/>
    </font>
    <font>
      <b/>
      <sz val="11"/>
      <name val="ＭＳ Ｐゴシック"/>
      <family val="3"/>
      <charset val="128"/>
    </font>
    <font>
      <b/>
      <sz val="9"/>
      <color indexed="81"/>
      <name val="ＭＳ Ｐゴシック"/>
      <family val="3"/>
      <charset val="128"/>
    </font>
    <font>
      <sz val="10.5"/>
      <name val="ＭＳ Ｐゴシック"/>
      <family val="3"/>
      <charset val="128"/>
    </font>
    <font>
      <sz val="24"/>
      <name val="Segoe UI Symbol"/>
      <family val="3"/>
    </font>
    <font>
      <sz val="24"/>
      <name val="ＭＳ Ｐゴシック"/>
      <family val="3"/>
      <charset val="128"/>
    </font>
  </fonts>
  <fills count="13">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indexed="44"/>
        <bgColor indexed="64"/>
      </patternFill>
    </fill>
    <fill>
      <patternFill patternType="solid">
        <fgColor indexed="65"/>
        <bgColor indexed="64"/>
      </patternFill>
    </fill>
    <fill>
      <patternFill patternType="gray0625"/>
    </fill>
    <fill>
      <patternFill patternType="solid">
        <fgColor indexed="22"/>
        <bgColor indexed="64"/>
      </patternFill>
    </fill>
    <fill>
      <patternFill patternType="solid">
        <fgColor indexed="13"/>
        <bgColor indexed="64"/>
      </patternFill>
    </fill>
    <fill>
      <patternFill patternType="solid">
        <fgColor rgb="FFFFFF99"/>
        <bgColor indexed="64"/>
      </patternFill>
    </fill>
    <fill>
      <patternFill patternType="solid">
        <fgColor theme="0" tint="-0.14999847407452621"/>
        <bgColor indexed="64"/>
      </patternFill>
    </fill>
    <fill>
      <patternFill patternType="solid">
        <fgColor rgb="FFCCFFFF"/>
        <bgColor indexed="64"/>
      </patternFill>
    </fill>
    <fill>
      <patternFill patternType="solid">
        <fgColor theme="3" tint="0.79998168889431442"/>
        <bgColor indexed="64"/>
      </patternFill>
    </fill>
  </fills>
  <borders count="2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diagonalUp="1">
      <left style="medium">
        <color indexed="64"/>
      </left>
      <right style="medium">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double">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style="medium">
        <color indexed="64"/>
      </right>
      <top style="dashed">
        <color indexed="64"/>
      </top>
      <bottom style="thin">
        <color indexed="64"/>
      </bottom>
      <diagonal/>
    </border>
    <border>
      <left/>
      <right style="double">
        <color indexed="64"/>
      </right>
      <top/>
      <bottom/>
      <diagonal/>
    </border>
    <border>
      <left/>
      <right style="medium">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right style="medium">
        <color indexed="64"/>
      </right>
      <top style="double">
        <color indexed="64"/>
      </top>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left style="medium">
        <color indexed="64"/>
      </left>
      <right/>
      <top style="dashed">
        <color indexed="64"/>
      </top>
      <bottom/>
      <diagonal/>
    </border>
    <border>
      <left/>
      <right style="thin">
        <color indexed="64"/>
      </right>
      <top style="dashed">
        <color indexed="64"/>
      </top>
      <bottom/>
      <diagonal/>
    </border>
    <border>
      <left style="double">
        <color indexed="64"/>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double">
        <color indexed="64"/>
      </left>
      <right/>
      <top/>
      <bottom style="thin">
        <color indexed="64"/>
      </bottom>
      <diagonal/>
    </border>
    <border>
      <left style="medium">
        <color indexed="64"/>
      </left>
      <right/>
      <top style="thin">
        <color indexed="64"/>
      </top>
      <bottom/>
      <diagonal/>
    </border>
    <border>
      <left style="thin">
        <color indexed="64"/>
      </left>
      <right style="double">
        <color indexed="64"/>
      </right>
      <top style="thin">
        <color indexed="64"/>
      </top>
      <bottom style="dashed">
        <color indexed="64"/>
      </bottom>
      <diagonal/>
    </border>
    <border>
      <left style="double">
        <color indexed="64"/>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double">
        <color indexed="64"/>
      </left>
      <right/>
      <top/>
      <bottom/>
      <diagonal/>
    </border>
    <border>
      <left style="medium">
        <color indexed="64"/>
      </left>
      <right/>
      <top style="thin">
        <color indexed="64"/>
      </top>
      <bottom style="thin">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diagonal style="hair">
        <color indexed="64"/>
      </diagonal>
    </border>
    <border>
      <left/>
      <right style="double">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thin">
        <color indexed="64"/>
      </top>
      <bottom style="double">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style="dotted">
        <color indexed="64"/>
      </top>
      <bottom style="hair">
        <color indexed="64"/>
      </bottom>
      <diagonal/>
    </border>
    <border>
      <left/>
      <right/>
      <top style="dotted">
        <color indexed="64"/>
      </top>
      <bottom style="hair">
        <color indexed="64"/>
      </bottom>
      <diagonal/>
    </border>
    <border>
      <left/>
      <right style="thin">
        <color indexed="64"/>
      </right>
      <top style="dotted">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bottom/>
      <diagonal/>
    </border>
    <border>
      <left style="hair">
        <color indexed="64"/>
      </left>
      <right/>
      <top style="hair">
        <color indexed="64"/>
      </top>
      <bottom style="dotted">
        <color indexed="64"/>
      </bottom>
      <diagonal/>
    </border>
    <border>
      <left/>
      <right/>
      <top style="hair">
        <color indexed="64"/>
      </top>
      <bottom style="dotted">
        <color indexed="64"/>
      </bottom>
      <diagonal/>
    </border>
    <border>
      <left/>
      <right style="thin">
        <color indexed="64"/>
      </right>
      <top style="hair">
        <color indexed="64"/>
      </top>
      <bottom style="dotted">
        <color indexed="64"/>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40"/>
      </left>
      <right/>
      <top style="hair">
        <color indexed="40"/>
      </top>
      <bottom style="hair">
        <color indexed="40"/>
      </bottom>
      <diagonal/>
    </border>
    <border>
      <left/>
      <right style="hair">
        <color indexed="40"/>
      </right>
      <top style="hair">
        <color indexed="40"/>
      </top>
      <bottom style="hair">
        <color indexed="40"/>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style="hair">
        <color indexed="64"/>
      </top>
      <bottom style="thin">
        <color indexed="64"/>
      </bottom>
      <diagonal/>
    </border>
    <border>
      <left style="medium">
        <color indexed="64"/>
      </left>
      <right style="medium">
        <color indexed="64"/>
      </right>
      <top style="thin">
        <color indexed="64"/>
      </top>
      <bottom style="double">
        <color indexed="64"/>
      </bottom>
      <diagonal/>
    </border>
  </borders>
  <cellStyleXfs count="10">
    <xf numFmtId="0" fontId="0" fillId="0" borderId="0"/>
    <xf numFmtId="0" fontId="1" fillId="0" borderId="0"/>
    <xf numFmtId="0" fontId="9"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6" fontId="1" fillId="0" borderId="0" applyFont="0" applyFill="0" applyBorder="0" applyAlignment="0" applyProtection="0">
      <alignment vertical="center"/>
    </xf>
  </cellStyleXfs>
  <cellXfs count="2191">
    <xf numFmtId="0" fontId="0" fillId="0" borderId="0" xfId="0"/>
    <xf numFmtId="0" fontId="1" fillId="0" borderId="0" xfId="1" applyAlignment="1">
      <alignment vertical="center"/>
    </xf>
    <xf numFmtId="0" fontId="1" fillId="0" borderId="0" xfId="1"/>
    <xf numFmtId="0" fontId="1" fillId="0" borderId="0" xfId="1" applyFont="1" applyFill="1" applyBorder="1" applyAlignment="1">
      <alignment vertical="center"/>
    </xf>
    <xf numFmtId="0" fontId="4" fillId="0" borderId="0" xfId="1" applyFont="1" applyFill="1"/>
    <xf numFmtId="0" fontId="5" fillId="0" borderId="0" xfId="1" applyFont="1" applyFill="1" applyBorder="1" applyAlignment="1">
      <alignment horizontal="left" vertical="center" wrapText="1"/>
    </xf>
    <xf numFmtId="0" fontId="6" fillId="0" borderId="0" xfId="1" applyFont="1" applyFill="1" applyBorder="1" applyAlignment="1">
      <alignment horizontal="center" vertical="center"/>
    </xf>
    <xf numFmtId="0" fontId="7" fillId="0" borderId="1" xfId="1" applyFont="1" applyFill="1" applyBorder="1" applyAlignment="1">
      <alignment horizontal="center" vertical="center" shrinkToFit="1"/>
    </xf>
    <xf numFmtId="56" fontId="7" fillId="0" borderId="1" xfId="1" applyNumberFormat="1" applyFont="1" applyFill="1" applyBorder="1" applyAlignment="1">
      <alignment horizontal="center" vertical="center" shrinkToFit="1"/>
    </xf>
    <xf numFmtId="0" fontId="7" fillId="0" borderId="1" xfId="1" applyFont="1" applyFill="1" applyBorder="1" applyAlignment="1">
      <alignment horizontal="center" vertical="center"/>
    </xf>
    <xf numFmtId="0" fontId="7" fillId="0" borderId="2" xfId="1" applyFont="1" applyFill="1" applyBorder="1" applyAlignment="1">
      <alignment horizontal="center" vertical="center"/>
    </xf>
    <xf numFmtId="0" fontId="7" fillId="2" borderId="4" xfId="1" applyFont="1" applyFill="1" applyBorder="1" applyAlignment="1">
      <alignment horizontal="center" vertical="center"/>
    </xf>
    <xf numFmtId="0" fontId="7" fillId="0" borderId="3" xfId="1" applyFont="1" applyFill="1" applyBorder="1" applyAlignment="1">
      <alignment horizontal="center" vertical="center"/>
    </xf>
    <xf numFmtId="0" fontId="4" fillId="0" borderId="0" xfId="1" applyFont="1" applyFill="1" applyBorder="1" applyAlignment="1">
      <alignment horizontal="center"/>
    </xf>
    <xf numFmtId="0" fontId="4" fillId="0" borderId="0" xfId="1" applyFont="1" applyFill="1" applyBorder="1"/>
    <xf numFmtId="49" fontId="7" fillId="0" borderId="1" xfId="1" applyNumberFormat="1" applyFont="1" applyFill="1" applyBorder="1" applyAlignment="1">
      <alignment vertical="center" shrinkToFit="1"/>
    </xf>
    <xf numFmtId="0" fontId="7" fillId="0" borderId="1" xfId="1" applyFont="1" applyFill="1" applyBorder="1" applyAlignment="1">
      <alignment vertical="center" wrapText="1" shrinkToFit="1"/>
    </xf>
    <xf numFmtId="0" fontId="7" fillId="0" borderId="1" xfId="1" applyNumberFormat="1" applyFont="1" applyFill="1" applyBorder="1" applyAlignment="1">
      <alignment vertical="center" shrinkToFit="1"/>
    </xf>
    <xf numFmtId="0" fontId="7" fillId="0" borderId="2" xfId="1" applyNumberFormat="1" applyFont="1" applyFill="1" applyBorder="1" applyAlignment="1">
      <alignment vertical="center"/>
    </xf>
    <xf numFmtId="0" fontId="7" fillId="0" borderId="3" xfId="1" applyNumberFormat="1" applyFont="1" applyFill="1" applyBorder="1" applyAlignment="1">
      <alignment horizontal="center" vertical="center"/>
    </xf>
    <xf numFmtId="0" fontId="4" fillId="0" borderId="0" xfId="1" applyFont="1" applyFill="1" applyBorder="1" applyAlignment="1"/>
    <xf numFmtId="0" fontId="7" fillId="0" borderId="1" xfId="1" applyFont="1" applyFill="1" applyBorder="1" applyAlignment="1">
      <alignment vertical="center" wrapText="1"/>
    </xf>
    <xf numFmtId="0" fontId="7" fillId="0" borderId="1" xfId="1" applyNumberFormat="1" applyFont="1" applyFill="1" applyBorder="1" applyAlignment="1">
      <alignment vertical="center" wrapText="1"/>
    </xf>
    <xf numFmtId="0" fontId="4" fillId="0" borderId="0" xfId="1" applyFont="1" applyFill="1" applyAlignment="1"/>
    <xf numFmtId="0" fontId="7" fillId="0" borderId="1" xfId="1" applyNumberFormat="1" applyFont="1" applyFill="1" applyBorder="1" applyAlignment="1">
      <alignment vertical="center"/>
    </xf>
    <xf numFmtId="58" fontId="7" fillId="0" borderId="1" xfId="1" applyNumberFormat="1" applyFont="1" applyFill="1" applyBorder="1" applyAlignment="1">
      <alignment vertical="center"/>
    </xf>
    <xf numFmtId="58" fontId="7" fillId="0" borderId="2" xfId="1" applyNumberFormat="1" applyFont="1" applyFill="1" applyBorder="1" applyAlignment="1">
      <alignment vertical="center"/>
    </xf>
    <xf numFmtId="0" fontId="7" fillId="0" borderId="1" xfId="1" applyFont="1" applyFill="1" applyBorder="1" applyAlignment="1">
      <alignment vertical="center"/>
    </xf>
    <xf numFmtId="0" fontId="7" fillId="0" borderId="2" xfId="1" applyFont="1" applyFill="1" applyBorder="1" applyAlignment="1">
      <alignment vertical="center"/>
    </xf>
    <xf numFmtId="0" fontId="7" fillId="3" borderId="7" xfId="1" applyNumberFormat="1" applyFont="1" applyFill="1" applyBorder="1" applyAlignment="1" applyProtection="1">
      <alignment horizontal="left" vertical="center" indent="1"/>
    </xf>
    <xf numFmtId="176" fontId="7" fillId="0" borderId="1" xfId="1" applyNumberFormat="1" applyFont="1" applyFill="1" applyBorder="1" applyAlignment="1">
      <alignment vertical="center"/>
    </xf>
    <xf numFmtId="176" fontId="7" fillId="0" borderId="2" xfId="1" applyNumberFormat="1" applyFont="1" applyFill="1" applyBorder="1" applyAlignment="1">
      <alignment vertical="center"/>
    </xf>
    <xf numFmtId="177" fontId="7" fillId="2" borderId="6" xfId="1" applyNumberFormat="1" applyFont="1" applyFill="1" applyBorder="1" applyAlignment="1" applyProtection="1">
      <alignment horizontal="left" vertical="center" indent="1"/>
      <protection locked="0"/>
    </xf>
    <xf numFmtId="176" fontId="7" fillId="0" borderId="3" xfId="1" applyNumberFormat="1" applyFont="1" applyFill="1" applyBorder="1"/>
    <xf numFmtId="0" fontId="7" fillId="0" borderId="8" xfId="1" applyFont="1" applyFill="1" applyBorder="1" applyAlignment="1">
      <alignment vertical="center"/>
    </xf>
    <xf numFmtId="0" fontId="7" fillId="3" borderId="7" xfId="1" applyFont="1" applyFill="1" applyBorder="1" applyAlignment="1" applyProtection="1">
      <alignment horizontal="left" vertical="center" indent="1"/>
    </xf>
    <xf numFmtId="0" fontId="7" fillId="0" borderId="3" xfId="1" applyFont="1" applyFill="1" applyBorder="1"/>
    <xf numFmtId="0" fontId="7" fillId="0" borderId="9" xfId="1" applyFont="1" applyFill="1" applyBorder="1" applyAlignment="1">
      <alignment vertical="center"/>
    </xf>
    <xf numFmtId="0" fontId="7" fillId="0" borderId="10" xfId="1" applyFont="1" applyFill="1" applyBorder="1" applyAlignment="1">
      <alignment vertical="center"/>
    </xf>
    <xf numFmtId="0" fontId="7" fillId="2" borderId="11" xfId="1" applyFont="1" applyFill="1" applyBorder="1" applyAlignment="1" applyProtection="1">
      <alignment horizontal="left" vertical="center" indent="1"/>
      <protection locked="0"/>
    </xf>
    <xf numFmtId="0" fontId="7" fillId="0" borderId="12" xfId="1" applyFont="1" applyFill="1" applyBorder="1"/>
    <xf numFmtId="0" fontId="7" fillId="0" borderId="13" xfId="1" applyFont="1" applyFill="1" applyBorder="1" applyAlignment="1">
      <alignment vertical="center"/>
    </xf>
    <xf numFmtId="49" fontId="7" fillId="0" borderId="13" xfId="1" applyNumberFormat="1" applyFont="1" applyFill="1" applyBorder="1" applyAlignment="1">
      <alignment vertical="center"/>
    </xf>
    <xf numFmtId="49" fontId="7" fillId="0" borderId="14" xfId="1" applyNumberFormat="1" applyFont="1" applyFill="1" applyBorder="1" applyAlignment="1">
      <alignment vertical="center"/>
    </xf>
    <xf numFmtId="0" fontId="7" fillId="3" borderId="15" xfId="1" applyNumberFormat="1" applyFont="1" applyFill="1" applyBorder="1" applyAlignment="1" applyProtection="1">
      <alignment horizontal="left" vertical="center" indent="1"/>
    </xf>
    <xf numFmtId="49" fontId="7" fillId="0" borderId="16" xfId="1" applyNumberFormat="1" applyFont="1" applyFill="1" applyBorder="1"/>
    <xf numFmtId="0" fontId="7" fillId="2" borderId="11" xfId="1" applyNumberFormat="1" applyFont="1" applyFill="1" applyBorder="1" applyAlignment="1" applyProtection="1">
      <alignment horizontal="left" vertical="center" indent="1"/>
      <protection locked="0"/>
    </xf>
    <xf numFmtId="0" fontId="7" fillId="0" borderId="14" xfId="1" applyFont="1" applyFill="1" applyBorder="1" applyAlignment="1">
      <alignment vertical="center"/>
    </xf>
    <xf numFmtId="0" fontId="7" fillId="2" borderId="17" xfId="1" applyNumberFormat="1" applyFont="1" applyFill="1" applyBorder="1" applyAlignment="1" applyProtection="1">
      <alignment horizontal="left" vertical="center" indent="1"/>
      <protection locked="0"/>
    </xf>
    <xf numFmtId="0" fontId="7" fillId="0" borderId="16" xfId="1" applyFont="1" applyFill="1" applyBorder="1"/>
    <xf numFmtId="0" fontId="7" fillId="0" borderId="9" xfId="1" applyFont="1" applyFill="1" applyBorder="1" applyAlignment="1">
      <alignment vertical="center" wrapText="1"/>
    </xf>
    <xf numFmtId="0" fontId="7" fillId="2" borderId="6" xfId="1" applyFont="1" applyFill="1" applyBorder="1" applyAlignment="1" applyProtection="1">
      <alignment horizontal="left" vertical="center" indent="1"/>
      <protection locked="0"/>
    </xf>
    <xf numFmtId="0" fontId="7" fillId="0" borderId="18" xfId="1" applyFont="1" applyFill="1" applyBorder="1" applyAlignment="1">
      <alignment vertical="center"/>
    </xf>
    <xf numFmtId="0" fontId="7" fillId="0" borderId="19" xfId="1" applyFont="1" applyFill="1" applyBorder="1" applyAlignment="1">
      <alignment vertical="center"/>
    </xf>
    <xf numFmtId="0" fontId="7" fillId="2" borderId="20" xfId="1" applyFont="1" applyFill="1" applyBorder="1" applyAlignment="1" applyProtection="1">
      <alignment horizontal="left" vertical="center" indent="1"/>
      <protection locked="0"/>
    </xf>
    <xf numFmtId="0" fontId="7" fillId="0" borderId="21" xfId="1" applyFont="1" applyFill="1" applyBorder="1"/>
    <xf numFmtId="0" fontId="7" fillId="0" borderId="22" xfId="1" applyFont="1" applyFill="1" applyBorder="1" applyAlignment="1">
      <alignment vertical="center"/>
    </xf>
    <xf numFmtId="0" fontId="7" fillId="0" borderId="23" xfId="1" applyFont="1" applyFill="1" applyBorder="1" applyAlignment="1">
      <alignment vertical="center"/>
    </xf>
    <xf numFmtId="0" fontId="7" fillId="2" borderId="24" xfId="1" applyNumberFormat="1" applyFont="1" applyFill="1" applyBorder="1" applyAlignment="1" applyProtection="1">
      <alignment horizontal="left" vertical="center" indent="1"/>
      <protection locked="0"/>
    </xf>
    <xf numFmtId="0" fontId="7" fillId="0" borderId="25" xfId="1" applyFont="1" applyFill="1" applyBorder="1"/>
    <xf numFmtId="49" fontId="7" fillId="0" borderId="2" xfId="1" applyNumberFormat="1" applyFont="1" applyFill="1" applyBorder="1" applyAlignment="1">
      <alignment vertical="center"/>
    </xf>
    <xf numFmtId="49" fontId="7" fillId="2" borderId="6" xfId="1" applyNumberFormat="1" applyFont="1" applyFill="1" applyBorder="1" applyAlignment="1" applyProtection="1">
      <alignment horizontal="left" vertical="center" indent="1"/>
      <protection locked="0"/>
    </xf>
    <xf numFmtId="0" fontId="4" fillId="0" borderId="0" xfId="1" applyFont="1" applyFill="1" applyBorder="1" applyAlignment="1">
      <alignment horizontal="left"/>
    </xf>
    <xf numFmtId="0" fontId="7" fillId="0" borderId="1" xfId="1" applyFont="1" applyFill="1" applyBorder="1" applyAlignment="1">
      <alignment vertical="center" shrinkToFit="1"/>
    </xf>
    <xf numFmtId="0" fontId="7" fillId="0" borderId="2" xfId="1" applyFont="1" applyFill="1" applyBorder="1" applyAlignment="1">
      <alignment vertical="center" shrinkToFit="1"/>
    </xf>
    <xf numFmtId="0" fontId="1" fillId="0" borderId="0" xfId="1" applyFill="1" applyBorder="1"/>
    <xf numFmtId="0" fontId="1" fillId="0" borderId="0" xfId="1" applyFill="1"/>
    <xf numFmtId="0" fontId="7" fillId="0" borderId="1" xfId="2" applyNumberFormat="1" applyFont="1" applyFill="1" applyBorder="1" applyAlignment="1" applyProtection="1">
      <alignment vertical="center"/>
    </xf>
    <xf numFmtId="49" fontId="9" fillId="2" borderId="6" xfId="2" applyNumberFormat="1" applyFill="1" applyBorder="1" applyAlignment="1" applyProtection="1">
      <alignment horizontal="left" vertical="center" indent="1" shrinkToFit="1"/>
      <protection locked="0"/>
    </xf>
    <xf numFmtId="0" fontId="7" fillId="0" borderId="14" xfId="1" applyFont="1" applyBorder="1" applyAlignment="1">
      <alignment vertical="center"/>
    </xf>
    <xf numFmtId="0" fontId="1" fillId="0" borderId="0" xfId="1" applyBorder="1"/>
    <xf numFmtId="0" fontId="7" fillId="0" borderId="10" xfId="1" applyFont="1" applyBorder="1" applyAlignment="1">
      <alignment vertical="center"/>
    </xf>
    <xf numFmtId="0" fontId="7" fillId="2" borderId="17" xfId="1" applyFont="1" applyFill="1" applyBorder="1" applyAlignment="1" applyProtection="1">
      <alignment horizontal="left" vertical="center" indent="1"/>
      <protection locked="0"/>
    </xf>
    <xf numFmtId="0" fontId="7" fillId="0" borderId="2" xfId="1" applyFont="1" applyBorder="1" applyAlignment="1">
      <alignment vertical="center"/>
    </xf>
    <xf numFmtId="0" fontId="7" fillId="3" borderId="7" xfId="1" applyFont="1" applyFill="1" applyBorder="1" applyAlignment="1" applyProtection="1">
      <alignment horizontal="left" vertical="center" indent="1" shrinkToFit="1"/>
    </xf>
    <xf numFmtId="0" fontId="7" fillId="2" borderId="11" xfId="1" applyFont="1" applyFill="1" applyBorder="1" applyAlignment="1" applyProtection="1">
      <alignment horizontal="left" vertical="center" indent="1" shrinkToFit="1"/>
      <protection locked="0"/>
    </xf>
    <xf numFmtId="0" fontId="7" fillId="2" borderId="17" xfId="1" applyFont="1" applyFill="1" applyBorder="1" applyAlignment="1" applyProtection="1">
      <alignment horizontal="left" vertical="center" indent="1" shrinkToFit="1"/>
      <protection locked="0"/>
    </xf>
    <xf numFmtId="0" fontId="7" fillId="0" borderId="3" xfId="1" applyFont="1" applyFill="1" applyBorder="1" applyAlignment="1">
      <alignment horizontal="left"/>
    </xf>
    <xf numFmtId="0" fontId="10" fillId="0" borderId="0" xfId="1" applyFont="1" applyBorder="1" applyAlignment="1">
      <alignment horizontal="left"/>
    </xf>
    <xf numFmtId="49" fontId="7" fillId="0" borderId="2" xfId="1" applyNumberFormat="1" applyFont="1" applyBorder="1" applyAlignment="1">
      <alignment vertical="center"/>
    </xf>
    <xf numFmtId="0" fontId="7" fillId="0" borderId="2" xfId="1" applyFont="1" applyBorder="1" applyAlignment="1">
      <alignment vertical="center" shrinkToFit="1"/>
    </xf>
    <xf numFmtId="0" fontId="7" fillId="0" borderId="1" xfId="2" applyFont="1" applyFill="1" applyBorder="1" applyAlignment="1" applyProtection="1">
      <alignment vertical="center"/>
    </xf>
    <xf numFmtId="0" fontId="9" fillId="2" borderId="6" xfId="2" applyFill="1" applyBorder="1" applyAlignment="1" applyProtection="1">
      <alignment horizontal="left" vertical="center" indent="1"/>
      <protection locked="0"/>
    </xf>
    <xf numFmtId="58" fontId="7" fillId="0" borderId="8" xfId="1" applyNumberFormat="1" applyFont="1" applyBorder="1" applyAlignment="1">
      <alignment vertical="center"/>
    </xf>
    <xf numFmtId="58" fontId="7" fillId="3" borderId="7" xfId="1" applyNumberFormat="1" applyFont="1" applyFill="1" applyBorder="1" applyAlignment="1" applyProtection="1">
      <alignment horizontal="left" vertical="center" indent="1"/>
    </xf>
    <xf numFmtId="49" fontId="7" fillId="0" borderId="1" xfId="1" applyNumberFormat="1" applyFont="1" applyFill="1" applyBorder="1" applyAlignment="1">
      <alignment vertical="center"/>
    </xf>
    <xf numFmtId="49" fontId="9" fillId="2" borderId="6" xfId="2" applyNumberFormat="1" applyFill="1" applyBorder="1" applyAlignment="1" applyProtection="1">
      <alignment horizontal="left" vertical="center" indent="1"/>
      <protection locked="0"/>
    </xf>
    <xf numFmtId="0" fontId="7" fillId="0" borderId="1" xfId="1" applyFont="1" applyFill="1" applyBorder="1" applyAlignment="1">
      <alignment horizontal="left" vertical="center"/>
    </xf>
    <xf numFmtId="0" fontId="11" fillId="2" borderId="6" xfId="1" applyFont="1" applyFill="1" applyBorder="1" applyAlignment="1" applyProtection="1">
      <alignment horizontal="left" vertical="center" indent="1"/>
      <protection locked="0"/>
    </xf>
    <xf numFmtId="38" fontId="7" fillId="0" borderId="3" xfId="3" applyFont="1" applyFill="1" applyBorder="1" applyAlignment="1"/>
    <xf numFmtId="38" fontId="7" fillId="2" borderId="6" xfId="3" applyFont="1" applyFill="1" applyBorder="1" applyAlignment="1" applyProtection="1">
      <alignment horizontal="left" vertical="center" indent="1"/>
      <protection locked="0"/>
    </xf>
    <xf numFmtId="178" fontId="7" fillId="2" borderId="6" xfId="1" applyNumberFormat="1" applyFont="1" applyFill="1" applyBorder="1" applyAlignment="1" applyProtection="1">
      <alignment horizontal="left" vertical="center" indent="1"/>
      <protection locked="0"/>
    </xf>
    <xf numFmtId="0" fontId="7" fillId="0" borderId="2" xfId="1" applyFont="1" applyFill="1" applyBorder="1" applyAlignment="1">
      <alignment vertical="center" wrapText="1"/>
    </xf>
    <xf numFmtId="0" fontId="7" fillId="0" borderId="22" xfId="1" applyFont="1" applyFill="1" applyBorder="1" applyAlignment="1">
      <alignment vertical="center" wrapText="1"/>
    </xf>
    <xf numFmtId="49" fontId="7" fillId="2" borderId="6" xfId="2" applyNumberFormat="1" applyFont="1" applyFill="1" applyBorder="1" applyAlignment="1" applyProtection="1">
      <alignment horizontal="left" vertical="center" indent="1" shrinkToFit="1"/>
      <protection locked="0"/>
    </xf>
    <xf numFmtId="178" fontId="7" fillId="2" borderId="6" xfId="2" applyNumberFormat="1" applyFont="1" applyFill="1" applyBorder="1" applyAlignment="1" applyProtection="1">
      <alignment horizontal="left" vertical="center" indent="1" shrinkToFit="1"/>
      <protection locked="0"/>
    </xf>
    <xf numFmtId="0" fontId="7" fillId="2" borderId="6" xfId="1" applyFont="1" applyFill="1" applyBorder="1" applyAlignment="1" applyProtection="1">
      <alignment horizontal="left" vertical="center" wrapText="1" indent="1"/>
      <protection locked="0"/>
    </xf>
    <xf numFmtId="0" fontId="7" fillId="3" borderId="7" xfId="1" applyFont="1" applyFill="1" applyBorder="1" applyAlignment="1" applyProtection="1">
      <alignment horizontal="left" vertical="center" wrapText="1" indent="1"/>
    </xf>
    <xf numFmtId="0" fontId="13" fillId="5" borderId="0" xfId="1" applyFont="1" applyFill="1" applyBorder="1" applyAlignment="1">
      <alignment horizontal="left" vertical="center"/>
    </xf>
    <xf numFmtId="9" fontId="7" fillId="3" borderId="7" xfId="1" applyNumberFormat="1" applyFont="1" applyFill="1" applyBorder="1" applyAlignment="1" applyProtection="1">
      <alignment horizontal="left" vertical="center" indent="1"/>
    </xf>
    <xf numFmtId="9" fontId="7" fillId="0" borderId="3" xfId="5" applyFont="1" applyFill="1" applyBorder="1" applyAlignment="1"/>
    <xf numFmtId="0" fontId="11" fillId="0" borderId="2" xfId="1" applyFont="1" applyFill="1" applyBorder="1" applyAlignment="1">
      <alignment vertical="center" wrapText="1"/>
    </xf>
    <xf numFmtId="0" fontId="14" fillId="0" borderId="3" xfId="1" applyFont="1" applyFill="1" applyBorder="1"/>
    <xf numFmtId="0" fontId="7" fillId="0" borderId="1" xfId="1" applyFont="1" applyFill="1" applyBorder="1" applyAlignment="1">
      <alignment vertical="center" textRotation="255"/>
    </xf>
    <xf numFmtId="0" fontId="7" fillId="2" borderId="27" xfId="1" applyFont="1" applyFill="1" applyBorder="1" applyAlignment="1" applyProtection="1">
      <alignment horizontal="left" vertical="center" wrapText="1"/>
      <protection locked="0"/>
    </xf>
    <xf numFmtId="0" fontId="7" fillId="0" borderId="3" xfId="1" applyFont="1" applyFill="1" applyBorder="1" applyAlignment="1">
      <alignment horizontal="left" vertical="center"/>
    </xf>
    <xf numFmtId="0" fontId="13" fillId="0" borderId="0" xfId="1" applyFont="1" applyFill="1" applyBorder="1" applyAlignment="1">
      <alignment horizontal="left" vertical="center"/>
    </xf>
    <xf numFmtId="0" fontId="7" fillId="0" borderId="1" xfId="1" applyFont="1" applyBorder="1" applyAlignment="1">
      <alignment vertical="center" textRotation="255"/>
    </xf>
    <xf numFmtId="49" fontId="7" fillId="0" borderId="1" xfId="1" applyNumberFormat="1" applyFont="1" applyBorder="1" applyAlignment="1">
      <alignment vertical="center"/>
    </xf>
    <xf numFmtId="0" fontId="7" fillId="0" borderId="1" xfId="2" applyNumberFormat="1" applyFont="1" applyFill="1" applyBorder="1" applyAlignment="1" applyProtection="1">
      <alignment vertical="center" wrapText="1"/>
    </xf>
    <xf numFmtId="0" fontId="7" fillId="0" borderId="1" xfId="1" applyFont="1" applyBorder="1" applyAlignment="1">
      <alignment vertical="center"/>
    </xf>
    <xf numFmtId="0" fontId="7" fillId="0" borderId="22" xfId="1" applyFont="1" applyFill="1" applyBorder="1"/>
    <xf numFmtId="0" fontId="7" fillId="0" borderId="1" xfId="1" applyFont="1" applyBorder="1"/>
    <xf numFmtId="0" fontId="0" fillId="0" borderId="0" xfId="1" applyFont="1" applyAlignment="1">
      <alignment vertical="center"/>
    </xf>
    <xf numFmtId="0" fontId="0" fillId="0" borderId="0" xfId="1" applyFont="1"/>
    <xf numFmtId="0" fontId="0" fillId="0" borderId="0" xfId="1" applyNumberFormat="1" applyFont="1" applyAlignment="1">
      <alignment vertical="center"/>
    </xf>
    <xf numFmtId="0" fontId="0" fillId="0" borderId="0" xfId="1" applyNumberFormat="1" applyFont="1" applyAlignment="1">
      <alignment vertical="center" wrapText="1"/>
    </xf>
    <xf numFmtId="0" fontId="0" fillId="0" borderId="0" xfId="1" applyFont="1" applyBorder="1"/>
    <xf numFmtId="0" fontId="1" fillId="0" borderId="0" xfId="1" applyNumberFormat="1" applyAlignment="1">
      <alignment vertical="center"/>
    </xf>
    <xf numFmtId="0" fontId="0" fillId="0" borderId="0" xfId="1" applyNumberFormat="1" applyFont="1" applyBorder="1" applyAlignment="1">
      <alignment vertical="center" wrapText="1"/>
    </xf>
    <xf numFmtId="0" fontId="0" fillId="0" borderId="0" xfId="1" applyNumberFormat="1" applyFont="1" applyFill="1" applyBorder="1" applyAlignment="1">
      <alignment vertical="center" wrapText="1"/>
    </xf>
    <xf numFmtId="0" fontId="0" fillId="0" borderId="0" xfId="1" applyNumberFormat="1" applyFont="1" applyFill="1" applyBorder="1" applyAlignment="1">
      <alignment vertical="center"/>
    </xf>
    <xf numFmtId="0" fontId="1" fillId="0" borderId="0" xfId="6">
      <alignment vertical="center"/>
    </xf>
    <xf numFmtId="0" fontId="0" fillId="0" borderId="0" xfId="6" applyFont="1" applyFill="1" applyBorder="1" applyAlignment="1">
      <alignment vertical="center"/>
    </xf>
    <xf numFmtId="0" fontId="0" fillId="0" borderId="0" xfId="6" applyFont="1">
      <alignment vertical="center"/>
    </xf>
    <xf numFmtId="0" fontId="0" fillId="0" borderId="29" xfId="6" applyFont="1" applyFill="1" applyBorder="1" applyAlignment="1">
      <alignment vertical="center"/>
    </xf>
    <xf numFmtId="0" fontId="0" fillId="0" borderId="1" xfId="6" applyFont="1" applyFill="1" applyBorder="1" applyAlignment="1">
      <alignment horizontal="center" vertical="center"/>
    </xf>
    <xf numFmtId="0" fontId="0" fillId="0" borderId="0" xfId="6" applyFont="1" applyFill="1">
      <alignment vertical="center"/>
    </xf>
    <xf numFmtId="0" fontId="0" fillId="0" borderId="2" xfId="6" applyFont="1" applyFill="1" applyBorder="1" applyAlignment="1">
      <alignment horizontal="center" vertical="center"/>
    </xf>
    <xf numFmtId="0" fontId="0" fillId="2" borderId="1" xfId="6" applyFont="1" applyFill="1" applyBorder="1" applyAlignment="1" applyProtection="1">
      <alignment horizontal="center" vertical="center"/>
      <protection locked="0"/>
    </xf>
    <xf numFmtId="0" fontId="0" fillId="0" borderId="9" xfId="6" applyFont="1" applyFill="1" applyBorder="1" applyAlignment="1">
      <alignment horizontal="center" vertical="center"/>
    </xf>
    <xf numFmtId="0" fontId="0" fillId="0" borderId="38" xfId="6" applyFont="1" applyFill="1" applyBorder="1" applyAlignment="1">
      <alignment horizontal="center" vertical="center"/>
    </xf>
    <xf numFmtId="0" fontId="0" fillId="0" borderId="12" xfId="6" applyFont="1" applyFill="1" applyBorder="1" applyAlignment="1">
      <alignment horizontal="center" vertical="center"/>
    </xf>
    <xf numFmtId="0" fontId="0" fillId="0" borderId="9" xfId="6" applyFont="1" applyFill="1" applyBorder="1">
      <alignment vertical="center"/>
    </xf>
    <xf numFmtId="0" fontId="0" fillId="0" borderId="12" xfId="6" applyFont="1" applyFill="1" applyBorder="1">
      <alignment vertical="center"/>
    </xf>
    <xf numFmtId="0" fontId="0" fillId="0" borderId="26" xfId="6" applyFont="1" applyFill="1" applyBorder="1" applyAlignment="1">
      <alignment horizontal="center" vertical="center"/>
    </xf>
    <xf numFmtId="0" fontId="0" fillId="0" borderId="0" xfId="6" applyFont="1" applyFill="1" applyBorder="1" applyAlignment="1">
      <alignment horizontal="center" vertical="center"/>
    </xf>
    <xf numFmtId="0" fontId="0" fillId="0" borderId="39" xfId="6" applyFont="1" applyFill="1" applyBorder="1" applyAlignment="1">
      <alignment horizontal="center" vertical="center"/>
    </xf>
    <xf numFmtId="0" fontId="0" fillId="0" borderId="26" xfId="6" applyFont="1" applyFill="1" applyBorder="1">
      <alignment vertical="center"/>
    </xf>
    <xf numFmtId="0" fontId="0" fillId="0" borderId="39" xfId="6" applyFont="1" applyFill="1" applyBorder="1">
      <alignment vertical="center"/>
    </xf>
    <xf numFmtId="0" fontId="0" fillId="0" borderId="22" xfId="6" applyFont="1" applyFill="1" applyBorder="1">
      <alignment vertical="center"/>
    </xf>
    <xf numFmtId="0" fontId="0" fillId="0" borderId="25" xfId="6" applyFont="1" applyFill="1" applyBorder="1">
      <alignment vertical="center"/>
    </xf>
    <xf numFmtId="0" fontId="0" fillId="0" borderId="2" xfId="6" applyFont="1" applyFill="1" applyBorder="1" applyAlignment="1" applyProtection="1">
      <alignment horizontal="center" vertical="center"/>
    </xf>
    <xf numFmtId="0" fontId="0" fillId="0" borderId="0" xfId="6" applyFont="1" applyFill="1" applyAlignment="1">
      <alignment horizontal="center" vertical="center"/>
    </xf>
    <xf numFmtId="0" fontId="1" fillId="3" borderId="40" xfId="6" applyFont="1" applyFill="1" applyBorder="1" applyAlignment="1" applyProtection="1">
      <alignment horizontal="center" vertical="center"/>
    </xf>
    <xf numFmtId="0" fontId="0" fillId="0" borderId="22" xfId="6" applyFont="1" applyFill="1" applyBorder="1" applyAlignment="1">
      <alignment horizontal="center" vertical="center"/>
    </xf>
    <xf numFmtId="0" fontId="0" fillId="0" borderId="29" xfId="6" applyFont="1" applyFill="1" applyBorder="1" applyAlignment="1">
      <alignment horizontal="center" vertical="center"/>
    </xf>
    <xf numFmtId="0" fontId="0" fillId="0" borderId="25" xfId="6" applyFont="1" applyFill="1" applyBorder="1" applyAlignment="1">
      <alignment horizontal="center" vertical="center"/>
    </xf>
    <xf numFmtId="179" fontId="0" fillId="0" borderId="42" xfId="6" applyNumberFormat="1" applyFont="1" applyFill="1" applyBorder="1">
      <alignment vertical="center"/>
    </xf>
    <xf numFmtId="179" fontId="0" fillId="0" borderId="43" xfId="6" applyNumberFormat="1" applyFont="1" applyFill="1" applyBorder="1">
      <alignment vertical="center"/>
    </xf>
    <xf numFmtId="179" fontId="0" fillId="0" borderId="44" xfId="6" applyNumberFormat="1" applyFont="1" applyFill="1" applyBorder="1">
      <alignment vertical="center"/>
    </xf>
    <xf numFmtId="0" fontId="0" fillId="0" borderId="0" xfId="6" applyFont="1" applyAlignment="1">
      <alignment vertical="top" wrapText="1"/>
    </xf>
    <xf numFmtId="0" fontId="0" fillId="0" borderId="0" xfId="6" applyFont="1" applyAlignment="1">
      <alignment horizontal="left" vertical="top" indent="1"/>
    </xf>
    <xf numFmtId="0" fontId="0" fillId="0" borderId="0" xfId="6" applyFont="1" applyAlignment="1">
      <alignment vertical="top"/>
    </xf>
    <xf numFmtId="0" fontId="0" fillId="0" borderId="0" xfId="6" applyFont="1" applyAlignment="1">
      <alignment horizontal="left" vertical="top" wrapText="1" indent="1"/>
    </xf>
    <xf numFmtId="0" fontId="0" fillId="0" borderId="0" xfId="6" applyFont="1" applyAlignment="1">
      <alignment horizontal="left" vertical="top"/>
    </xf>
    <xf numFmtId="0" fontId="0" fillId="0" borderId="0" xfId="6" applyFont="1" applyAlignment="1">
      <alignment vertical="center"/>
    </xf>
    <xf numFmtId="0" fontId="0" fillId="0" borderId="0" xfId="1" applyFont="1" applyFill="1" applyBorder="1" applyAlignment="1" applyProtection="1"/>
    <xf numFmtId="0" fontId="0" fillId="0" borderId="0" xfId="1" applyFont="1" applyFill="1" applyBorder="1" applyProtection="1"/>
    <xf numFmtId="0" fontId="1" fillId="0" borderId="0" xfId="1" applyFont="1" applyProtection="1"/>
    <xf numFmtId="0" fontId="19" fillId="0" borderId="0" xfId="1" applyFont="1" applyFill="1" applyBorder="1" applyAlignment="1" applyProtection="1">
      <alignment vertical="center"/>
    </xf>
    <xf numFmtId="0" fontId="1" fillId="0" borderId="0" xfId="1" applyFont="1"/>
    <xf numFmtId="0" fontId="20" fillId="0" borderId="45" xfId="1" applyFont="1" applyFill="1" applyBorder="1" applyAlignment="1" applyProtection="1">
      <alignment vertical="center"/>
    </xf>
    <xf numFmtId="0" fontId="0" fillId="0" borderId="45" xfId="1" applyFont="1" applyFill="1" applyBorder="1" applyAlignment="1" applyProtection="1">
      <alignment vertical="center"/>
    </xf>
    <xf numFmtId="0" fontId="19" fillId="0" borderId="45" xfId="1" applyFont="1" applyFill="1" applyBorder="1" applyAlignment="1" applyProtection="1">
      <alignment vertical="center"/>
    </xf>
    <xf numFmtId="0" fontId="1" fillId="0" borderId="45" xfId="1" applyFont="1" applyFill="1" applyBorder="1" applyAlignment="1" applyProtection="1">
      <alignment horizontal="right" vertical="center"/>
    </xf>
    <xf numFmtId="0" fontId="0" fillId="6" borderId="53" xfId="1" applyFont="1" applyFill="1" applyBorder="1" applyAlignment="1" applyProtection="1">
      <alignment horizontal="center"/>
    </xf>
    <xf numFmtId="0" fontId="0" fillId="6" borderId="35" xfId="1" applyFont="1" applyFill="1" applyBorder="1" applyAlignment="1" applyProtection="1">
      <alignment horizontal="center"/>
    </xf>
    <xf numFmtId="0" fontId="0" fillId="0" borderId="51" xfId="1" applyFont="1" applyBorder="1" applyProtection="1"/>
    <xf numFmtId="0" fontId="0" fillId="0" borderId="54" xfId="1" applyFont="1" applyFill="1" applyBorder="1" applyProtection="1"/>
    <xf numFmtId="0" fontId="0" fillId="0" borderId="55" xfId="1" applyFont="1" applyFill="1" applyBorder="1" applyAlignment="1" applyProtection="1">
      <alignment vertical="top" wrapText="1"/>
    </xf>
    <xf numFmtId="0" fontId="0" fillId="5" borderId="9" xfId="1" applyFont="1" applyFill="1" applyBorder="1" applyAlignment="1" applyProtection="1">
      <alignment horizontal="center"/>
    </xf>
    <xf numFmtId="0" fontId="0" fillId="5" borderId="60" xfId="1" applyFont="1" applyFill="1" applyBorder="1" applyAlignment="1" applyProtection="1">
      <alignment horizontal="center"/>
    </xf>
    <xf numFmtId="0" fontId="0" fillId="0" borderId="58" xfId="1" applyFont="1" applyFill="1" applyBorder="1" applyProtection="1"/>
    <xf numFmtId="0" fontId="0" fillId="0" borderId="45" xfId="1" applyFont="1" applyFill="1" applyBorder="1" applyProtection="1"/>
    <xf numFmtId="0" fontId="0" fillId="0" borderId="61" xfId="1" applyFont="1" applyFill="1" applyBorder="1" applyAlignment="1" applyProtection="1">
      <alignment vertical="top" wrapText="1"/>
    </xf>
    <xf numFmtId="0" fontId="4" fillId="0" borderId="0" xfId="1" applyFont="1"/>
    <xf numFmtId="0" fontId="0" fillId="6" borderId="53" xfId="1" applyFont="1" applyFill="1" applyBorder="1" applyAlignment="1" applyProtection="1">
      <alignment horizontal="center" vertical="center" wrapText="1"/>
    </xf>
    <xf numFmtId="0" fontId="0" fillId="6" borderId="53" xfId="1" applyFont="1" applyFill="1" applyBorder="1" applyAlignment="1" applyProtection="1">
      <alignment horizontal="center" vertical="center"/>
    </xf>
    <xf numFmtId="38" fontId="0" fillId="6" borderId="53" xfId="1" applyNumberFormat="1" applyFont="1" applyFill="1" applyBorder="1" applyAlignment="1" applyProtection="1">
      <alignment horizontal="center" vertical="center"/>
    </xf>
    <xf numFmtId="0" fontId="0" fillId="6" borderId="65" xfId="1" applyFont="1" applyFill="1" applyBorder="1" applyAlignment="1" applyProtection="1">
      <alignment horizontal="center" vertical="top" wrapText="1"/>
    </xf>
    <xf numFmtId="0" fontId="0" fillId="0" borderId="56" xfId="1" applyFont="1" applyBorder="1" applyProtection="1"/>
    <xf numFmtId="0" fontId="0" fillId="0" borderId="0" xfId="1" applyFont="1" applyBorder="1" applyProtection="1"/>
    <xf numFmtId="0" fontId="0" fillId="0" borderId="0" xfId="1" applyFont="1" applyFill="1" applyBorder="1" applyAlignment="1" applyProtection="1">
      <alignment vertical="top" wrapText="1"/>
    </xf>
    <xf numFmtId="0" fontId="0" fillId="0" borderId="45" xfId="1" applyFont="1" applyFill="1" applyBorder="1" applyAlignment="1" applyProtection="1">
      <alignment vertical="top" wrapText="1"/>
    </xf>
    <xf numFmtId="0" fontId="0" fillId="0" borderId="1" xfId="1" applyFont="1" applyFill="1" applyBorder="1" applyAlignment="1" applyProtection="1">
      <alignment horizontal="center"/>
    </xf>
    <xf numFmtId="0" fontId="0" fillId="0" borderId="70" xfId="1" applyFont="1" applyFill="1" applyBorder="1" applyAlignment="1" applyProtection="1">
      <alignment horizontal="center"/>
    </xf>
    <xf numFmtId="0" fontId="0" fillId="0" borderId="0" xfId="1" applyFont="1" applyProtection="1"/>
    <xf numFmtId="0" fontId="0" fillId="0" borderId="79" xfId="1" applyFont="1" applyFill="1" applyBorder="1" applyAlignment="1" applyProtection="1">
      <alignment vertical="center"/>
    </xf>
    <xf numFmtId="0" fontId="0" fillId="0" borderId="80" xfId="1" applyFont="1" applyFill="1" applyBorder="1" applyAlignment="1" applyProtection="1">
      <alignment vertical="center"/>
    </xf>
    <xf numFmtId="0" fontId="0" fillId="0" borderId="81" xfId="1" applyFont="1" applyFill="1" applyBorder="1" applyAlignment="1" applyProtection="1">
      <alignment vertical="center"/>
    </xf>
    <xf numFmtId="0" fontId="0" fillId="0" borderId="82" xfId="1" applyFont="1" applyFill="1" applyBorder="1" applyAlignment="1" applyProtection="1">
      <alignment vertical="center"/>
    </xf>
    <xf numFmtId="0" fontId="1" fillId="0" borderId="80" xfId="4" applyBorder="1" applyAlignment="1" applyProtection="1">
      <alignment vertical="center"/>
    </xf>
    <xf numFmtId="0" fontId="0" fillId="0" borderId="84" xfId="1" applyFont="1" applyFill="1" applyBorder="1" applyAlignment="1" applyProtection="1">
      <alignment horizontal="center" vertical="center"/>
    </xf>
    <xf numFmtId="0" fontId="0" fillId="0" borderId="84" xfId="1" applyFont="1" applyFill="1" applyBorder="1" applyAlignment="1" applyProtection="1">
      <alignment horizontal="distributed" vertical="center"/>
    </xf>
    <xf numFmtId="0" fontId="0" fillId="0" borderId="22" xfId="1" applyFont="1" applyFill="1" applyBorder="1" applyAlignment="1" applyProtection="1">
      <alignment horizontal="center" vertical="center"/>
    </xf>
    <xf numFmtId="0" fontId="0" fillId="0" borderId="22" xfId="1" applyFont="1" applyFill="1" applyBorder="1" applyAlignment="1" applyProtection="1">
      <alignment horizontal="distributed" vertical="center"/>
    </xf>
    <xf numFmtId="0" fontId="0" fillId="0" borderId="1" xfId="1" applyFont="1" applyFill="1" applyBorder="1" applyAlignment="1" applyProtection="1">
      <alignment horizontal="distributed" vertical="center"/>
    </xf>
    <xf numFmtId="0" fontId="0" fillId="0" borderId="34" xfId="1" applyFont="1" applyFill="1" applyBorder="1" applyAlignment="1" applyProtection="1">
      <alignment vertical="center"/>
    </xf>
    <xf numFmtId="0" fontId="0" fillId="0" borderId="0" xfId="1" applyFont="1" applyFill="1" applyBorder="1" applyAlignment="1" applyProtection="1">
      <alignment vertical="center"/>
    </xf>
    <xf numFmtId="0" fontId="0" fillId="0" borderId="97" xfId="1" applyFont="1" applyFill="1" applyBorder="1" applyAlignment="1" applyProtection="1">
      <alignment vertical="center"/>
    </xf>
    <xf numFmtId="0" fontId="0" fillId="0" borderId="57" xfId="1" applyFont="1" applyFill="1" applyBorder="1" applyAlignment="1" applyProtection="1">
      <alignment vertical="center"/>
    </xf>
    <xf numFmtId="0" fontId="0" fillId="0" borderId="23" xfId="1" applyFont="1" applyFill="1" applyBorder="1" applyAlignment="1" applyProtection="1">
      <alignment vertical="center"/>
    </xf>
    <xf numFmtId="0" fontId="0" fillId="0" borderId="29" xfId="1" applyFont="1" applyFill="1" applyBorder="1" applyAlignment="1" applyProtection="1">
      <alignment vertical="center"/>
    </xf>
    <xf numFmtId="0" fontId="0" fillId="0" borderId="92" xfId="1" applyFont="1" applyFill="1" applyBorder="1" applyAlignment="1" applyProtection="1">
      <alignment vertical="center"/>
    </xf>
    <xf numFmtId="0" fontId="0" fillId="0" borderId="98" xfId="1" applyFont="1" applyFill="1" applyBorder="1" applyAlignment="1" applyProtection="1">
      <alignment vertical="center"/>
    </xf>
    <xf numFmtId="0" fontId="0" fillId="0" borderId="53" xfId="1" applyFont="1" applyFill="1" applyBorder="1" applyAlignment="1" applyProtection="1">
      <alignment horizontal="center" vertical="center"/>
    </xf>
    <xf numFmtId="0" fontId="0" fillId="0" borderId="104" xfId="1" applyFont="1" applyBorder="1" applyAlignment="1" applyProtection="1">
      <alignment horizontal="center"/>
    </xf>
    <xf numFmtId="0" fontId="0" fillId="0" borderId="76" xfId="1" applyFont="1" applyBorder="1" applyAlignment="1" applyProtection="1">
      <alignment horizontal="center"/>
    </xf>
    <xf numFmtId="0" fontId="0" fillId="0" borderId="2" xfId="1" applyFont="1" applyFill="1" applyBorder="1" applyAlignment="1" applyProtection="1">
      <alignment horizontal="right" vertical="center"/>
    </xf>
    <xf numFmtId="0" fontId="0" fillId="0" borderId="99" xfId="1" applyFont="1" applyFill="1" applyBorder="1" applyAlignment="1" applyProtection="1">
      <alignment horizontal="center" vertical="center"/>
    </xf>
    <xf numFmtId="0" fontId="0" fillId="0" borderId="106" xfId="1" applyFont="1" applyFill="1" applyBorder="1" applyAlignment="1" applyProtection="1">
      <alignment horizontal="center" vertical="center" shrinkToFit="1"/>
    </xf>
    <xf numFmtId="38" fontId="0" fillId="0" borderId="10" xfId="3" applyFont="1" applyFill="1" applyBorder="1" applyAlignment="1" applyProtection="1">
      <alignment horizontal="right" vertical="center" shrinkToFit="1"/>
    </xf>
    <xf numFmtId="38" fontId="0" fillId="0" borderId="100" xfId="3" applyFont="1" applyFill="1" applyBorder="1" applyAlignment="1" applyProtection="1">
      <alignment horizontal="center" vertical="center"/>
    </xf>
    <xf numFmtId="0" fontId="0" fillId="0" borderId="78" xfId="1" applyFont="1" applyBorder="1" applyAlignment="1" applyProtection="1">
      <alignment horizontal="center"/>
    </xf>
    <xf numFmtId="0" fontId="0" fillId="0" borderId="47" xfId="1" applyFont="1" applyFill="1" applyBorder="1" applyAlignment="1" applyProtection="1">
      <alignment vertical="center"/>
    </xf>
    <xf numFmtId="0" fontId="0" fillId="0" borderId="62" xfId="1" applyFont="1" applyBorder="1" applyAlignment="1" applyProtection="1">
      <alignment horizontal="center" vertical="center"/>
    </xf>
    <xf numFmtId="0" fontId="0" fillId="0" borderId="71" xfId="1" applyFont="1" applyFill="1" applyBorder="1" applyAlignment="1" applyProtection="1">
      <alignment horizontal="center" vertical="center" shrinkToFit="1"/>
    </xf>
    <xf numFmtId="0" fontId="4" fillId="0" borderId="0" xfId="1" applyFont="1" applyProtection="1"/>
    <xf numFmtId="0" fontId="0" fillId="0" borderId="54" xfId="1" applyFont="1" applyFill="1" applyBorder="1" applyAlignment="1" applyProtection="1"/>
    <xf numFmtId="0" fontId="18" fillId="0" borderId="54" xfId="1" applyFont="1" applyFill="1" applyBorder="1" applyAlignment="1" applyProtection="1">
      <alignment horizontal="right"/>
    </xf>
    <xf numFmtId="0" fontId="20" fillId="0" borderId="0" xfId="1" applyFont="1" applyFill="1" applyBorder="1" applyAlignment="1" applyProtection="1">
      <alignment vertical="center"/>
    </xf>
    <xf numFmtId="0" fontId="0" fillId="0" borderId="45" xfId="1" applyFont="1" applyBorder="1" applyAlignment="1" applyProtection="1"/>
    <xf numFmtId="0" fontId="0" fillId="0" borderId="45" xfId="1" applyFont="1" applyBorder="1" applyAlignment="1" applyProtection="1">
      <alignment horizontal="right"/>
    </xf>
    <xf numFmtId="0" fontId="0" fillId="0" borderId="71" xfId="1" applyFont="1" applyBorder="1" applyAlignment="1" applyProtection="1">
      <alignment horizontal="center" vertical="center"/>
    </xf>
    <xf numFmtId="0" fontId="22" fillId="0" borderId="0" xfId="1" applyFont="1"/>
    <xf numFmtId="0" fontId="0" fillId="0" borderId="108" xfId="1" applyFont="1" applyBorder="1" applyAlignment="1" applyProtection="1">
      <alignment horizontal="center" vertical="center" wrapText="1"/>
    </xf>
    <xf numFmtId="0" fontId="0" fillId="0" borderId="113" xfId="1" applyFont="1" applyBorder="1" applyAlignment="1" applyProtection="1">
      <alignment horizontal="center"/>
    </xf>
    <xf numFmtId="0" fontId="0" fillId="0" borderId="114" xfId="1" applyFont="1" applyBorder="1" applyAlignment="1" applyProtection="1">
      <alignment horizontal="center" vertical="center"/>
    </xf>
    <xf numFmtId="49" fontId="0" fillId="0" borderId="118" xfId="1" applyNumberFormat="1" applyFont="1" applyBorder="1" applyAlignment="1" applyProtection="1">
      <alignment horizontal="center" vertical="center" shrinkToFit="1"/>
    </xf>
    <xf numFmtId="38" fontId="0" fillId="2" borderId="22" xfId="3" applyFont="1" applyFill="1" applyBorder="1" applyAlignment="1" applyProtection="1">
      <alignment vertical="center"/>
      <protection locked="0"/>
    </xf>
    <xf numFmtId="0" fontId="4" fillId="7" borderId="0" xfId="1" applyFont="1" applyFill="1" applyAlignment="1">
      <alignment horizontal="center"/>
    </xf>
    <xf numFmtId="0" fontId="22" fillId="0" borderId="0" xfId="1" applyFont="1" applyAlignment="1">
      <alignment horizontal="center"/>
    </xf>
    <xf numFmtId="49" fontId="0" fillId="0" borderId="22" xfId="1" applyNumberFormat="1" applyFont="1" applyBorder="1" applyAlignment="1" applyProtection="1">
      <alignment horizontal="center" vertical="center" shrinkToFit="1"/>
    </xf>
    <xf numFmtId="38" fontId="0" fillId="2" borderId="1" xfId="3" applyFont="1" applyFill="1" applyBorder="1" applyAlignment="1" applyProtection="1">
      <alignment vertical="center"/>
      <protection locked="0"/>
    </xf>
    <xf numFmtId="0" fontId="0" fillId="2" borderId="36"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49" fontId="0" fillId="0" borderId="2" xfId="1" applyNumberFormat="1" applyFont="1" applyBorder="1" applyAlignment="1" applyProtection="1">
      <alignment horizontal="center" vertical="center" shrinkToFit="1"/>
    </xf>
    <xf numFmtId="49" fontId="0" fillId="0" borderId="10" xfId="1" applyNumberFormat="1" applyFont="1" applyBorder="1" applyAlignment="1" applyProtection="1">
      <alignment horizontal="center" vertical="center" shrinkToFit="1"/>
    </xf>
    <xf numFmtId="0" fontId="0" fillId="2" borderId="105" xfId="1" applyFont="1" applyFill="1" applyBorder="1" applyAlignment="1" applyProtection="1">
      <alignment horizontal="center" vertical="center"/>
      <protection locked="0"/>
    </xf>
    <xf numFmtId="38" fontId="0" fillId="2" borderId="9" xfId="3" applyFont="1" applyFill="1" applyBorder="1" applyAlignment="1" applyProtection="1">
      <alignment vertical="center"/>
      <protection locked="0"/>
    </xf>
    <xf numFmtId="0" fontId="0" fillId="2" borderId="69" xfId="1" applyFont="1" applyFill="1" applyBorder="1" applyAlignment="1" applyProtection="1">
      <alignment horizontal="center" vertical="center"/>
      <protection locked="0"/>
    </xf>
    <xf numFmtId="49" fontId="0" fillId="0" borderId="43" xfId="1" applyNumberFormat="1" applyFont="1" applyBorder="1" applyAlignment="1" applyProtection="1">
      <alignment horizontal="center" vertical="center" shrinkToFit="1"/>
    </xf>
    <xf numFmtId="38" fontId="0" fillId="2" borderId="70" xfId="3" applyFont="1" applyFill="1" applyBorder="1" applyAlignment="1" applyProtection="1">
      <alignment vertical="center"/>
      <protection locked="0"/>
    </xf>
    <xf numFmtId="0" fontId="18" fillId="0" borderId="0" xfId="1" applyFont="1" applyFill="1" applyBorder="1" applyAlignment="1" applyProtection="1">
      <alignment horizontal="right"/>
    </xf>
    <xf numFmtId="0" fontId="0" fillId="0" borderId="0" xfId="1" applyFont="1" applyAlignment="1" applyProtection="1">
      <alignment vertical="center"/>
    </xf>
    <xf numFmtId="0" fontId="23" fillId="0" borderId="0" xfId="1" applyFont="1" applyAlignment="1" applyProtection="1">
      <alignment vertical="center"/>
    </xf>
    <xf numFmtId="0" fontId="0" fillId="0" borderId="3" xfId="1" applyFont="1" applyBorder="1" applyAlignment="1" applyProtection="1">
      <alignment horizontal="center" vertical="center"/>
    </xf>
    <xf numFmtId="0" fontId="0" fillId="0" borderId="0" xfId="1" applyFont="1" applyAlignment="1" applyProtection="1"/>
    <xf numFmtId="0" fontId="0" fillId="0" borderId="0" xfId="1" applyFont="1" applyAlignment="1" applyProtection="1">
      <alignment shrinkToFit="1"/>
    </xf>
    <xf numFmtId="0" fontId="0" fillId="0" borderId="0" xfId="1" applyFont="1" applyAlignment="1" applyProtection="1">
      <alignment horizontal="right"/>
    </xf>
    <xf numFmtId="49" fontId="0" fillId="0" borderId="0" xfId="1" applyNumberFormat="1" applyFont="1" applyProtection="1"/>
    <xf numFmtId="58" fontId="0" fillId="0" borderId="0" xfId="1" applyNumberFormat="1" applyFont="1" applyAlignment="1" applyProtection="1">
      <alignment horizontal="center"/>
    </xf>
    <xf numFmtId="0" fontId="0" fillId="0" borderId="3" xfId="1" applyFont="1" applyFill="1" applyBorder="1" applyAlignment="1" applyProtection="1">
      <alignment horizontal="center" vertical="center"/>
    </xf>
    <xf numFmtId="49" fontId="0" fillId="0" borderId="0" xfId="1" applyNumberFormat="1" applyFont="1" applyAlignment="1" applyProtection="1">
      <alignment horizontal="center"/>
    </xf>
    <xf numFmtId="0" fontId="0" fillId="0" borderId="1" xfId="1" applyFont="1" applyFill="1" applyBorder="1" applyAlignment="1" applyProtection="1">
      <alignment horizontal="center" vertical="center"/>
    </xf>
    <xf numFmtId="0" fontId="0" fillId="0" borderId="0" xfId="1" applyNumberFormat="1" applyFont="1" applyProtection="1"/>
    <xf numFmtId="0" fontId="0" fillId="0" borderId="0" xfId="1" applyNumberFormat="1" applyFont="1" applyBorder="1" applyProtection="1"/>
    <xf numFmtId="0" fontId="0" fillId="0" borderId="39" xfId="1" applyFont="1" applyBorder="1" applyAlignment="1" applyProtection="1">
      <alignment horizontal="distributed" vertical="center"/>
    </xf>
    <xf numFmtId="0" fontId="0" fillId="0" borderId="0" xfId="1" applyFont="1" applyBorder="1" applyAlignment="1" applyProtection="1">
      <alignment vertical="center"/>
    </xf>
    <xf numFmtId="0" fontId="0" fillId="0" borderId="0" xfId="1" applyFont="1" applyAlignment="1" applyProtection="1">
      <alignment horizontal="distributed" vertical="center"/>
    </xf>
    <xf numFmtId="0" fontId="0" fillId="0" borderId="0" xfId="1" applyFont="1" applyAlignment="1" applyProtection="1">
      <alignment horizontal="distributed"/>
    </xf>
    <xf numFmtId="0" fontId="0" fillId="0" borderId="0" xfId="1" applyFont="1" applyBorder="1" applyAlignment="1" applyProtection="1">
      <alignment horizontal="distributed" vertical="center"/>
    </xf>
    <xf numFmtId="0" fontId="0" fillId="0" borderId="85" xfId="1" applyNumberFormat="1" applyFont="1" applyFill="1" applyBorder="1" applyAlignment="1" applyProtection="1">
      <alignment vertical="center"/>
    </xf>
    <xf numFmtId="0" fontId="0" fillId="0" borderId="123" xfId="1" applyNumberFormat="1" applyFont="1" applyFill="1" applyBorder="1" applyAlignment="1" applyProtection="1">
      <alignment vertical="center" shrinkToFit="1"/>
    </xf>
    <xf numFmtId="0" fontId="0" fillId="0" borderId="124" xfId="1" applyNumberFormat="1" applyFont="1" applyFill="1" applyBorder="1" applyAlignment="1" applyProtection="1">
      <alignment vertical="center" shrinkToFit="1"/>
    </xf>
    <xf numFmtId="49" fontId="0" fillId="0" borderId="0" xfId="1" applyNumberFormat="1" applyFont="1" applyAlignment="1" applyProtection="1">
      <alignment horizontal="left" vertical="center"/>
    </xf>
    <xf numFmtId="0" fontId="0" fillId="0" borderId="95" xfId="1" applyNumberFormat="1" applyFont="1" applyFill="1" applyBorder="1" applyAlignment="1" applyProtection="1">
      <alignment vertical="center"/>
    </xf>
    <xf numFmtId="0" fontId="0" fillId="0" borderId="125" xfId="1" applyNumberFormat="1" applyFont="1" applyFill="1" applyBorder="1" applyAlignment="1" applyProtection="1">
      <alignment vertical="center" shrinkToFit="1"/>
    </xf>
    <xf numFmtId="0" fontId="0" fillId="0" borderId="125" xfId="1" applyNumberFormat="1" applyFont="1" applyFill="1" applyBorder="1" applyAlignment="1" applyProtection="1">
      <alignment vertical="center"/>
    </xf>
    <xf numFmtId="0" fontId="0" fillId="0" borderId="126" xfId="1" applyNumberFormat="1" applyFont="1" applyFill="1" applyBorder="1" applyAlignment="1" applyProtection="1">
      <alignment vertical="center"/>
    </xf>
    <xf numFmtId="0" fontId="0" fillId="0" borderId="0" xfId="1" applyFont="1" applyBorder="1" applyAlignment="1" applyProtection="1">
      <alignment horizontal="distributed"/>
    </xf>
    <xf numFmtId="0" fontId="0" fillId="0" borderId="0" xfId="1" applyFont="1" applyBorder="1" applyAlignment="1" applyProtection="1">
      <alignment horizontal="left" vertical="center"/>
    </xf>
    <xf numFmtId="0" fontId="0" fillId="0" borderId="85" xfId="1" applyFont="1" applyFill="1" applyBorder="1" applyAlignment="1" applyProtection="1">
      <alignment vertical="center"/>
    </xf>
    <xf numFmtId="0" fontId="0" fillId="0" borderId="123" xfId="1" applyFont="1" applyFill="1" applyBorder="1" applyAlignment="1" applyProtection="1">
      <alignment vertical="center"/>
    </xf>
    <xf numFmtId="0" fontId="0" fillId="0" borderId="124" xfId="1" applyFont="1" applyFill="1" applyBorder="1" applyAlignment="1" applyProtection="1">
      <alignment vertical="center"/>
    </xf>
    <xf numFmtId="49" fontId="0" fillId="0" borderId="0" xfId="1" applyNumberFormat="1" applyFont="1" applyAlignment="1" applyProtection="1">
      <alignment horizontal="left"/>
    </xf>
    <xf numFmtId="0" fontId="0" fillId="0" borderId="95" xfId="1" applyFont="1" applyFill="1" applyBorder="1" applyAlignment="1" applyProtection="1">
      <alignment vertical="center"/>
    </xf>
    <xf numFmtId="0" fontId="0" fillId="0" borderId="125" xfId="1" applyFont="1" applyFill="1" applyBorder="1" applyAlignment="1" applyProtection="1">
      <alignment vertical="center"/>
    </xf>
    <xf numFmtId="0" fontId="0" fillId="0" borderId="126" xfId="1" applyFont="1" applyFill="1" applyBorder="1" applyAlignment="1" applyProtection="1">
      <alignment vertical="center"/>
    </xf>
    <xf numFmtId="181" fontId="0" fillId="0" borderId="39" xfId="1" applyNumberFormat="1" applyFont="1" applyBorder="1" applyAlignment="1" applyProtection="1">
      <alignment horizontal="left" vertical="center"/>
    </xf>
    <xf numFmtId="181" fontId="0" fillId="0" borderId="0" xfId="1" applyNumberFormat="1" applyFont="1" applyBorder="1" applyAlignment="1" applyProtection="1">
      <alignment horizontal="center" vertical="center"/>
    </xf>
    <xf numFmtId="181" fontId="0" fillId="0" borderId="26" xfId="1" applyNumberFormat="1" applyFont="1" applyBorder="1" applyAlignment="1" applyProtection="1">
      <alignment horizontal="center" vertical="center"/>
    </xf>
    <xf numFmtId="181" fontId="0" fillId="0" borderId="0" xfId="1" applyNumberFormat="1" applyFont="1" applyBorder="1" applyAlignment="1" applyProtection="1">
      <alignment horizontal="left" vertical="center"/>
    </xf>
    <xf numFmtId="0" fontId="0" fillId="0" borderId="39" xfId="1" applyFont="1" applyBorder="1" applyAlignment="1" applyProtection="1">
      <alignment horizontal="distributed" vertical="center" shrinkToFit="1"/>
    </xf>
    <xf numFmtId="0" fontId="0" fillId="0" borderId="0" xfId="1" applyNumberFormat="1" applyFont="1" applyBorder="1" applyAlignment="1" applyProtection="1">
      <alignment horizontal="center" vertical="center"/>
    </xf>
    <xf numFmtId="181" fontId="0" fillId="0" borderId="0" xfId="1" applyNumberFormat="1" applyFont="1" applyBorder="1" applyAlignment="1" applyProtection="1">
      <alignment vertical="center"/>
    </xf>
    <xf numFmtId="0" fontId="0" fillId="0" borderId="0" xfId="1" applyFont="1" applyAlignment="1" applyProtection="1">
      <alignment horizontal="distributed" vertical="center" shrinkToFit="1"/>
    </xf>
    <xf numFmtId="0" fontId="0" fillId="0" borderId="41" xfId="1" applyNumberFormat="1" applyFont="1" applyBorder="1" applyAlignment="1" applyProtection="1">
      <alignment horizontal="left" vertical="center" shrinkToFit="1"/>
    </xf>
    <xf numFmtId="0" fontId="0" fillId="0" borderId="38" xfId="1" applyNumberFormat="1" applyFont="1" applyFill="1" applyBorder="1" applyAlignment="1" applyProtection="1">
      <alignment vertical="center"/>
    </xf>
    <xf numFmtId="0" fontId="0" fillId="0" borderId="34" xfId="1" applyNumberFormat="1" applyFont="1" applyBorder="1" applyAlignment="1" applyProtection="1">
      <alignment horizontal="center" vertical="center"/>
    </xf>
    <xf numFmtId="181" fontId="0" fillId="0" borderId="0" xfId="1" applyNumberFormat="1" applyFont="1" applyProtection="1"/>
    <xf numFmtId="0" fontId="0" fillId="0" borderId="0" xfId="1" applyNumberFormat="1" applyFont="1" applyAlignment="1" applyProtection="1">
      <alignment horizontal="center" vertical="center"/>
    </xf>
    <xf numFmtId="0" fontId="1" fillId="0" borderId="0" xfId="1" applyFont="1" applyBorder="1" applyProtection="1"/>
    <xf numFmtId="0" fontId="0" fillId="0" borderId="0" xfId="1" applyNumberFormat="1" applyFont="1" applyFill="1" applyBorder="1" applyAlignment="1" applyProtection="1">
      <alignment vertical="center"/>
    </xf>
    <xf numFmtId="181" fontId="0" fillId="0" borderId="0" xfId="1" applyNumberFormat="1" applyFont="1" applyBorder="1" applyAlignment="1" applyProtection="1">
      <alignment horizontal="center" vertical="center" wrapText="1"/>
    </xf>
    <xf numFmtId="0" fontId="0" fillId="0" borderId="0" xfId="1" applyNumberFormat="1" applyFont="1" applyFill="1" applyBorder="1" applyAlignment="1" applyProtection="1">
      <alignment horizontal="center" vertical="center"/>
    </xf>
    <xf numFmtId="0" fontId="0" fillId="0" borderId="0" xfId="1" applyFont="1" applyAlignment="1" applyProtection="1">
      <alignment horizontal="left"/>
    </xf>
    <xf numFmtId="0" fontId="0" fillId="0" borderId="1" xfId="1" applyFont="1" applyBorder="1" applyAlignment="1" applyProtection="1">
      <alignment horizontal="center" vertical="center"/>
    </xf>
    <xf numFmtId="0" fontId="0" fillId="0" borderId="10" xfId="1" applyFont="1" applyBorder="1" applyAlignment="1" applyProtection="1">
      <alignment vertical="center"/>
    </xf>
    <xf numFmtId="0" fontId="0" fillId="0" borderId="38" xfId="1" applyFont="1" applyBorder="1" applyAlignment="1" applyProtection="1">
      <alignment vertical="center"/>
    </xf>
    <xf numFmtId="0" fontId="0" fillId="0" borderId="12" xfId="1" applyFont="1" applyBorder="1" applyAlignment="1" applyProtection="1">
      <alignment vertical="center"/>
    </xf>
    <xf numFmtId="0" fontId="0" fillId="0" borderId="2" xfId="1" applyFont="1" applyBorder="1" applyAlignment="1" applyProtection="1">
      <alignment horizontal="center" vertical="center"/>
    </xf>
    <xf numFmtId="0" fontId="0" fillId="0" borderId="3" xfId="1" applyFont="1" applyBorder="1" applyAlignment="1" applyProtection="1">
      <alignment vertical="center"/>
    </xf>
    <xf numFmtId="182" fontId="0" fillId="2" borderId="1" xfId="1" applyNumberFormat="1" applyFont="1" applyFill="1" applyBorder="1" applyAlignment="1" applyProtection="1">
      <alignment horizontal="center" vertical="center"/>
      <protection locked="0"/>
    </xf>
    <xf numFmtId="0" fontId="0" fillId="0" borderId="12" xfId="1" applyFont="1" applyBorder="1" applyAlignment="1" applyProtection="1">
      <alignment vertical="center" wrapText="1"/>
    </xf>
    <xf numFmtId="0" fontId="0" fillId="0" borderId="23" xfId="1" applyFont="1" applyBorder="1" applyAlignment="1" applyProtection="1">
      <alignment vertical="center"/>
    </xf>
    <xf numFmtId="0" fontId="0" fillId="0" borderId="29" xfId="1" applyFont="1" applyBorder="1" applyAlignment="1" applyProtection="1">
      <alignment vertical="center"/>
    </xf>
    <xf numFmtId="0" fontId="0" fillId="0" borderId="25" xfId="1" applyFont="1" applyBorder="1" applyAlignment="1" applyProtection="1">
      <alignment vertical="center"/>
    </xf>
    <xf numFmtId="0" fontId="0" fillId="0" borderId="34" xfId="1" applyFont="1" applyBorder="1" applyAlignment="1" applyProtection="1">
      <alignment vertical="center" wrapText="1"/>
    </xf>
    <xf numFmtId="0" fontId="0" fillId="0" borderId="39" xfId="1" applyFont="1" applyBorder="1" applyAlignment="1" applyProtection="1">
      <alignment vertical="center" wrapText="1"/>
    </xf>
    <xf numFmtId="0" fontId="0" fillId="0" borderId="34" xfId="1" applyFont="1" applyBorder="1" applyAlignment="1" applyProtection="1">
      <alignment vertical="center"/>
    </xf>
    <xf numFmtId="0" fontId="0" fillId="0" borderId="39" xfId="1" applyFont="1" applyBorder="1" applyAlignment="1" applyProtection="1">
      <alignment vertical="center"/>
    </xf>
    <xf numFmtId="0" fontId="4" fillId="0" borderId="9" xfId="1" applyFont="1" applyBorder="1" applyAlignment="1" applyProtection="1">
      <alignment horizontal="center"/>
    </xf>
    <xf numFmtId="0" fontId="0" fillId="0" borderId="1" xfId="1" applyFont="1" applyBorder="1" applyAlignment="1" applyProtection="1">
      <alignment horizontal="left" vertical="center" shrinkToFit="1"/>
    </xf>
    <xf numFmtId="0" fontId="0" fillId="0" borderId="34" xfId="1" applyFont="1" applyBorder="1" applyAlignment="1" applyProtection="1">
      <alignment horizontal="center" vertical="center" shrinkToFit="1"/>
    </xf>
    <xf numFmtId="0" fontId="4" fillId="0" borderId="0" xfId="1" applyFont="1" applyAlignment="1" applyProtection="1">
      <alignment horizontal="center"/>
    </xf>
    <xf numFmtId="0" fontId="0" fillId="0" borderId="22" xfId="1" applyFont="1" applyBorder="1" applyAlignment="1" applyProtection="1">
      <alignment horizontal="center" vertical="center" shrinkToFit="1"/>
    </xf>
    <xf numFmtId="0" fontId="0" fillId="0" borderId="3" xfId="1" applyFont="1" applyBorder="1" applyAlignment="1" applyProtection="1">
      <alignment vertical="center" shrinkToFit="1"/>
    </xf>
    <xf numFmtId="0" fontId="0" fillId="0" borderId="26" xfId="1" applyFont="1" applyBorder="1" applyAlignment="1" applyProtection="1">
      <alignment horizontal="center" vertical="center" shrinkToFit="1"/>
    </xf>
    <xf numFmtId="0" fontId="0" fillId="0" borderId="23" xfId="1" applyFont="1" applyBorder="1" applyAlignment="1" applyProtection="1">
      <alignment vertical="center" wrapText="1"/>
    </xf>
    <xf numFmtId="0" fontId="0" fillId="0" borderId="25" xfId="1" applyFont="1" applyBorder="1" applyAlignment="1" applyProtection="1">
      <alignment vertical="center" wrapText="1"/>
    </xf>
    <xf numFmtId="0" fontId="0" fillId="0" borderId="41" xfId="1" applyFont="1" applyBorder="1" applyProtection="1"/>
    <xf numFmtId="0" fontId="0" fillId="0" borderId="0" xfId="1" applyFont="1" applyAlignment="1" applyProtection="1">
      <alignment horizontal="center"/>
    </xf>
    <xf numFmtId="0" fontId="0" fillId="0" borderId="2" xfId="1" applyFont="1" applyBorder="1" applyAlignment="1" applyProtection="1">
      <alignment vertical="center"/>
    </xf>
    <xf numFmtId="0" fontId="0" fillId="2" borderId="1" xfId="1" applyFont="1" applyFill="1" applyBorder="1" applyAlignment="1" applyProtection="1">
      <alignment horizontal="center"/>
      <protection locked="0"/>
    </xf>
    <xf numFmtId="182" fontId="0" fillId="0" borderId="1" xfId="1" applyNumberFormat="1" applyFont="1" applyFill="1" applyBorder="1" applyAlignment="1" applyProtection="1">
      <alignment horizontal="center"/>
    </xf>
    <xf numFmtId="182" fontId="0" fillId="2" borderId="1" xfId="1" applyNumberFormat="1" applyFont="1" applyFill="1" applyBorder="1" applyAlignment="1" applyProtection="1">
      <alignment horizontal="center"/>
      <protection locked="0"/>
    </xf>
    <xf numFmtId="182" fontId="0" fillId="0" borderId="0" xfId="1" applyNumberFormat="1" applyFont="1" applyFill="1" applyBorder="1" applyAlignment="1" applyProtection="1">
      <alignment horizontal="center"/>
    </xf>
    <xf numFmtId="0" fontId="23" fillId="0" borderId="0" xfId="1" applyFont="1" applyAlignment="1" applyProtection="1"/>
    <xf numFmtId="0" fontId="0" fillId="0" borderId="0" xfId="1" applyFont="1" applyBorder="1" applyAlignment="1" applyProtection="1"/>
    <xf numFmtId="0" fontId="0" fillId="0" borderId="0" xfId="1" applyFont="1" applyBorder="1" applyAlignment="1" applyProtection="1">
      <alignment horizontal="right"/>
    </xf>
    <xf numFmtId="0" fontId="0" fillId="0" borderId="29" xfId="1" applyFont="1" applyBorder="1" applyAlignment="1" applyProtection="1">
      <alignment shrinkToFit="1"/>
    </xf>
    <xf numFmtId="0" fontId="0" fillId="0" borderId="1" xfId="1" applyFont="1" applyBorder="1" applyAlignment="1" applyProtection="1">
      <alignment horizontal="center" vertical="center" shrinkToFit="1"/>
    </xf>
    <xf numFmtId="177" fontId="0" fillId="0" borderId="0" xfId="1" applyNumberFormat="1" applyFont="1" applyAlignment="1" applyProtection="1">
      <alignment horizontal="left" vertical="center"/>
    </xf>
    <xf numFmtId="0" fontId="0" fillId="0" borderId="0" xfId="1" applyNumberFormat="1" applyFont="1" applyAlignment="1" applyProtection="1">
      <alignment vertical="center"/>
    </xf>
    <xf numFmtId="0" fontId="0" fillId="0" borderId="0" xfId="1" applyNumberFormat="1" applyFont="1" applyAlignment="1" applyProtection="1">
      <alignment horizontal="left" vertical="center"/>
    </xf>
    <xf numFmtId="0" fontId="0" fillId="0" borderId="0" xfId="1" applyNumberFormat="1" applyFont="1" applyAlignment="1" applyProtection="1">
      <alignment horizontal="left" vertical="center" shrinkToFit="1"/>
    </xf>
    <xf numFmtId="0" fontId="0" fillId="0" borderId="0" xfId="1" applyNumberFormat="1" applyFont="1" applyAlignment="1" applyProtection="1">
      <alignment vertical="center" shrinkToFit="1"/>
    </xf>
    <xf numFmtId="0" fontId="0" fillId="0" borderId="0" xfId="1" applyNumberFormat="1" applyFont="1" applyAlignment="1" applyProtection="1">
      <alignment horizontal="left"/>
    </xf>
    <xf numFmtId="0" fontId="0" fillId="0" borderId="0" xfId="1" applyNumberFormat="1" applyFont="1" applyAlignment="1" applyProtection="1">
      <alignment horizontal="center"/>
    </xf>
    <xf numFmtId="0" fontId="0" fillId="0" borderId="0" xfId="1" applyNumberFormat="1" applyFont="1" applyAlignment="1" applyProtection="1">
      <alignment horizontal="center" vertical="center" shrinkToFit="1"/>
    </xf>
    <xf numFmtId="0" fontId="0" fillId="0" borderId="0" xfId="1" applyFont="1" applyAlignment="1" applyProtection="1">
      <alignment horizontal="center" vertical="center"/>
    </xf>
    <xf numFmtId="0" fontId="7" fillId="0" borderId="0" xfId="1" applyFont="1" applyAlignment="1" applyProtection="1">
      <alignment horizontal="center"/>
    </xf>
    <xf numFmtId="0" fontId="0" fillId="0" borderId="0" xfId="1" applyNumberFormat="1" applyFont="1" applyAlignment="1" applyProtection="1"/>
    <xf numFmtId="58" fontId="0" fillId="0" borderId="0" xfId="1" applyNumberFormat="1" applyFont="1" applyAlignment="1" applyProtection="1">
      <alignment horizontal="distributed"/>
    </xf>
    <xf numFmtId="0" fontId="7" fillId="0" borderId="0" xfId="1" applyFont="1" applyFill="1" applyAlignment="1" applyProtection="1">
      <alignment horizontal="center"/>
    </xf>
    <xf numFmtId="0" fontId="7" fillId="0" borderId="0" xfId="1" applyFont="1" applyFill="1" applyProtection="1"/>
    <xf numFmtId="0" fontId="7" fillId="0" borderId="0" xfId="1" applyFont="1"/>
    <xf numFmtId="0" fontId="7" fillId="0" borderId="0" xfId="1" applyFont="1" applyFill="1" applyAlignment="1" applyProtection="1">
      <alignment horizontal="right"/>
    </xf>
    <xf numFmtId="0" fontId="7" fillId="0" borderId="0" xfId="1" applyFont="1" applyProtection="1"/>
    <xf numFmtId="0" fontId="7" fillId="0" borderId="0" xfId="1" applyFont="1" applyAlignment="1" applyProtection="1">
      <alignment horizontal="right"/>
    </xf>
    <xf numFmtId="0" fontId="18" fillId="0" borderId="0" xfId="1" applyFont="1" applyAlignment="1" applyProtection="1">
      <alignment horizontal="right"/>
    </xf>
    <xf numFmtId="0" fontId="1" fillId="0" borderId="0" xfId="1" applyFont="1" applyAlignment="1" applyProtection="1">
      <alignment horizontal="center" vertical="center"/>
    </xf>
    <xf numFmtId="0" fontId="1" fillId="0" borderId="0" xfId="1" applyFont="1" applyAlignment="1" applyProtection="1">
      <alignment vertical="center"/>
    </xf>
    <xf numFmtId="0" fontId="1" fillId="0" borderId="34" xfId="1" applyFont="1" applyBorder="1" applyAlignment="1" applyProtection="1">
      <alignment horizontal="center" vertical="center"/>
    </xf>
    <xf numFmtId="0" fontId="1" fillId="0" borderId="39" xfId="1" applyFont="1" applyBorder="1" applyAlignment="1" applyProtection="1">
      <alignment horizontal="center" vertical="center"/>
    </xf>
    <xf numFmtId="0" fontId="1" fillId="0" borderId="34" xfId="1" applyFont="1" applyBorder="1" applyProtection="1"/>
    <xf numFmtId="0" fontId="1" fillId="0" borderId="39" xfId="1" applyFont="1" applyBorder="1" applyProtection="1"/>
    <xf numFmtId="0" fontId="0" fillId="0" borderId="34" xfId="1" applyFont="1" applyBorder="1" applyProtection="1"/>
    <xf numFmtId="0" fontId="1" fillId="0" borderId="0" xfId="4" applyBorder="1">
      <alignment vertical="center"/>
    </xf>
    <xf numFmtId="0" fontId="1" fillId="0" borderId="0" xfId="1" applyFont="1" applyBorder="1" applyAlignment="1" applyProtection="1">
      <alignment vertical="center"/>
    </xf>
    <xf numFmtId="0" fontId="1" fillId="0" borderId="34" xfId="1" applyFont="1" applyBorder="1" applyAlignment="1" applyProtection="1">
      <alignment vertical="center"/>
    </xf>
    <xf numFmtId="0" fontId="0" fillId="0" borderId="0" xfId="1" applyFont="1" applyBorder="1" applyAlignment="1" applyProtection="1">
      <alignment horizontal="center" vertical="center"/>
    </xf>
    <xf numFmtId="0" fontId="1" fillId="0" borderId="34" xfId="4" applyBorder="1">
      <alignment vertical="center"/>
    </xf>
    <xf numFmtId="0" fontId="1" fillId="0" borderId="0" xfId="1" applyFont="1" applyBorder="1" applyAlignment="1" applyProtection="1">
      <alignment horizontal="center" vertical="center"/>
    </xf>
    <xf numFmtId="0" fontId="0" fillId="0" borderId="34" xfId="1" applyFont="1" applyBorder="1" applyAlignment="1" applyProtection="1">
      <alignment horizontal="left" vertical="center"/>
    </xf>
    <xf numFmtId="0" fontId="1" fillId="0" borderId="0" xfId="1" applyFont="1" applyBorder="1" applyAlignment="1" applyProtection="1">
      <alignment horizontal="right" vertical="center"/>
    </xf>
    <xf numFmtId="0" fontId="1" fillId="0" borderId="23" xfId="1" applyFont="1" applyBorder="1" applyProtection="1"/>
    <xf numFmtId="0" fontId="1" fillId="0" borderId="29" xfId="1" applyFont="1" applyBorder="1" applyProtection="1"/>
    <xf numFmtId="0" fontId="1" fillId="0" borderId="25" xfId="1" applyFont="1" applyBorder="1" applyProtection="1"/>
    <xf numFmtId="0" fontId="1" fillId="0" borderId="29" xfId="4" applyBorder="1">
      <alignment vertical="center"/>
    </xf>
    <xf numFmtId="0" fontId="0" fillId="0" borderId="2" xfId="1" applyFont="1" applyBorder="1" applyAlignment="1" applyProtection="1">
      <alignment horizontal="center" vertical="center" shrinkToFit="1"/>
    </xf>
    <xf numFmtId="181" fontId="0" fillId="0" borderId="0" xfId="1" applyNumberFormat="1" applyFont="1" applyAlignment="1" applyProtection="1">
      <alignment vertical="center"/>
    </xf>
    <xf numFmtId="0" fontId="0" fillId="0" borderId="0" xfId="1" applyNumberFormat="1" applyFont="1" applyFill="1" applyBorder="1" applyAlignment="1">
      <alignment vertical="top"/>
    </xf>
    <xf numFmtId="0" fontId="0" fillId="0" borderId="0" xfId="1" applyFont="1" applyAlignment="1"/>
    <xf numFmtId="0" fontId="24" fillId="0" borderId="0" xfId="1" applyFont="1"/>
    <xf numFmtId="0" fontId="25" fillId="0" borderId="0" xfId="1" applyFont="1"/>
    <xf numFmtId="0" fontId="1" fillId="0" borderId="0" xfId="1" applyFont="1" applyFill="1" applyBorder="1" applyAlignment="1" applyProtection="1">
      <alignment horizontal="right" vertical="center"/>
    </xf>
    <xf numFmtId="0" fontId="0" fillId="0" borderId="45" xfId="1" applyFont="1" applyBorder="1" applyAlignment="1" applyProtection="1">
      <alignment vertical="center" shrinkToFit="1"/>
    </xf>
    <xf numFmtId="0" fontId="0" fillId="0" borderId="54" xfId="1" applyFont="1" applyFill="1" applyBorder="1" applyAlignment="1" applyProtection="1">
      <alignment vertical="center"/>
    </xf>
    <xf numFmtId="0" fontId="0" fillId="0" borderId="54" xfId="1" applyFont="1" applyBorder="1" applyAlignment="1" applyProtection="1">
      <alignment vertical="center"/>
    </xf>
    <xf numFmtId="0" fontId="0" fillId="0" borderId="54" xfId="1" applyFont="1" applyBorder="1" applyProtection="1"/>
    <xf numFmtId="0" fontId="0" fillId="0" borderId="38" xfId="1" applyFont="1" applyFill="1" applyBorder="1" applyAlignment="1" applyProtection="1">
      <alignment vertical="center"/>
    </xf>
    <xf numFmtId="0" fontId="0" fillId="0" borderId="12" xfId="1" applyFont="1" applyFill="1" applyBorder="1" applyAlignment="1" applyProtection="1">
      <alignment vertical="center"/>
    </xf>
    <xf numFmtId="0" fontId="0" fillId="0" borderId="137" xfId="1" applyFont="1" applyFill="1" applyBorder="1" applyAlignment="1" applyProtection="1">
      <alignment vertical="center"/>
    </xf>
    <xf numFmtId="0" fontId="0" fillId="0" borderId="25" xfId="1" applyFont="1" applyFill="1" applyBorder="1" applyAlignment="1" applyProtection="1">
      <alignment vertical="center"/>
    </xf>
    <xf numFmtId="0" fontId="18" fillId="0" borderId="0" xfId="1" applyFont="1" applyBorder="1" applyAlignment="1" applyProtection="1">
      <alignment horizontal="right"/>
    </xf>
    <xf numFmtId="0" fontId="0" fillId="0" borderId="0" xfId="1" applyFont="1" applyBorder="1" applyAlignment="1" applyProtection="1">
      <alignment shrinkToFit="1"/>
    </xf>
    <xf numFmtId="0" fontId="4" fillId="0" borderId="0" xfId="1" applyFont="1" applyBorder="1" applyProtection="1"/>
    <xf numFmtId="0" fontId="4" fillId="0" borderId="10" xfId="1" applyFont="1" applyBorder="1" applyProtection="1"/>
    <xf numFmtId="0" fontId="4" fillId="0" borderId="38" xfId="1" applyFont="1" applyBorder="1" applyProtection="1"/>
    <xf numFmtId="0" fontId="4" fillId="0" borderId="12" xfId="1" applyFont="1" applyBorder="1" applyProtection="1"/>
    <xf numFmtId="0" fontId="4" fillId="0" borderId="34" xfId="1" applyFont="1" applyBorder="1" applyProtection="1"/>
    <xf numFmtId="0" fontId="4" fillId="0" borderId="39" xfId="1" applyFont="1" applyBorder="1" applyProtection="1"/>
    <xf numFmtId="0" fontId="0" fillId="0" borderId="68" xfId="1" applyFont="1" applyBorder="1" applyAlignment="1" applyProtection="1">
      <alignment vertical="center"/>
    </xf>
    <xf numFmtId="0" fontId="0" fillId="0" borderId="45" xfId="1" applyFont="1" applyBorder="1" applyAlignment="1" applyProtection="1">
      <alignment vertical="center"/>
    </xf>
    <xf numFmtId="0" fontId="0" fillId="0" borderId="59" xfId="1" applyFont="1" applyBorder="1" applyAlignment="1" applyProtection="1">
      <alignment vertical="center"/>
    </xf>
    <xf numFmtId="0" fontId="0" fillId="0" borderId="30" xfId="1" applyFont="1" applyBorder="1" applyAlignment="1" applyProtection="1">
      <alignment horizontal="center" vertical="center" textRotation="255"/>
    </xf>
    <xf numFmtId="0" fontId="4" fillId="0" borderId="54" xfId="1" applyFont="1" applyBorder="1" applyProtection="1"/>
    <xf numFmtId="0" fontId="4" fillId="0" borderId="63" xfId="1" applyFont="1" applyBorder="1" applyProtection="1"/>
    <xf numFmtId="0" fontId="4" fillId="0" borderId="52" xfId="1" applyFont="1" applyBorder="1" applyProtection="1"/>
    <xf numFmtId="0" fontId="0" fillId="0" borderId="41" xfId="1" applyFont="1" applyBorder="1" applyAlignment="1" applyProtection="1">
      <alignment vertical="center"/>
    </xf>
    <xf numFmtId="0" fontId="0" fillId="0" borderId="41" xfId="1" applyFont="1" applyFill="1" applyBorder="1" applyAlignment="1" applyProtection="1">
      <alignment vertical="center"/>
    </xf>
    <xf numFmtId="0" fontId="0" fillId="0" borderId="2" xfId="1" applyFont="1" applyFill="1" applyBorder="1" applyAlignment="1" applyProtection="1">
      <alignment vertical="center"/>
    </xf>
    <xf numFmtId="0" fontId="0" fillId="0" borderId="3" xfId="1" applyFont="1" applyFill="1" applyBorder="1" applyAlignment="1" applyProtection="1">
      <alignment vertical="center"/>
    </xf>
    <xf numFmtId="0" fontId="0" fillId="0" borderId="43" xfId="1" applyFont="1" applyBorder="1" applyAlignment="1" applyProtection="1">
      <alignment vertical="center"/>
    </xf>
    <xf numFmtId="0" fontId="0" fillId="0" borderId="77" xfId="1" applyFont="1" applyBorder="1" applyAlignment="1" applyProtection="1">
      <alignment vertical="center"/>
    </xf>
    <xf numFmtId="0" fontId="4" fillId="0" borderId="45" xfId="1" applyFont="1" applyBorder="1" applyProtection="1"/>
    <xf numFmtId="0" fontId="4" fillId="0" borderId="68" xfId="1" applyFont="1" applyBorder="1" applyProtection="1"/>
    <xf numFmtId="0" fontId="4" fillId="0" borderId="59" xfId="1" applyFont="1" applyBorder="1" applyProtection="1"/>
    <xf numFmtId="0" fontId="18" fillId="0" borderId="54" xfId="1" applyFont="1" applyBorder="1" applyAlignment="1" applyProtection="1">
      <alignment horizontal="right" vertical="center"/>
    </xf>
    <xf numFmtId="0" fontId="0" fillId="0" borderId="0" xfId="1" applyFont="1" applyBorder="1" applyAlignment="1" applyProtection="1">
      <alignment vertical="center" shrinkToFit="1"/>
    </xf>
    <xf numFmtId="0" fontId="0" fillId="0" borderId="0" xfId="1" applyFont="1" applyBorder="1" applyAlignment="1" applyProtection="1">
      <alignment horizontal="right" vertical="center"/>
    </xf>
    <xf numFmtId="0" fontId="0" fillId="0" borderId="46" xfId="1" applyFont="1" applyBorder="1" applyAlignment="1" applyProtection="1">
      <alignment horizontal="center" vertical="center"/>
    </xf>
    <xf numFmtId="0" fontId="0" fillId="0" borderId="2" xfId="1" applyNumberFormat="1" applyFont="1" applyBorder="1" applyAlignment="1" applyProtection="1">
      <alignment vertical="center"/>
    </xf>
    <xf numFmtId="0" fontId="0" fillId="0" borderId="41" xfId="1" applyNumberFormat="1" applyFont="1" applyBorder="1" applyAlignment="1" applyProtection="1">
      <alignment vertical="center"/>
    </xf>
    <xf numFmtId="0" fontId="0" fillId="0" borderId="3" xfId="1" applyNumberFormat="1" applyFont="1" applyBorder="1" applyAlignment="1" applyProtection="1">
      <alignment vertical="center"/>
    </xf>
    <xf numFmtId="58" fontId="0" fillId="0" borderId="0" xfId="1" applyNumberFormat="1" applyFont="1" applyBorder="1" applyAlignment="1" applyProtection="1">
      <alignment horizontal="center"/>
    </xf>
    <xf numFmtId="0" fontId="0" fillId="0" borderId="0" xfId="1" applyFont="1" applyBorder="1" applyAlignment="1" applyProtection="1">
      <alignment horizontal="center"/>
    </xf>
    <xf numFmtId="0" fontId="0" fillId="0" borderId="39" xfId="1" applyFont="1" applyBorder="1" applyAlignment="1" applyProtection="1"/>
    <xf numFmtId="0" fontId="0" fillId="0" borderId="0" xfId="1" applyFont="1" applyAlignment="1" applyProtection="1">
      <alignment vertical="center" shrinkToFit="1"/>
    </xf>
    <xf numFmtId="0" fontId="0" fillId="0" borderId="0" xfId="1" applyNumberFormat="1" applyFont="1" applyBorder="1" applyAlignment="1" applyProtection="1">
      <alignment vertical="center"/>
    </xf>
    <xf numFmtId="0" fontId="0" fillId="0" borderId="0" xfId="1" applyNumberFormat="1" applyFont="1" applyBorder="1" applyAlignment="1" applyProtection="1">
      <alignment horizontal="left" vertical="center" shrinkToFit="1"/>
    </xf>
    <xf numFmtId="0" fontId="0" fillId="0" borderId="0" xfId="1" applyNumberFormat="1" applyFont="1" applyBorder="1" applyAlignment="1" applyProtection="1">
      <alignment horizontal="distributed" vertical="center"/>
    </xf>
    <xf numFmtId="181" fontId="0" fillId="0" borderId="0" xfId="1" applyNumberFormat="1" applyFont="1" applyBorder="1" applyProtection="1"/>
    <xf numFmtId="181" fontId="0" fillId="0" borderId="0" xfId="1" applyNumberFormat="1" applyFont="1" applyBorder="1" applyAlignment="1" applyProtection="1">
      <alignment vertical="center" wrapText="1"/>
    </xf>
    <xf numFmtId="0" fontId="0" fillId="0" borderId="29" xfId="1" applyFont="1" applyBorder="1" applyAlignment="1" applyProtection="1"/>
    <xf numFmtId="0" fontId="0" fillId="0" borderId="29" xfId="1" applyFont="1" applyBorder="1" applyAlignment="1" applyProtection="1">
      <alignment horizontal="right" vertical="center"/>
    </xf>
    <xf numFmtId="0" fontId="0" fillId="0" borderId="1" xfId="1" applyFont="1" applyBorder="1" applyAlignment="1" applyProtection="1">
      <alignment horizontal="center" vertical="top" textRotation="255"/>
    </xf>
    <xf numFmtId="0" fontId="0" fillId="0" borderId="1" xfId="1" applyFont="1" applyBorder="1" applyAlignment="1" applyProtection="1">
      <alignment horizontal="center" vertical="top" textRotation="255" shrinkToFit="1"/>
    </xf>
    <xf numFmtId="0" fontId="0" fillId="0" borderId="1" xfId="1" applyFont="1" applyBorder="1" applyAlignment="1" applyProtection="1">
      <alignment vertical="center" textRotation="255" shrinkToFit="1"/>
    </xf>
    <xf numFmtId="0" fontId="0" fillId="8" borderId="0" xfId="1" applyFont="1" applyFill="1" applyAlignment="1" applyProtection="1">
      <alignment horizontal="center"/>
    </xf>
    <xf numFmtId="0" fontId="0" fillId="0" borderId="29" xfId="1" applyFont="1" applyBorder="1" applyAlignment="1" applyProtection="1">
      <alignment horizontal="right"/>
    </xf>
    <xf numFmtId="38" fontId="0" fillId="0" borderId="0" xfId="3" applyFont="1" applyFill="1" applyBorder="1" applyAlignment="1" applyProtection="1">
      <alignment horizontal="right" vertical="center" shrinkToFit="1"/>
    </xf>
    <xf numFmtId="0" fontId="30" fillId="0" borderId="0" xfId="1" applyFont="1" applyAlignment="1" applyProtection="1">
      <alignment vertical="center"/>
    </xf>
    <xf numFmtId="0" fontId="23" fillId="0" borderId="0" xfId="1" applyFont="1" applyBorder="1" applyAlignment="1" applyProtection="1">
      <alignment vertical="center"/>
    </xf>
    <xf numFmtId="0" fontId="30" fillId="0" borderId="0" xfId="1" applyFont="1" applyBorder="1" applyAlignment="1" applyProtection="1">
      <alignment vertical="center"/>
    </xf>
    <xf numFmtId="6" fontId="0" fillId="0" borderId="0" xfId="9" applyFont="1" applyBorder="1" applyAlignment="1" applyProtection="1">
      <alignment horizontal="center"/>
    </xf>
    <xf numFmtId="6" fontId="0" fillId="0" borderId="0" xfId="9" applyFont="1" applyBorder="1" applyAlignment="1" applyProtection="1">
      <alignment horizontal="right"/>
    </xf>
    <xf numFmtId="58" fontId="0" fillId="0" borderId="0" xfId="1" applyNumberFormat="1" applyFont="1" applyBorder="1" applyAlignment="1" applyProtection="1"/>
    <xf numFmtId="0" fontId="0" fillId="0" borderId="0" xfId="1" applyFont="1" applyAlignment="1" applyProtection="1">
      <alignment horizontal="left" vertical="center"/>
    </xf>
    <xf numFmtId="0" fontId="7" fillId="0" borderId="0" xfId="1" applyFont="1" applyAlignment="1" applyProtection="1"/>
    <xf numFmtId="58" fontId="0" fillId="0" borderId="0" xfId="1" applyNumberFormat="1" applyFont="1" applyAlignment="1" applyProtection="1"/>
    <xf numFmtId="0" fontId="7" fillId="0" borderId="0" xfId="1" applyFont="1" applyAlignment="1" applyProtection="1">
      <alignment horizontal="left"/>
    </xf>
    <xf numFmtId="0" fontId="31" fillId="0" borderId="0" xfId="1" applyFont="1"/>
    <xf numFmtId="0" fontId="0" fillId="0" borderId="39" xfId="1" applyFont="1" applyBorder="1" applyProtection="1"/>
    <xf numFmtId="0" fontId="0" fillId="0" borderId="29" xfId="1" applyFont="1" applyBorder="1" applyProtection="1"/>
    <xf numFmtId="0" fontId="0" fillId="0" borderId="25" xfId="1" applyFont="1" applyBorder="1" applyProtection="1"/>
    <xf numFmtId="0" fontId="0" fillId="0" borderId="23" xfId="1" applyFont="1" applyBorder="1" applyProtection="1"/>
    <xf numFmtId="0" fontId="7" fillId="0" borderId="0" xfId="1" applyFont="1" applyAlignment="1" applyProtection="1">
      <alignment horizontal="left" vertical="center"/>
    </xf>
    <xf numFmtId="0" fontId="30" fillId="0" borderId="0" xfId="1" applyFont="1" applyFill="1" applyBorder="1" applyAlignment="1" applyProtection="1">
      <alignment vertical="center"/>
    </xf>
    <xf numFmtId="0" fontId="0" fillId="0" borderId="51" xfId="1" applyFont="1" applyFill="1" applyBorder="1" applyAlignment="1" applyProtection="1">
      <alignment horizontal="center" vertical="center"/>
    </xf>
    <xf numFmtId="0" fontId="0" fillId="0" borderId="54" xfId="1" applyFont="1" applyFill="1" applyBorder="1" applyAlignment="1" applyProtection="1">
      <alignment horizontal="center" vertical="center"/>
    </xf>
    <xf numFmtId="0" fontId="0" fillId="0" borderId="55" xfId="1" applyFont="1" applyFill="1" applyBorder="1" applyAlignment="1" applyProtection="1">
      <alignment horizontal="center" vertical="center"/>
    </xf>
    <xf numFmtId="0" fontId="0" fillId="0" borderId="53" xfId="1" applyFont="1" applyFill="1" applyBorder="1" applyAlignment="1" applyProtection="1">
      <alignment horizontal="center"/>
    </xf>
    <xf numFmtId="0" fontId="0" fillId="0" borderId="65" xfId="1" applyFont="1" applyFill="1" applyBorder="1" applyAlignment="1" applyProtection="1">
      <alignment horizontal="center"/>
    </xf>
    <xf numFmtId="0" fontId="0" fillId="0" borderId="56" xfId="1" applyFont="1" applyFill="1" applyBorder="1" applyAlignment="1" applyProtection="1">
      <alignment horizontal="left" vertical="top"/>
    </xf>
    <xf numFmtId="0" fontId="0" fillId="0" borderId="0" xfId="1" applyFont="1" applyFill="1" applyBorder="1" applyAlignment="1" applyProtection="1">
      <alignment horizontal="left" vertical="top"/>
    </xf>
    <xf numFmtId="0" fontId="0" fillId="0" borderId="57" xfId="1" applyFont="1" applyFill="1" applyBorder="1" applyAlignment="1" applyProtection="1">
      <alignment horizontal="left" vertical="top"/>
    </xf>
    <xf numFmtId="0" fontId="0" fillId="5" borderId="9" xfId="1" applyFont="1" applyFill="1" applyBorder="1" applyAlignment="1" applyProtection="1">
      <alignment horizontal="center" vertical="center"/>
    </xf>
    <xf numFmtId="0" fontId="0" fillId="5" borderId="60" xfId="1" applyFont="1" applyFill="1" applyBorder="1" applyAlignment="1" applyProtection="1">
      <alignment horizontal="center" vertical="center"/>
    </xf>
    <xf numFmtId="38" fontId="0" fillId="0" borderId="53" xfId="1" applyNumberFormat="1" applyFont="1" applyFill="1" applyBorder="1" applyAlignment="1" applyProtection="1">
      <alignment horizontal="center" vertical="center"/>
    </xf>
    <xf numFmtId="0" fontId="0" fillId="0" borderId="53" xfId="1" applyFont="1" applyBorder="1" applyAlignment="1" applyProtection="1">
      <alignment horizontal="center" vertical="center"/>
    </xf>
    <xf numFmtId="0" fontId="0" fillId="0" borderId="53" xfId="1" applyFont="1" applyFill="1" applyBorder="1" applyAlignment="1" applyProtection="1">
      <alignment horizontal="center" vertical="top"/>
    </xf>
    <xf numFmtId="0" fontId="0" fillId="0" borderId="53" xfId="1" applyFont="1" applyFill="1" applyBorder="1" applyAlignment="1" applyProtection="1">
      <alignment horizontal="left" vertical="top"/>
    </xf>
    <xf numFmtId="0" fontId="0" fillId="0" borderId="65" xfId="1" applyFont="1" applyFill="1" applyBorder="1" applyAlignment="1" applyProtection="1">
      <alignment horizontal="left" vertical="top"/>
    </xf>
    <xf numFmtId="0" fontId="0" fillId="0" borderId="1" xfId="1" applyFont="1" applyFill="1" applyBorder="1" applyAlignment="1" applyProtection="1">
      <alignment vertical="center"/>
    </xf>
    <xf numFmtId="0" fontId="0" fillId="0" borderId="37" xfId="1" applyFont="1" applyFill="1" applyBorder="1" applyAlignment="1" applyProtection="1">
      <alignment vertical="center"/>
    </xf>
    <xf numFmtId="0" fontId="0" fillId="0" borderId="70" xfId="1" applyFont="1" applyFill="1" applyBorder="1" applyAlignment="1" applyProtection="1">
      <alignment vertical="center"/>
    </xf>
    <xf numFmtId="0" fontId="0" fillId="0" borderId="44" xfId="1" applyFont="1" applyBorder="1" applyAlignment="1" applyProtection="1">
      <alignment vertical="center"/>
    </xf>
    <xf numFmtId="0" fontId="0" fillId="0" borderId="76" xfId="1" applyFont="1" applyFill="1" applyBorder="1" applyAlignment="1" applyProtection="1">
      <alignment horizontal="center" vertical="center"/>
    </xf>
    <xf numFmtId="0" fontId="0" fillId="0" borderId="43" xfId="1" applyFont="1" applyFill="1" applyBorder="1" applyAlignment="1" applyProtection="1">
      <alignment horizontal="right" vertical="center"/>
    </xf>
    <xf numFmtId="0" fontId="0" fillId="0" borderId="78" xfId="1" applyFont="1" applyFill="1" applyBorder="1" applyAlignment="1" applyProtection="1">
      <alignment horizontal="center" vertical="center"/>
    </xf>
    <xf numFmtId="0" fontId="0" fillId="0" borderId="0" xfId="1" applyFont="1" applyFill="1" applyBorder="1" applyAlignment="1" applyProtection="1">
      <alignment horizontal="center" vertical="center"/>
    </xf>
    <xf numFmtId="0" fontId="0" fillId="0" borderId="0" xfId="1" applyFont="1" applyAlignment="1">
      <alignment horizontal="right"/>
    </xf>
    <xf numFmtId="0" fontId="0" fillId="0" borderId="51" xfId="1" applyFont="1" applyBorder="1" applyAlignment="1" applyProtection="1">
      <alignment horizontal="center" vertical="center"/>
    </xf>
    <xf numFmtId="0" fontId="0" fillId="0" borderId="71" xfId="1" applyFont="1" applyBorder="1" applyAlignment="1" applyProtection="1">
      <alignment horizontal="center" vertical="center" shrinkToFit="1"/>
    </xf>
    <xf numFmtId="0" fontId="0" fillId="0" borderId="36" xfId="1" applyFont="1" applyBorder="1" applyAlignment="1" applyProtection="1">
      <alignment horizontal="center" vertical="center"/>
    </xf>
    <xf numFmtId="0" fontId="0" fillId="0" borderId="69" xfId="1" applyFont="1" applyBorder="1" applyAlignment="1" applyProtection="1">
      <alignment horizontal="center" vertical="center"/>
    </xf>
    <xf numFmtId="0" fontId="0" fillId="0" borderId="0" xfId="1" applyFont="1" applyFill="1"/>
    <xf numFmtId="0" fontId="0" fillId="0" borderId="148" xfId="1" applyFont="1" applyFill="1" applyBorder="1" applyAlignment="1" applyProtection="1">
      <alignment horizontal="center" vertical="center" shrinkToFit="1"/>
    </xf>
    <xf numFmtId="0" fontId="0" fillId="0" borderId="149" xfId="1" applyFont="1" applyFill="1" applyBorder="1" applyAlignment="1" applyProtection="1">
      <alignment horizontal="center" vertical="center" shrinkToFit="1"/>
    </xf>
    <xf numFmtId="0" fontId="0" fillId="0" borderId="151" xfId="1" applyFont="1" applyFill="1" applyBorder="1" applyAlignment="1" applyProtection="1">
      <alignment horizontal="center" vertical="center"/>
    </xf>
    <xf numFmtId="0" fontId="0" fillId="0" borderId="154" xfId="1" applyFont="1" applyFill="1" applyBorder="1" applyAlignment="1" applyProtection="1">
      <alignment horizontal="center" vertical="center" shrinkToFit="1"/>
    </xf>
    <xf numFmtId="0" fontId="0" fillId="0" borderId="150" xfId="1" applyFont="1" applyFill="1" applyBorder="1" applyAlignment="1" applyProtection="1">
      <alignment horizontal="center" vertical="center" shrinkToFit="1"/>
    </xf>
    <xf numFmtId="0" fontId="0" fillId="0" borderId="151" xfId="1" applyFont="1" applyFill="1" applyBorder="1" applyAlignment="1" applyProtection="1">
      <alignment horizontal="center" vertical="center" shrinkToFit="1"/>
    </xf>
    <xf numFmtId="49" fontId="0" fillId="0" borderId="22" xfId="1" applyNumberFormat="1" applyFont="1" applyBorder="1" applyAlignment="1" applyProtection="1">
      <alignment horizontal="center" vertical="center"/>
    </xf>
    <xf numFmtId="0" fontId="0" fillId="2" borderId="35"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shrinkToFit="1"/>
      <protection locked="0"/>
    </xf>
    <xf numFmtId="0" fontId="0" fillId="0" borderId="22" xfId="1" applyFont="1" applyBorder="1" applyAlignment="1" applyProtection="1">
      <alignment horizontal="left" vertical="center" shrinkToFit="1"/>
    </xf>
    <xf numFmtId="0" fontId="0" fillId="7" borderId="0" xfId="1" applyFont="1" applyFill="1" applyAlignment="1">
      <alignment horizontal="center"/>
    </xf>
    <xf numFmtId="0" fontId="0" fillId="0" borderId="0" xfId="1" applyFont="1" applyAlignment="1">
      <alignment horizontal="center"/>
    </xf>
    <xf numFmtId="49" fontId="0" fillId="0" borderId="1" xfId="1" applyNumberFormat="1" applyFont="1" applyBorder="1" applyAlignment="1" applyProtection="1">
      <alignment horizontal="center" vertical="center"/>
    </xf>
    <xf numFmtId="0" fontId="0" fillId="2" borderId="37" xfId="1" applyFont="1" applyFill="1" applyBorder="1" applyAlignment="1" applyProtection="1">
      <alignment horizontal="center" vertical="center"/>
      <protection locked="0"/>
    </xf>
    <xf numFmtId="0" fontId="0" fillId="2" borderId="37" xfId="1" applyFont="1" applyFill="1" applyBorder="1" applyAlignment="1" applyProtection="1">
      <alignment horizontal="center" vertical="center" shrinkToFit="1"/>
      <protection locked="0"/>
    </xf>
    <xf numFmtId="0" fontId="0" fillId="0" borderId="1" xfId="1" applyFont="1" applyBorder="1" applyAlignment="1" applyProtection="1">
      <alignment vertical="center" shrinkToFit="1"/>
    </xf>
    <xf numFmtId="49" fontId="0" fillId="0" borderId="9" xfId="1" applyNumberFormat="1" applyFont="1" applyBorder="1" applyAlignment="1" applyProtection="1">
      <alignment horizontal="center" vertical="center"/>
    </xf>
    <xf numFmtId="0" fontId="0" fillId="0" borderId="9" xfId="1" applyFont="1" applyBorder="1" applyAlignment="1" applyProtection="1">
      <alignment horizontal="left" vertical="center" shrinkToFit="1"/>
    </xf>
    <xf numFmtId="0" fontId="0" fillId="0" borderId="70" xfId="1" applyFont="1" applyBorder="1" applyAlignment="1" applyProtection="1">
      <alignment vertical="center"/>
    </xf>
    <xf numFmtId="49" fontId="0" fillId="0" borderId="70" xfId="1" applyNumberFormat="1" applyFont="1" applyBorder="1" applyAlignment="1" applyProtection="1">
      <alignment horizontal="center" vertical="center"/>
    </xf>
    <xf numFmtId="0" fontId="0" fillId="0" borderId="70" xfId="1" applyFont="1" applyBorder="1" applyAlignment="1" applyProtection="1">
      <alignment horizontal="left" vertical="center" shrinkToFit="1"/>
    </xf>
    <xf numFmtId="0" fontId="0" fillId="2" borderId="78" xfId="1" applyFont="1" applyFill="1" applyBorder="1" applyAlignment="1" applyProtection="1">
      <alignment horizontal="center"/>
      <protection locked="0"/>
    </xf>
    <xf numFmtId="0" fontId="4" fillId="0" borderId="0" xfId="1" applyFont="1" applyAlignment="1">
      <alignment horizontal="center"/>
    </xf>
    <xf numFmtId="0" fontId="0" fillId="2" borderId="44" xfId="1" applyFont="1" applyFill="1" applyBorder="1" applyAlignment="1" applyProtection="1">
      <alignment horizontal="center" vertical="center" shrinkToFit="1"/>
      <protection locked="0"/>
    </xf>
    <xf numFmtId="0" fontId="0" fillId="2" borderId="44" xfId="1" applyFont="1" applyFill="1" applyBorder="1" applyAlignment="1" applyProtection="1">
      <alignment horizontal="center"/>
      <protection locked="0"/>
    </xf>
    <xf numFmtId="0" fontId="0" fillId="0" borderId="54" xfId="1" applyFont="1" applyBorder="1" applyAlignment="1" applyProtection="1"/>
    <xf numFmtId="0" fontId="18" fillId="0" borderId="54" xfId="1" applyFont="1" applyBorder="1" applyAlignment="1" applyProtection="1">
      <alignment horizontal="right"/>
    </xf>
    <xf numFmtId="0" fontId="0" fillId="0" borderId="0" xfId="1" applyFont="1" applyFill="1" applyBorder="1" applyAlignment="1" applyProtection="1">
      <alignment horizontal="left" vertical="center"/>
    </xf>
    <xf numFmtId="0" fontId="0" fillId="0" borderId="0" xfId="1" applyFont="1" applyFill="1" applyProtection="1"/>
    <xf numFmtId="0" fontId="0" fillId="0" borderId="148" xfId="1" applyFont="1" applyFill="1" applyBorder="1" applyAlignment="1" applyProtection="1">
      <alignment horizontal="center" vertical="center"/>
    </xf>
    <xf numFmtId="0" fontId="0" fillId="0" borderId="149" xfId="1" applyFont="1" applyFill="1" applyBorder="1" applyAlignment="1" applyProtection="1">
      <alignment horizontal="center" vertical="center"/>
    </xf>
    <xf numFmtId="0" fontId="0" fillId="0" borderId="150" xfId="1" applyFont="1" applyFill="1" applyBorder="1" applyAlignment="1" applyProtection="1">
      <alignment horizontal="center" vertical="center"/>
    </xf>
    <xf numFmtId="0" fontId="0" fillId="2" borderId="23" xfId="1" applyFont="1" applyFill="1" applyBorder="1" applyAlignment="1" applyProtection="1">
      <alignment horizontal="center" vertical="center"/>
      <protection locked="0"/>
    </xf>
    <xf numFmtId="0" fontId="0" fillId="2" borderId="60" xfId="1" applyFont="1" applyFill="1" applyBorder="1" applyAlignment="1" applyProtection="1">
      <alignment horizontal="center" vertical="center"/>
      <protection locked="0"/>
    </xf>
    <xf numFmtId="0" fontId="0" fillId="0" borderId="1" xfId="1" applyFont="1" applyBorder="1" applyAlignment="1" applyProtection="1">
      <alignment vertical="center"/>
    </xf>
    <xf numFmtId="49" fontId="0" fillId="0" borderId="26" xfId="1" applyNumberFormat="1" applyFont="1" applyBorder="1" applyAlignment="1" applyProtection="1">
      <alignment horizontal="center" vertical="center"/>
    </xf>
    <xf numFmtId="0" fontId="1" fillId="2" borderId="37" xfId="1" applyFont="1" applyFill="1" applyBorder="1" applyAlignment="1" applyProtection="1">
      <alignment horizontal="center" vertical="center"/>
      <protection locked="0"/>
    </xf>
    <xf numFmtId="0" fontId="0" fillId="0" borderId="70" xfId="1" applyFont="1" applyBorder="1" applyAlignment="1" applyProtection="1">
      <alignment horizontal="center" vertical="center"/>
    </xf>
    <xf numFmtId="0" fontId="0" fillId="2" borderId="44" xfId="1" applyFont="1" applyFill="1" applyBorder="1" applyAlignment="1" applyProtection="1">
      <alignment horizontal="center" vertical="center"/>
      <protection locked="0"/>
    </xf>
    <xf numFmtId="0" fontId="0" fillId="0" borderId="54" xfId="1" applyFont="1" applyBorder="1" applyAlignment="1" applyProtection="1">
      <alignment shrinkToFit="1"/>
    </xf>
    <xf numFmtId="0" fontId="18" fillId="0" borderId="0" xfId="1" applyFont="1" applyBorder="1" applyAlignment="1" applyProtection="1">
      <alignment horizontal="right" shrinkToFit="1"/>
    </xf>
    <xf numFmtId="0" fontId="0" fillId="0" borderId="0" xfId="1" applyFont="1" applyAlignment="1" applyProtection="1">
      <alignment horizontal="right" shrinkToFit="1"/>
    </xf>
    <xf numFmtId="181" fontId="0" fillId="0" borderId="34" xfId="1" applyNumberFormat="1" applyFont="1" applyBorder="1" applyAlignment="1" applyProtection="1">
      <alignment vertical="center"/>
    </xf>
    <xf numFmtId="0" fontId="0" fillId="0" borderId="29" xfId="1" applyFont="1" applyBorder="1" applyAlignment="1" applyProtection="1">
      <alignment horizontal="left"/>
    </xf>
    <xf numFmtId="0" fontId="4" fillId="0" borderId="0" xfId="1" applyFont="1" applyAlignment="1" applyProtection="1">
      <alignment horizontal="left"/>
    </xf>
    <xf numFmtId="58" fontId="0" fillId="0" borderId="0" xfId="1" applyNumberFormat="1" applyFont="1" applyBorder="1" applyAlignment="1" applyProtection="1">
      <protection locked="0"/>
    </xf>
    <xf numFmtId="58" fontId="33" fillId="0" borderId="0" xfId="1" applyNumberFormat="1" applyFont="1" applyBorder="1" applyAlignment="1" applyProtection="1">
      <protection locked="0"/>
    </xf>
    <xf numFmtId="0" fontId="0" fillId="0" borderId="0" xfId="1" applyNumberFormat="1" applyFont="1" applyAlignment="1" applyProtection="1">
      <alignment horizontal="right" vertical="center"/>
    </xf>
    <xf numFmtId="177" fontId="0" fillId="0" borderId="0" xfId="1" applyNumberFormat="1" applyFont="1" applyAlignment="1" applyProtection="1">
      <alignment horizontal="left"/>
    </xf>
    <xf numFmtId="0" fontId="0" fillId="0" borderId="0" xfId="1" applyNumberFormat="1" applyFont="1" applyAlignment="1" applyProtection="1">
      <alignment shrinkToFit="1"/>
    </xf>
    <xf numFmtId="0" fontId="0" fillId="0" borderId="0" xfId="1" applyNumberFormat="1" applyFont="1" applyAlignment="1" applyProtection="1">
      <alignment horizontal="left" shrinkToFit="1"/>
    </xf>
    <xf numFmtId="0" fontId="0" fillId="0" borderId="0" xfId="1" applyNumberFormat="1" applyFont="1" applyAlignment="1" applyProtection="1">
      <alignment horizontal="right" vertical="center" shrinkToFit="1"/>
    </xf>
    <xf numFmtId="0" fontId="12" fillId="0" borderId="0" xfId="1" applyFont="1" applyProtection="1"/>
    <xf numFmtId="0" fontId="31" fillId="0" borderId="0" xfId="1" applyFont="1" applyProtection="1"/>
    <xf numFmtId="0" fontId="7" fillId="0" borderId="0" xfId="1" applyFont="1" applyAlignment="1">
      <alignment horizontal="center"/>
    </xf>
    <xf numFmtId="0" fontId="1" fillId="0" borderId="34" xfId="1" applyFont="1" applyBorder="1" applyAlignment="1" applyProtection="1">
      <alignment horizontal="left" vertical="center"/>
    </xf>
    <xf numFmtId="0" fontId="0" fillId="0" borderId="39" xfId="1" applyFont="1" applyBorder="1" applyAlignment="1" applyProtection="1">
      <alignment horizontal="center"/>
    </xf>
    <xf numFmtId="0" fontId="0" fillId="0" borderId="0" xfId="1" applyNumberFormat="1" applyFont="1" applyFill="1" applyBorder="1" applyAlignment="1" applyProtection="1">
      <alignment vertical="top"/>
    </xf>
    <xf numFmtId="0" fontId="1" fillId="0" borderId="0" xfId="4">
      <alignment vertical="center"/>
    </xf>
    <xf numFmtId="0" fontId="20" fillId="0" borderId="0" xfId="4" applyFont="1" applyAlignment="1">
      <alignment horizontal="right" vertical="center"/>
    </xf>
    <xf numFmtId="0" fontId="35" fillId="0" borderId="0" xfId="4" applyFont="1" applyAlignment="1">
      <alignment vertical="center"/>
    </xf>
    <xf numFmtId="0" fontId="36" fillId="0" borderId="0" xfId="4" applyFont="1" applyAlignment="1">
      <alignment horizontal="center" vertical="center"/>
    </xf>
    <xf numFmtId="0" fontId="37" fillId="0" borderId="0" xfId="4" applyFont="1" applyBorder="1" applyAlignment="1">
      <alignment vertical="center"/>
    </xf>
    <xf numFmtId="0" fontId="30" fillId="0" borderId="0" xfId="4" applyFont="1" applyBorder="1" applyAlignment="1">
      <alignment vertical="center"/>
    </xf>
    <xf numFmtId="0" fontId="1" fillId="0" borderId="1" xfId="4" applyBorder="1" applyAlignment="1">
      <alignment horizontal="center" vertical="center"/>
    </xf>
    <xf numFmtId="0" fontId="1" fillId="0" borderId="1" xfId="4" applyBorder="1" applyAlignment="1">
      <alignment horizontal="distributed" vertical="center"/>
    </xf>
    <xf numFmtId="0" fontId="30" fillId="0" borderId="1" xfId="4" applyFont="1" applyBorder="1" applyAlignment="1" applyProtection="1">
      <alignment horizontal="center" vertical="center"/>
    </xf>
    <xf numFmtId="0" fontId="30" fillId="0" borderId="1" xfId="4" applyFont="1" applyBorder="1" applyAlignment="1" applyProtection="1">
      <alignment vertical="center"/>
    </xf>
    <xf numFmtId="0" fontId="1" fillId="0" borderId="1" xfId="4" applyBorder="1">
      <alignment vertical="center"/>
    </xf>
    <xf numFmtId="0" fontId="30" fillId="0" borderId="1" xfId="4" applyFont="1" applyBorder="1" applyAlignment="1" applyProtection="1">
      <alignment horizontal="center" vertical="center"/>
      <protection locked="0"/>
    </xf>
    <xf numFmtId="0" fontId="1" fillId="0" borderId="41" xfId="4" applyBorder="1" applyAlignment="1">
      <alignment vertical="center"/>
    </xf>
    <xf numFmtId="0" fontId="4" fillId="0" borderId="0" xfId="4" applyFont="1" applyProtection="1">
      <alignment vertical="center"/>
      <protection locked="0"/>
    </xf>
    <xf numFmtId="0" fontId="4" fillId="0" borderId="0" xfId="4" applyFont="1">
      <alignment vertical="center"/>
    </xf>
    <xf numFmtId="0" fontId="33" fillId="0" borderId="0" xfId="4" applyFont="1" applyBorder="1">
      <alignment vertical="center"/>
    </xf>
    <xf numFmtId="0" fontId="38" fillId="0" borderId="0" xfId="4" applyFont="1" applyBorder="1" applyAlignment="1">
      <alignment vertical="center"/>
    </xf>
    <xf numFmtId="0" fontId="38" fillId="0" borderId="0" xfId="4" applyFont="1" applyBorder="1" applyAlignment="1">
      <alignment horizontal="left" vertical="center" indent="2"/>
    </xf>
    <xf numFmtId="0" fontId="33" fillId="0" borderId="0" xfId="4" applyFont="1">
      <alignment vertical="center"/>
    </xf>
    <xf numFmtId="0" fontId="1" fillId="0" borderId="0" xfId="4" applyFont="1" applyAlignment="1">
      <alignment vertical="center"/>
    </xf>
    <xf numFmtId="0" fontId="33" fillId="0" borderId="0" xfId="4" applyFont="1" applyAlignment="1">
      <alignment vertical="center"/>
    </xf>
    <xf numFmtId="0" fontId="33" fillId="0" borderId="0" xfId="4" applyFont="1" applyProtection="1">
      <alignment vertical="center"/>
    </xf>
    <xf numFmtId="0" fontId="1" fillId="0" borderId="0" xfId="4" applyFont="1" applyProtection="1">
      <alignment vertical="center"/>
    </xf>
    <xf numFmtId="0" fontId="1" fillId="0" borderId="0" xfId="4" applyFont="1" applyAlignment="1" applyProtection="1">
      <alignment vertical="center"/>
    </xf>
    <xf numFmtId="0" fontId="33" fillId="0" borderId="0" xfId="4" applyFont="1" applyAlignment="1" applyProtection="1">
      <alignment vertical="center"/>
    </xf>
    <xf numFmtId="0" fontId="1" fillId="0" borderId="0" xfId="4" applyFont="1" applyBorder="1" applyAlignment="1" applyProtection="1">
      <alignment horizontal="left" vertical="center"/>
    </xf>
    <xf numFmtId="0" fontId="1" fillId="0" borderId="38" xfId="4" applyFont="1" applyBorder="1">
      <alignment vertical="center"/>
    </xf>
    <xf numFmtId="0" fontId="1" fillId="0" borderId="38" xfId="4" applyFont="1" applyBorder="1" applyAlignment="1">
      <alignment vertical="center"/>
    </xf>
    <xf numFmtId="0" fontId="1" fillId="0" borderId="0" xfId="4" applyFont="1">
      <alignment vertical="center"/>
    </xf>
    <xf numFmtId="0" fontId="1" fillId="0" borderId="0" xfId="4" applyAlignment="1">
      <alignment vertical="center" wrapText="1"/>
    </xf>
    <xf numFmtId="0" fontId="39" fillId="0" borderId="0" xfId="4" applyFont="1" applyAlignment="1">
      <alignment horizontal="left" vertical="center" wrapText="1"/>
    </xf>
    <xf numFmtId="0" fontId="1" fillId="0" borderId="0" xfId="4" applyAlignment="1" applyProtection="1">
      <alignment vertical="center" wrapText="1"/>
      <protection locked="0"/>
    </xf>
    <xf numFmtId="0" fontId="1" fillId="0" borderId="0" xfId="4" applyAlignment="1">
      <alignment horizontal="left" vertical="center" wrapText="1"/>
    </xf>
    <xf numFmtId="0" fontId="33" fillId="0" borderId="0" xfId="4" applyFont="1" applyBorder="1" applyAlignment="1">
      <alignment horizontal="center" vertical="center"/>
    </xf>
    <xf numFmtId="0" fontId="1" fillId="0" borderId="1" xfId="4" applyFont="1" applyBorder="1" applyAlignment="1">
      <alignment horizontal="center" vertical="center"/>
    </xf>
    <xf numFmtId="0" fontId="33" fillId="0" borderId="0" xfId="4" applyFont="1" applyBorder="1" applyAlignment="1">
      <alignment horizontal="left" vertical="center"/>
    </xf>
    <xf numFmtId="0" fontId="1" fillId="0" borderId="0" xfId="4" applyFont="1" applyBorder="1" applyAlignment="1">
      <alignment vertical="center"/>
    </xf>
    <xf numFmtId="0" fontId="1" fillId="0" borderId="0" xfId="4" applyFont="1" applyBorder="1">
      <alignment vertical="center"/>
    </xf>
    <xf numFmtId="0" fontId="1" fillId="0" borderId="0" xfId="4" applyFont="1" applyBorder="1" applyAlignment="1">
      <alignment horizontal="center" vertical="center"/>
    </xf>
    <xf numFmtId="0" fontId="1" fillId="0" borderId="0" xfId="4" applyFont="1" applyAlignment="1">
      <alignment horizontal="right" vertical="center"/>
    </xf>
    <xf numFmtId="0" fontId="1" fillId="0" borderId="0" xfId="4" applyFont="1" applyAlignment="1">
      <alignment horizontal="center" vertical="top"/>
    </xf>
    <xf numFmtId="0" fontId="1" fillId="0" borderId="0" xfId="4" applyFont="1" applyAlignment="1">
      <alignment horizontal="left" vertical="top"/>
    </xf>
    <xf numFmtId="0" fontId="1" fillId="0" borderId="0" xfId="4" applyAlignment="1">
      <alignment vertical="top"/>
    </xf>
    <xf numFmtId="0" fontId="1" fillId="0" borderId="0" xfId="4" applyFont="1" applyAlignment="1">
      <alignment vertical="top" wrapText="1"/>
    </xf>
    <xf numFmtId="0" fontId="1" fillId="0" borderId="0" xfId="4" applyFont="1" applyAlignment="1">
      <alignment vertical="top"/>
    </xf>
    <xf numFmtId="0" fontId="40" fillId="0" borderId="0" xfId="4" applyFont="1" applyAlignment="1">
      <alignment vertical="center"/>
    </xf>
    <xf numFmtId="0" fontId="1" fillId="0" borderId="2" xfId="4" applyFont="1" applyBorder="1" applyAlignment="1">
      <alignment horizontal="center" vertical="center"/>
    </xf>
    <xf numFmtId="0" fontId="1" fillId="0" borderId="174" xfId="4" applyFont="1" applyBorder="1" applyAlignment="1">
      <alignment horizontal="center" vertical="center"/>
    </xf>
    <xf numFmtId="0" fontId="1" fillId="0" borderId="2" xfId="4" applyFont="1" applyBorder="1" applyAlignment="1" applyProtection="1">
      <alignment horizontal="center" vertical="center"/>
    </xf>
    <xf numFmtId="0" fontId="1" fillId="0" borderId="174" xfId="4" applyFont="1" applyBorder="1" applyAlignment="1">
      <alignment vertical="center"/>
    </xf>
    <xf numFmtId="0" fontId="18" fillId="0" borderId="0" xfId="8" applyFont="1" applyFill="1" applyAlignment="1">
      <alignment horizontal="center"/>
    </xf>
    <xf numFmtId="0" fontId="18" fillId="0" borderId="0" xfId="8" applyFont="1" applyFill="1"/>
    <xf numFmtId="49" fontId="41" fillId="0" borderId="1" xfId="8" applyNumberFormat="1" applyFont="1" applyFill="1" applyBorder="1" applyAlignment="1">
      <alignment horizontal="center" vertical="top" wrapText="1"/>
    </xf>
    <xf numFmtId="0" fontId="18" fillId="0" borderId="0" xfId="8" applyFont="1" applyFill="1" applyAlignment="1">
      <alignment horizontal="center" vertical="top" wrapText="1"/>
    </xf>
    <xf numFmtId="0" fontId="41" fillId="0" borderId="9" xfId="8" applyFont="1" applyFill="1" applyBorder="1" applyAlignment="1">
      <alignment horizontal="center" vertical="center" wrapText="1"/>
    </xf>
    <xf numFmtId="0" fontId="41" fillId="0" borderId="9" xfId="8" applyNumberFormat="1" applyFont="1" applyFill="1" applyBorder="1" applyAlignment="1">
      <alignment horizontal="center" vertical="center" wrapText="1"/>
    </xf>
    <xf numFmtId="0" fontId="41" fillId="0" borderId="10" xfId="8" applyFont="1" applyFill="1" applyBorder="1" applyAlignment="1">
      <alignment vertical="top" wrapText="1"/>
    </xf>
    <xf numFmtId="0" fontId="41" fillId="0" borderId="0" xfId="8" applyFont="1" applyFill="1" applyAlignment="1">
      <alignment vertical="top" wrapText="1"/>
    </xf>
    <xf numFmtId="0" fontId="41" fillId="0" borderId="0" xfId="8" applyFont="1" applyFill="1" applyAlignment="1" applyProtection="1">
      <alignment vertical="top" wrapText="1"/>
    </xf>
    <xf numFmtId="0" fontId="41" fillId="0" borderId="0" xfId="8" applyNumberFormat="1" applyFont="1" applyFill="1" applyAlignment="1">
      <alignment vertical="top" wrapText="1"/>
    </xf>
    <xf numFmtId="49" fontId="41" fillId="0" borderId="0" xfId="8" applyNumberFormat="1" applyFont="1" applyFill="1" applyAlignment="1">
      <alignment vertical="top" wrapText="1"/>
    </xf>
    <xf numFmtId="58" fontId="41" fillId="0" borderId="0" xfId="8" applyNumberFormat="1" applyFont="1" applyFill="1" applyAlignment="1">
      <alignment vertical="top" wrapText="1"/>
    </xf>
    <xf numFmtId="38" fontId="41" fillId="0" borderId="0" xfId="8" applyNumberFormat="1" applyFont="1" applyFill="1" applyAlignment="1">
      <alignment vertical="top" wrapText="1"/>
    </xf>
    <xf numFmtId="178" fontId="41" fillId="0" borderId="0" xfId="8" applyNumberFormat="1" applyFont="1" applyFill="1" applyAlignment="1">
      <alignment vertical="top" wrapText="1"/>
    </xf>
    <xf numFmtId="9" fontId="41" fillId="0" borderId="0" xfId="8" applyNumberFormat="1" applyFont="1" applyFill="1" applyAlignment="1">
      <alignment vertical="top" wrapText="1"/>
    </xf>
    <xf numFmtId="185" fontId="41" fillId="0" borderId="0" xfId="8" applyNumberFormat="1" applyFont="1" applyFill="1" applyAlignment="1">
      <alignment vertical="top" wrapText="1"/>
    </xf>
    <xf numFmtId="0" fontId="18" fillId="0" borderId="0" xfId="8" applyFont="1" applyFill="1" applyAlignment="1">
      <alignment vertical="top" wrapText="1"/>
    </xf>
    <xf numFmtId="0" fontId="0" fillId="0" borderId="0" xfId="8" applyFont="1" applyFill="1" applyBorder="1" applyAlignment="1" applyProtection="1">
      <alignment horizontal="center" vertical="top" wrapText="1"/>
      <protection locked="0"/>
    </xf>
    <xf numFmtId="0" fontId="0" fillId="0" borderId="0" xfId="8" applyFont="1" applyFill="1"/>
    <xf numFmtId="0" fontId="0" fillId="0" borderId="0" xfId="8" applyFont="1" applyFill="1" applyBorder="1" applyAlignment="1">
      <alignment horizontal="center" vertical="top" wrapText="1"/>
    </xf>
    <xf numFmtId="0" fontId="1" fillId="0" borderId="0" xfId="8"/>
    <xf numFmtId="0" fontId="1" fillId="0" borderId="0" xfId="7" applyProtection="1">
      <alignment vertical="center"/>
      <protection locked="0"/>
    </xf>
    <xf numFmtId="0" fontId="1" fillId="0" borderId="0" xfId="7" applyProtection="1">
      <alignment vertical="center"/>
    </xf>
    <xf numFmtId="0" fontId="1" fillId="0" borderId="0" xfId="7" applyFill="1" applyBorder="1" applyAlignment="1" applyProtection="1">
      <alignment vertical="center"/>
    </xf>
    <xf numFmtId="0" fontId="1" fillId="0" borderId="0" xfId="1" applyProtection="1"/>
    <xf numFmtId="0" fontId="30" fillId="0" borderId="0" xfId="7" applyFont="1" applyFill="1" applyBorder="1" applyAlignment="1" applyProtection="1">
      <alignment vertical="center"/>
    </xf>
    <xf numFmtId="0" fontId="1" fillId="0" borderId="0" xfId="7" applyFill="1" applyBorder="1" applyProtection="1">
      <alignment vertical="center"/>
    </xf>
    <xf numFmtId="0" fontId="21" fillId="0" borderId="1" xfId="7" applyFont="1" applyFill="1" applyBorder="1" applyAlignment="1" applyProtection="1">
      <alignment horizontal="center" vertical="center" wrapText="1"/>
    </xf>
    <xf numFmtId="0" fontId="1" fillId="0" borderId="0" xfId="7" applyFont="1" applyFill="1" applyBorder="1" applyAlignment="1" applyProtection="1">
      <alignment horizontal="center" vertical="center" wrapText="1"/>
    </xf>
    <xf numFmtId="0" fontId="1" fillId="0" borderId="1" xfId="1" applyFill="1" applyBorder="1" applyAlignment="1" applyProtection="1">
      <alignment horizontal="center" vertical="center"/>
    </xf>
    <xf numFmtId="49" fontId="1" fillId="0" borderId="1" xfId="7" applyNumberFormat="1" applyFill="1" applyBorder="1" applyAlignment="1" applyProtection="1">
      <alignment horizontal="center" vertical="center"/>
    </xf>
    <xf numFmtId="180" fontId="1" fillId="0" borderId="1" xfId="7" applyNumberFormat="1" applyFill="1" applyBorder="1" applyAlignment="1" applyProtection="1">
      <alignment horizontal="center" vertical="center"/>
    </xf>
    <xf numFmtId="180" fontId="1" fillId="0" borderId="1" xfId="7" applyNumberFormat="1" applyFill="1" applyBorder="1" applyProtection="1">
      <alignment vertical="center"/>
    </xf>
    <xf numFmtId="0" fontId="37" fillId="0" borderId="1" xfId="1" applyFont="1" applyFill="1" applyBorder="1" applyAlignment="1" applyProtection="1">
      <alignment horizontal="center" vertical="center" shrinkToFit="1"/>
    </xf>
    <xf numFmtId="0" fontId="1" fillId="0" borderId="0" xfId="4" applyAlignment="1" applyProtection="1">
      <alignment horizontal="center" vertical="center"/>
      <protection locked="0"/>
    </xf>
    <xf numFmtId="0" fontId="42" fillId="0" borderId="0" xfId="4" applyFont="1" applyAlignment="1">
      <alignment vertical="center"/>
    </xf>
    <xf numFmtId="0" fontId="43" fillId="0" borderId="0" xfId="4" applyFont="1" applyBorder="1" applyAlignment="1">
      <alignment vertical="center"/>
    </xf>
    <xf numFmtId="0" fontId="1" fillId="0" borderId="0" xfId="4" applyAlignment="1">
      <alignment horizontal="center" vertical="center"/>
    </xf>
    <xf numFmtId="0" fontId="1" fillId="0" borderId="0" xfId="4" applyBorder="1" applyAlignment="1">
      <alignment vertical="center"/>
    </xf>
    <xf numFmtId="0" fontId="1" fillId="0" borderId="3" xfId="4" applyBorder="1">
      <alignment vertical="center"/>
    </xf>
    <xf numFmtId="0" fontId="1" fillId="9" borderId="6" xfId="4" applyFill="1" applyBorder="1" applyAlignment="1">
      <alignment vertical="center"/>
    </xf>
    <xf numFmtId="0" fontId="1" fillId="0" borderId="3" xfId="4" applyBorder="1" applyAlignment="1">
      <alignment vertical="center"/>
    </xf>
    <xf numFmtId="0" fontId="1" fillId="0" borderId="9" xfId="4" applyBorder="1" applyAlignment="1">
      <alignment horizontal="center" vertical="center"/>
    </xf>
    <xf numFmtId="0" fontId="1" fillId="9" borderId="11" xfId="4" applyFill="1" applyBorder="1" applyAlignment="1">
      <alignment vertical="center"/>
    </xf>
    <xf numFmtId="0" fontId="1" fillId="0" borderId="12" xfId="4" applyBorder="1" applyAlignment="1">
      <alignment vertical="center"/>
    </xf>
    <xf numFmtId="0" fontId="1" fillId="0" borderId="22" xfId="4" applyBorder="1" applyAlignment="1">
      <alignment horizontal="center" vertical="center"/>
    </xf>
    <xf numFmtId="0" fontId="1" fillId="9" borderId="24" xfId="4" applyFill="1" applyBorder="1" applyAlignment="1">
      <alignment vertical="center"/>
    </xf>
    <xf numFmtId="0" fontId="1" fillId="0" borderId="25" xfId="4" applyBorder="1" applyAlignment="1">
      <alignment vertical="center"/>
    </xf>
    <xf numFmtId="0" fontId="1" fillId="9" borderId="28" xfId="4" applyFill="1" applyBorder="1" applyAlignment="1">
      <alignment vertical="center"/>
    </xf>
    <xf numFmtId="0" fontId="0" fillId="0" borderId="0" xfId="1" applyFont="1" applyAlignment="1" applyProtection="1">
      <alignment horizontal="distributed" vertical="center"/>
    </xf>
    <xf numFmtId="0" fontId="23" fillId="0" borderId="0" xfId="1" applyFont="1" applyAlignment="1" applyProtection="1">
      <alignment horizontal="center" vertical="center"/>
    </xf>
    <xf numFmtId="0" fontId="0" fillId="0" borderId="0" xfId="1" applyFont="1" applyAlignment="1" applyProtection="1">
      <alignment horizontal="center" vertical="center"/>
    </xf>
    <xf numFmtId="0" fontId="0" fillId="0" borderId="3" xfId="1" applyFont="1" applyBorder="1" applyAlignment="1" applyProtection="1">
      <alignment horizontal="center" vertical="center"/>
    </xf>
    <xf numFmtId="58" fontId="0" fillId="0" borderId="0" xfId="1" applyNumberFormat="1" applyFont="1" applyAlignment="1" applyProtection="1">
      <alignment horizontal="center"/>
    </xf>
    <xf numFmtId="0" fontId="0" fillId="0" borderId="0" xfId="1" applyFont="1" applyAlignment="1" applyProtection="1">
      <alignment horizontal="center"/>
    </xf>
    <xf numFmtId="0" fontId="1" fillId="0" borderId="0" xfId="4" applyAlignment="1">
      <alignment horizontal="center" vertical="center"/>
    </xf>
    <xf numFmtId="0" fontId="1" fillId="0" borderId="22" xfId="4" applyBorder="1" applyAlignment="1">
      <alignment horizontal="center" vertical="center"/>
    </xf>
    <xf numFmtId="185" fontId="7" fillId="2" borderId="6" xfId="1" applyNumberFormat="1" applyFont="1" applyFill="1" applyBorder="1" applyAlignment="1" applyProtection="1">
      <alignment horizontal="left" vertical="center" indent="1"/>
      <protection locked="0"/>
    </xf>
    <xf numFmtId="0" fontId="11" fillId="0" borderId="1" xfId="1" applyFont="1" applyFill="1" applyBorder="1" applyAlignment="1">
      <alignment vertical="center" wrapText="1"/>
    </xf>
    <xf numFmtId="0" fontId="11" fillId="0" borderId="1" xfId="2" applyNumberFormat="1" applyFont="1" applyFill="1" applyBorder="1" applyAlignment="1" applyProtection="1">
      <alignment vertical="center"/>
    </xf>
    <xf numFmtId="0" fontId="11" fillId="0" borderId="1" xfId="1" applyFont="1" applyFill="1" applyBorder="1" applyAlignment="1">
      <alignment vertical="center"/>
    </xf>
    <xf numFmtId="0" fontId="11" fillId="0" borderId="2" xfId="6" applyFont="1" applyFill="1" applyBorder="1" applyAlignment="1" applyProtection="1">
      <alignment horizontal="center" vertical="center"/>
    </xf>
    <xf numFmtId="180" fontId="11" fillId="5" borderId="9" xfId="1" applyNumberFormat="1" applyFont="1" applyFill="1" applyBorder="1" applyAlignment="1" applyProtection="1">
      <alignment horizontal="center"/>
    </xf>
    <xf numFmtId="180" fontId="11" fillId="5" borderId="60" xfId="1" applyNumberFormat="1" applyFont="1" applyFill="1" applyBorder="1" applyAlignment="1" applyProtection="1">
      <alignment horizontal="center"/>
    </xf>
    <xf numFmtId="180" fontId="11" fillId="5" borderId="70" xfId="1" applyNumberFormat="1" applyFont="1" applyFill="1" applyBorder="1" applyAlignment="1" applyProtection="1">
      <alignment horizontal="center"/>
    </xf>
    <xf numFmtId="180" fontId="11" fillId="5" borderId="44" xfId="1" applyNumberFormat="1" applyFont="1" applyFill="1" applyBorder="1" applyAlignment="1" applyProtection="1">
      <alignment horizontal="center"/>
    </xf>
    <xf numFmtId="0" fontId="44" fillId="6" borderId="53" xfId="1" applyFont="1" applyFill="1" applyBorder="1" applyAlignment="1" applyProtection="1">
      <alignment horizontal="center" vertical="center"/>
    </xf>
    <xf numFmtId="0" fontId="47" fillId="0" borderId="0" xfId="1" applyFont="1" applyProtection="1"/>
    <xf numFmtId="0" fontId="15" fillId="0" borderId="0" xfId="1" applyFont="1" applyProtection="1"/>
    <xf numFmtId="181" fontId="0" fillId="0" borderId="0" xfId="1" applyNumberFormat="1" applyFont="1" applyAlignment="1" applyProtection="1"/>
    <xf numFmtId="0" fontId="11" fillId="0" borderId="1" xfId="4" applyFont="1" applyBorder="1" applyAlignment="1">
      <alignment horizontal="distributed" vertical="center"/>
    </xf>
    <xf numFmtId="0" fontId="11" fillId="0" borderId="0" xfId="4" applyFont="1" applyAlignment="1">
      <alignment vertical="top"/>
    </xf>
    <xf numFmtId="0" fontId="11" fillId="0" borderId="1" xfId="1" applyFont="1" applyFill="1" applyBorder="1" applyAlignment="1" applyProtection="1">
      <alignment horizontal="center" vertical="center"/>
    </xf>
    <xf numFmtId="180" fontId="11" fillId="0" borderId="1" xfId="1" applyNumberFormat="1" applyFont="1" applyFill="1" applyBorder="1" applyAlignment="1" applyProtection="1">
      <alignment horizontal="center" vertical="center"/>
    </xf>
    <xf numFmtId="180" fontId="11" fillId="0" borderId="1" xfId="1" applyNumberFormat="1" applyFont="1" applyBorder="1" applyAlignment="1" applyProtection="1">
      <alignment horizontal="center" vertical="center"/>
    </xf>
    <xf numFmtId="180" fontId="11" fillId="0" borderId="70" xfId="1" applyNumberFormat="1" applyFont="1" applyFill="1" applyBorder="1" applyAlignment="1" applyProtection="1">
      <alignment horizontal="center" vertical="center"/>
    </xf>
    <xf numFmtId="49" fontId="11" fillId="0" borderId="0" xfId="1" applyNumberFormat="1" applyFont="1" applyAlignment="1" applyProtection="1">
      <alignment horizontal="center" vertical="center" shrinkToFit="1"/>
    </xf>
    <xf numFmtId="0" fontId="1" fillId="0" borderId="0" xfId="4" applyBorder="1" applyAlignment="1">
      <alignment horizontal="center" vertical="center"/>
    </xf>
    <xf numFmtId="0" fontId="1" fillId="0" borderId="0" xfId="4" applyFill="1" applyBorder="1" applyAlignment="1">
      <alignment vertical="center"/>
    </xf>
    <xf numFmtId="0" fontId="1" fillId="0" borderId="1" xfId="4" applyBorder="1" applyAlignment="1">
      <alignment horizontal="center" vertical="center"/>
    </xf>
    <xf numFmtId="0" fontId="41" fillId="0" borderId="1" xfId="8" applyFont="1" applyFill="1" applyBorder="1" applyAlignment="1">
      <alignment horizontal="center" vertical="top" wrapText="1"/>
    </xf>
    <xf numFmtId="0" fontId="41" fillId="0" borderId="9" xfId="8" applyFont="1" applyFill="1" applyBorder="1" applyAlignment="1">
      <alignment horizontal="center" vertical="top" wrapText="1"/>
    </xf>
    <xf numFmtId="0" fontId="1" fillId="0" borderId="9" xfId="4" applyBorder="1" applyAlignment="1">
      <alignment horizontal="center" vertical="center"/>
    </xf>
    <xf numFmtId="0" fontId="1" fillId="0" borderId="22" xfId="4" applyBorder="1" applyAlignment="1">
      <alignment horizontal="center" vertical="center"/>
    </xf>
    <xf numFmtId="0" fontId="1" fillId="0" borderId="0" xfId="4" applyAlignment="1">
      <alignment horizontal="center" vertical="center"/>
    </xf>
    <xf numFmtId="0" fontId="1" fillId="9" borderId="24" xfId="4" applyFill="1" applyBorder="1" applyAlignment="1">
      <alignment horizontal="center" vertical="center" wrapText="1"/>
    </xf>
    <xf numFmtId="0" fontId="1" fillId="0" borderId="25" xfId="4" applyBorder="1" applyAlignment="1">
      <alignment horizontal="center" vertical="center"/>
    </xf>
    <xf numFmtId="0" fontId="1" fillId="0" borderId="114" xfId="4" applyBorder="1" applyAlignment="1">
      <alignment horizontal="center" vertical="center"/>
    </xf>
    <xf numFmtId="0" fontId="1" fillId="0" borderId="114" xfId="4" applyBorder="1" applyAlignment="1">
      <alignment horizontal="center" vertical="center"/>
    </xf>
    <xf numFmtId="0" fontId="1" fillId="9" borderId="177" xfId="4" applyFill="1" applyBorder="1" applyAlignment="1">
      <alignment horizontal="center" vertical="center" wrapText="1"/>
    </xf>
    <xf numFmtId="0" fontId="1" fillId="0" borderId="178" xfId="4" applyBorder="1" applyAlignment="1">
      <alignment horizontal="center" vertical="center"/>
    </xf>
    <xf numFmtId="0" fontId="0" fillId="0" borderId="3" xfId="1" applyFont="1" applyBorder="1" applyAlignment="1" applyProtection="1">
      <alignment horizontal="center" vertical="center"/>
    </xf>
    <xf numFmtId="0" fontId="0" fillId="2" borderId="1" xfId="1" applyFont="1" applyFill="1" applyBorder="1" applyAlignment="1" applyProtection="1">
      <alignment horizontal="center" vertical="center"/>
      <protection locked="0"/>
    </xf>
    <xf numFmtId="0" fontId="1" fillId="0" borderId="22" xfId="4" applyBorder="1" applyAlignment="1">
      <alignment vertical="center"/>
    </xf>
    <xf numFmtId="0" fontId="1" fillId="0" borderId="1" xfId="4" applyBorder="1" applyAlignment="1">
      <alignment vertical="center"/>
    </xf>
    <xf numFmtId="0" fontId="1" fillId="0" borderId="9" xfId="4" applyBorder="1" applyAlignment="1">
      <alignment vertical="center"/>
    </xf>
    <xf numFmtId="0" fontId="1" fillId="9" borderId="5" xfId="4" applyFill="1" applyBorder="1" applyAlignment="1">
      <alignment vertical="center"/>
    </xf>
    <xf numFmtId="0" fontId="1" fillId="0" borderId="127" xfId="4" applyBorder="1" applyAlignment="1">
      <alignment vertical="center"/>
    </xf>
    <xf numFmtId="0" fontId="1" fillId="0" borderId="53" xfId="4" applyBorder="1" applyAlignment="1">
      <alignment vertical="center"/>
    </xf>
    <xf numFmtId="0" fontId="52" fillId="0" borderId="0" xfId="4" applyFont="1" applyAlignment="1">
      <alignment vertical="center"/>
    </xf>
    <xf numFmtId="0" fontId="52" fillId="0" borderId="179" xfId="4" applyFont="1" applyBorder="1" applyAlignment="1">
      <alignment vertical="center"/>
    </xf>
    <xf numFmtId="0" fontId="52" fillId="0" borderId="180" xfId="4" applyFont="1" applyBorder="1" applyAlignment="1">
      <alignment horizontal="center" vertical="center" wrapText="1"/>
    </xf>
    <xf numFmtId="0" fontId="56" fillId="0" borderId="180" xfId="4" applyFont="1" applyBorder="1" applyAlignment="1">
      <alignment horizontal="center" vertical="center" wrapText="1"/>
    </xf>
    <xf numFmtId="0" fontId="57" fillId="0" borderId="180" xfId="4" applyFont="1" applyBorder="1" applyAlignment="1">
      <alignment horizontal="center" vertical="center"/>
    </xf>
    <xf numFmtId="0" fontId="58" fillId="0" borderId="183" xfId="4" applyFont="1" applyBorder="1" applyAlignment="1">
      <alignment horizontal="center" vertical="center" wrapText="1"/>
    </xf>
    <xf numFmtId="0" fontId="52" fillId="0" borderId="184" xfId="4" applyFont="1" applyBorder="1" applyAlignment="1">
      <alignment horizontal="center" vertical="center"/>
    </xf>
    <xf numFmtId="0" fontId="58" fillId="0" borderId="184" xfId="4" applyFont="1" applyBorder="1" applyAlignment="1">
      <alignment horizontal="center" vertical="center"/>
    </xf>
    <xf numFmtId="0" fontId="52" fillId="0" borderId="185" xfId="4" applyFont="1" applyBorder="1" applyAlignment="1">
      <alignment horizontal="center" vertical="center"/>
    </xf>
    <xf numFmtId="0" fontId="58" fillId="0" borderId="189" xfId="4" applyFont="1" applyBorder="1" applyAlignment="1">
      <alignment horizontal="center" vertical="center" wrapText="1"/>
    </xf>
    <xf numFmtId="0" fontId="52" fillId="0" borderId="190" xfId="4" applyFont="1" applyBorder="1" applyAlignment="1">
      <alignment horizontal="center" vertical="center"/>
    </xf>
    <xf numFmtId="0" fontId="58" fillId="0" borderId="190" xfId="4" applyFont="1" applyBorder="1" applyAlignment="1">
      <alignment horizontal="center" vertical="center"/>
    </xf>
    <xf numFmtId="0" fontId="52" fillId="0" borderId="191" xfId="4" applyFont="1" applyBorder="1" applyAlignment="1">
      <alignment horizontal="center" vertical="center"/>
    </xf>
    <xf numFmtId="0" fontId="58" fillId="0" borderId="195" xfId="4" applyFont="1" applyBorder="1" applyAlignment="1">
      <alignment horizontal="center" vertical="center" wrapText="1"/>
    </xf>
    <xf numFmtId="0" fontId="52" fillId="0" borderId="196" xfId="4" applyFont="1" applyBorder="1" applyAlignment="1">
      <alignment horizontal="center" vertical="center"/>
    </xf>
    <xf numFmtId="0" fontId="58" fillId="0" borderId="196" xfId="4" applyFont="1" applyBorder="1" applyAlignment="1">
      <alignment horizontal="center" vertical="center"/>
    </xf>
    <xf numFmtId="0" fontId="52" fillId="0" borderId="197" xfId="4" applyFont="1" applyBorder="1" applyAlignment="1">
      <alignment horizontal="center" vertical="center"/>
    </xf>
    <xf numFmtId="0" fontId="10" fillId="0" borderId="0" xfId="4" applyFont="1" applyAlignment="1">
      <alignment vertical="center"/>
    </xf>
    <xf numFmtId="0" fontId="10" fillId="0" borderId="0" xfId="4" applyFont="1" applyBorder="1" applyAlignment="1">
      <alignment horizontal="left" vertical="center"/>
    </xf>
    <xf numFmtId="0" fontId="13" fillId="0" borderId="0" xfId="4" applyFont="1" applyBorder="1" applyAlignment="1">
      <alignment horizontal="left" vertical="center"/>
    </xf>
    <xf numFmtId="0" fontId="10" fillId="0" borderId="0" xfId="4" applyFont="1" applyBorder="1" applyAlignment="1">
      <alignment vertical="center"/>
    </xf>
    <xf numFmtId="0" fontId="53" fillId="0" borderId="0" xfId="4" applyFont="1" applyAlignment="1">
      <alignment horizontal="center" vertical="center"/>
    </xf>
    <xf numFmtId="0" fontId="52" fillId="0" borderId="183" xfId="4" applyFont="1" applyBorder="1" applyAlignment="1" applyProtection="1">
      <alignment horizontal="center" vertical="center" wrapText="1"/>
      <protection locked="0"/>
    </xf>
    <xf numFmtId="0" fontId="52" fillId="0" borderId="184" xfId="4" applyFont="1" applyBorder="1" applyAlignment="1" applyProtection="1">
      <alignment horizontal="center" vertical="center"/>
      <protection locked="0"/>
    </xf>
    <xf numFmtId="0" fontId="52" fillId="0" borderId="189" xfId="4" applyFont="1" applyBorder="1" applyAlignment="1" applyProtection="1">
      <alignment horizontal="center" vertical="center" wrapText="1"/>
      <protection locked="0"/>
    </xf>
    <xf numFmtId="0" fontId="52" fillId="0" borderId="190" xfId="4" applyFont="1" applyBorder="1" applyAlignment="1" applyProtection="1">
      <alignment horizontal="center" vertical="center"/>
      <protection locked="0"/>
    </xf>
    <xf numFmtId="0" fontId="52" fillId="0" borderId="195" xfId="4" applyFont="1" applyBorder="1" applyAlignment="1" applyProtection="1">
      <alignment horizontal="center" vertical="center" wrapText="1"/>
      <protection locked="0"/>
    </xf>
    <xf numFmtId="0" fontId="52" fillId="0" borderId="196" xfId="4" applyFont="1" applyBorder="1" applyAlignment="1" applyProtection="1">
      <alignment horizontal="center" vertical="center"/>
      <protection locked="0"/>
    </xf>
    <xf numFmtId="0" fontId="60" fillId="0" borderId="0" xfId="4" applyFont="1" applyAlignment="1">
      <alignment vertical="center"/>
    </xf>
    <xf numFmtId="0" fontId="53" fillId="0" borderId="0" xfId="4" applyFont="1" applyAlignment="1">
      <alignment horizontal="left" vertical="center"/>
    </xf>
    <xf numFmtId="0" fontId="52" fillId="0" borderId="179" xfId="4" applyFont="1" applyBorder="1" applyAlignment="1">
      <alignment horizontal="center" vertical="center"/>
    </xf>
    <xf numFmtId="0" fontId="52" fillId="0" borderId="194" xfId="4" applyFont="1" applyBorder="1" applyAlignment="1">
      <alignment horizontal="center" vertical="center"/>
    </xf>
    <xf numFmtId="0" fontId="52" fillId="0" borderId="194" xfId="4" applyFont="1" applyBorder="1" applyAlignment="1">
      <alignment horizontal="distributed" vertical="center" justifyLastLine="1"/>
    </xf>
    <xf numFmtId="0" fontId="61" fillId="0" borderId="0" xfId="4" applyFont="1" applyBorder="1" applyAlignment="1">
      <alignment vertical="center"/>
    </xf>
    <xf numFmtId="0" fontId="61" fillId="0" borderId="0" xfId="4" applyFont="1" applyAlignment="1">
      <alignment vertical="center"/>
    </xf>
    <xf numFmtId="0" fontId="1" fillId="0" borderId="0" xfId="8" applyFill="1"/>
    <xf numFmtId="0" fontId="63" fillId="0" borderId="9" xfId="8" applyFont="1" applyFill="1" applyBorder="1" applyAlignment="1">
      <alignment horizontal="center" vertical="top" wrapText="1"/>
    </xf>
    <xf numFmtId="0" fontId="63" fillId="0" borderId="9" xfId="8" applyFont="1" applyFill="1" applyBorder="1" applyAlignment="1">
      <alignment horizontal="center" vertical="top" textRotation="255" wrapText="1"/>
    </xf>
    <xf numFmtId="49" fontId="14" fillId="0" borderId="1" xfId="7" applyNumberFormat="1" applyFont="1" applyFill="1" applyBorder="1" applyAlignment="1" applyProtection="1">
      <alignment horizontal="center" vertical="center"/>
    </xf>
    <xf numFmtId="0" fontId="18" fillId="0" borderId="1" xfId="1" applyFont="1" applyFill="1" applyBorder="1" applyAlignment="1" applyProtection="1">
      <alignment horizontal="center" vertical="center" wrapText="1"/>
    </xf>
    <xf numFmtId="0" fontId="1" fillId="0" borderId="0" xfId="1" quotePrefix="1" applyFont="1"/>
    <xf numFmtId="0" fontId="37" fillId="10" borderId="1" xfId="1" applyFont="1" applyFill="1" applyBorder="1" applyAlignment="1" applyProtection="1">
      <alignment horizontal="center" vertical="center" shrinkToFit="1"/>
    </xf>
    <xf numFmtId="0" fontId="1" fillId="0" borderId="0" xfId="1" applyFill="1" applyProtection="1"/>
    <xf numFmtId="0" fontId="37" fillId="3" borderId="1" xfId="1" applyFont="1" applyFill="1" applyBorder="1" applyAlignment="1" applyProtection="1">
      <alignment horizontal="center" vertical="center" shrinkToFit="1"/>
    </xf>
    <xf numFmtId="0" fontId="37" fillId="0" borderId="1" xfId="1" applyFont="1" applyFill="1" applyBorder="1" applyAlignment="1" applyProtection="1">
      <alignment horizontal="center" vertical="center"/>
    </xf>
    <xf numFmtId="0" fontId="1" fillId="0" borderId="0" xfId="7" quotePrefix="1" applyProtection="1">
      <alignment vertical="center"/>
    </xf>
    <xf numFmtId="0" fontId="64" fillId="0" borderId="1" xfId="1" applyFont="1" applyFill="1" applyBorder="1" applyAlignment="1" applyProtection="1">
      <alignment horizontal="center" vertical="center" shrinkToFit="1"/>
    </xf>
    <xf numFmtId="0" fontId="0" fillId="0" borderId="1" xfId="1" applyFont="1" applyFill="1" applyBorder="1" applyAlignment="1" applyProtection="1">
      <alignment horizontal="center" vertical="center"/>
    </xf>
    <xf numFmtId="0" fontId="0" fillId="0" borderId="71" xfId="1" applyFont="1" applyFill="1" applyBorder="1" applyAlignment="1" applyProtection="1">
      <alignment horizontal="center" vertical="center"/>
    </xf>
    <xf numFmtId="0" fontId="30" fillId="0" borderId="0" xfId="1" applyFont="1" applyFill="1" applyAlignment="1" applyProtection="1">
      <alignment vertical="center"/>
    </xf>
    <xf numFmtId="0" fontId="0" fillId="0" borderId="109" xfId="1" applyFont="1" applyFill="1" applyBorder="1" applyAlignment="1" applyProtection="1">
      <alignment horizontal="center" vertical="center" wrapText="1"/>
    </xf>
    <xf numFmtId="0" fontId="0" fillId="0" borderId="114" xfId="1" applyFont="1" applyFill="1" applyBorder="1" applyAlignment="1" applyProtection="1">
      <alignment horizontal="center" vertical="center"/>
    </xf>
    <xf numFmtId="0" fontId="11" fillId="0" borderId="0" xfId="4" applyFont="1" applyBorder="1" applyAlignment="1">
      <alignment horizontal="left" vertical="center"/>
    </xf>
    <xf numFmtId="0" fontId="11" fillId="0" borderId="0" xfId="4" applyFont="1" applyBorder="1" applyAlignment="1">
      <alignment horizontal="center" vertical="center" wrapText="1"/>
    </xf>
    <xf numFmtId="0" fontId="11" fillId="0" borderId="9" xfId="4" applyFont="1" applyBorder="1" applyAlignment="1">
      <alignment horizontal="center" vertical="center"/>
    </xf>
    <xf numFmtId="0" fontId="11" fillId="0" borderId="1" xfId="4" applyFont="1" applyBorder="1" applyAlignment="1">
      <alignment horizontal="center" vertical="center"/>
    </xf>
    <xf numFmtId="0" fontId="11" fillId="0" borderId="114" xfId="4" applyFont="1" applyBorder="1" applyAlignment="1">
      <alignment horizontal="center" vertical="center"/>
    </xf>
    <xf numFmtId="0" fontId="11" fillId="0" borderId="22" xfId="4" applyFont="1" applyBorder="1" applyAlignment="1">
      <alignment horizontal="center" vertical="center"/>
    </xf>
    <xf numFmtId="0" fontId="11" fillId="0" borderId="6" xfId="1" applyFont="1" applyFill="1" applyBorder="1" applyAlignment="1">
      <alignment vertical="center" wrapText="1"/>
    </xf>
    <xf numFmtId="0" fontId="11" fillId="2" borderId="6" xfId="1" applyNumberFormat="1" applyFont="1" applyFill="1" applyBorder="1" applyAlignment="1" applyProtection="1">
      <alignment horizontal="left" vertical="center" indent="1"/>
      <protection locked="0"/>
    </xf>
    <xf numFmtId="0" fontId="11" fillId="3" borderId="7" xfId="1" applyFont="1" applyFill="1" applyBorder="1" applyAlignment="1" applyProtection="1">
      <alignment horizontal="left" vertical="center" indent="1"/>
    </xf>
    <xf numFmtId="49" fontId="11" fillId="0" borderId="1" xfId="1" applyNumberFormat="1" applyFont="1" applyFill="1" applyBorder="1" applyAlignment="1">
      <alignment vertical="center" shrinkToFit="1"/>
    </xf>
    <xf numFmtId="0" fontId="11" fillId="0" borderId="3" xfId="1" applyFont="1" applyFill="1" applyBorder="1" applyAlignment="1">
      <alignment vertical="center" shrinkToFit="1"/>
    </xf>
    <xf numFmtId="0" fontId="11" fillId="0" borderId="22" xfId="1" applyFont="1" applyFill="1" applyBorder="1" applyAlignment="1">
      <alignment horizontal="center" vertical="center" textRotation="255" shrinkToFit="1"/>
    </xf>
    <xf numFmtId="0" fontId="63" fillId="0" borderId="1" xfId="8" applyFont="1" applyFill="1" applyBorder="1" applyAlignment="1">
      <alignment horizontal="center" vertical="top" wrapText="1"/>
    </xf>
    <xf numFmtId="0" fontId="63" fillId="0" borderId="10" xfId="8" applyFont="1" applyFill="1" applyBorder="1" applyAlignment="1">
      <alignment vertical="top" wrapText="1"/>
    </xf>
    <xf numFmtId="0" fontId="63" fillId="0" borderId="0" xfId="8" applyFont="1" applyFill="1" applyAlignment="1">
      <alignment vertical="top" wrapText="1"/>
    </xf>
    <xf numFmtId="38" fontId="63" fillId="0" borderId="0" xfId="8" applyNumberFormat="1" applyFont="1" applyFill="1" applyAlignment="1">
      <alignment vertical="top" wrapText="1"/>
    </xf>
    <xf numFmtId="0" fontId="49" fillId="0" borderId="0" xfId="8" applyFont="1" applyFill="1"/>
    <xf numFmtId="0" fontId="11" fillId="0" borderId="0" xfId="8" applyFont="1"/>
    <xf numFmtId="0" fontId="65" fillId="0" borderId="3" xfId="8" applyFont="1" applyFill="1" applyBorder="1" applyAlignment="1">
      <alignment horizontal="center" vertical="top" wrapText="1"/>
    </xf>
    <xf numFmtId="0" fontId="65" fillId="0" borderId="1" xfId="8" applyFont="1" applyFill="1" applyBorder="1" applyAlignment="1">
      <alignment horizontal="center" vertical="top" wrapText="1"/>
    </xf>
    <xf numFmtId="49" fontId="63" fillId="0" borderId="1" xfId="8" applyNumberFormat="1" applyFont="1" applyFill="1" applyBorder="1" applyAlignment="1">
      <alignment horizontal="center" vertical="top" wrapText="1"/>
    </xf>
    <xf numFmtId="49" fontId="66" fillId="0" borderId="0" xfId="8" applyNumberFormat="1" applyFont="1" applyFill="1" applyAlignment="1">
      <alignment vertical="top" wrapText="1"/>
    </xf>
    <xf numFmtId="185" fontId="41" fillId="0" borderId="0" xfId="8" applyNumberFormat="1" applyFont="1" applyFill="1" applyAlignment="1">
      <alignment vertical="top" shrinkToFit="1"/>
    </xf>
    <xf numFmtId="0" fontId="7" fillId="0" borderId="1" xfId="1" applyFont="1" applyFill="1" applyBorder="1" applyAlignment="1">
      <alignment vertical="center"/>
    </xf>
    <xf numFmtId="0" fontId="7" fillId="0" borderId="1" xfId="1" applyFont="1" applyFill="1" applyBorder="1" applyAlignment="1">
      <alignment vertical="center" shrinkToFit="1"/>
    </xf>
    <xf numFmtId="0" fontId="11" fillId="0" borderId="1" xfId="1" applyFont="1" applyFill="1" applyBorder="1" applyAlignment="1">
      <alignment vertical="center"/>
    </xf>
    <xf numFmtId="0" fontId="67" fillId="0" borderId="22" xfId="1" applyFont="1" applyFill="1" applyBorder="1" applyAlignment="1">
      <alignment horizontal="center" vertical="center" shrinkToFit="1"/>
    </xf>
    <xf numFmtId="0" fontId="11" fillId="0" borderId="0" xfId="1" applyFont="1" applyAlignment="1">
      <alignment horizontal="center"/>
    </xf>
    <xf numFmtId="0" fontId="11" fillId="0" borderId="0" xfId="1" applyFont="1"/>
    <xf numFmtId="49" fontId="67" fillId="0" borderId="2" xfId="1" applyNumberFormat="1" applyFont="1" applyFill="1" applyBorder="1" applyAlignment="1" applyProtection="1">
      <alignment horizontal="center" vertical="center" shrinkToFit="1"/>
    </xf>
    <xf numFmtId="0" fontId="67" fillId="0" borderId="3" xfId="1" applyFont="1" applyFill="1" applyBorder="1"/>
    <xf numFmtId="0" fontId="11" fillId="0" borderId="3" xfId="1" applyFont="1" applyFill="1" applyBorder="1" applyAlignment="1">
      <alignment horizontal="left" vertical="center" indent="1"/>
    </xf>
    <xf numFmtId="0" fontId="11" fillId="2" borderId="5" xfId="1" applyNumberFormat="1" applyFont="1" applyFill="1" applyBorder="1" applyAlignment="1" applyProtection="1">
      <alignment horizontal="left" vertical="center" indent="1"/>
      <protection locked="0"/>
    </xf>
    <xf numFmtId="0" fontId="11" fillId="2" borderId="6" xfId="1" applyNumberFormat="1" applyFont="1" applyFill="1" applyBorder="1" applyAlignment="1" applyProtection="1">
      <alignment horizontal="left" vertical="center" wrapText="1" indent="1"/>
      <protection locked="0"/>
    </xf>
    <xf numFmtId="0" fontId="11" fillId="0" borderId="3" xfId="1" applyNumberFormat="1" applyFont="1" applyFill="1" applyBorder="1" applyAlignment="1">
      <alignment horizontal="left" vertical="center" indent="1"/>
    </xf>
    <xf numFmtId="0" fontId="11" fillId="0" borderId="3" xfId="1" applyNumberFormat="1" applyFont="1" applyFill="1" applyBorder="1" applyAlignment="1">
      <alignment horizontal="left" vertical="center" wrapText="1" indent="1"/>
    </xf>
    <xf numFmtId="177" fontId="11" fillId="0" borderId="3" xfId="1" applyNumberFormat="1" applyFont="1" applyFill="1" applyBorder="1" applyAlignment="1">
      <alignment horizontal="left" vertical="center" indent="1"/>
    </xf>
    <xf numFmtId="0" fontId="11" fillId="0" borderId="12" xfId="1" applyFont="1" applyFill="1" applyBorder="1" applyAlignment="1">
      <alignment horizontal="left" vertical="center" indent="1" shrinkToFit="1"/>
    </xf>
    <xf numFmtId="0" fontId="11" fillId="0" borderId="16" xfId="1" applyNumberFormat="1" applyFont="1" applyFill="1" applyBorder="1" applyAlignment="1" applyProtection="1">
      <alignment horizontal="left" vertical="center" indent="1"/>
    </xf>
    <xf numFmtId="0" fontId="11" fillId="0" borderId="12" xfId="1" applyNumberFormat="1" applyFont="1" applyFill="1" applyBorder="1" applyAlignment="1">
      <alignment horizontal="left" vertical="center" indent="1" shrinkToFit="1"/>
    </xf>
    <xf numFmtId="0" fontId="11" fillId="0" borderId="16" xfId="1" applyNumberFormat="1" applyFont="1" applyFill="1" applyBorder="1" applyAlignment="1">
      <alignment horizontal="left" vertical="center" indent="1" shrinkToFit="1"/>
    </xf>
    <xf numFmtId="0" fontId="11" fillId="0" borderId="3" xfId="1" applyNumberFormat="1" applyFont="1" applyFill="1" applyBorder="1" applyAlignment="1">
      <alignment horizontal="left" vertical="center" indent="1" shrinkToFit="1"/>
    </xf>
    <xf numFmtId="0" fontId="11" fillId="0" borderId="21" xfId="1" applyNumberFormat="1" applyFont="1" applyFill="1" applyBorder="1" applyAlignment="1">
      <alignment horizontal="left" vertical="center" indent="1" shrinkToFit="1"/>
    </xf>
    <xf numFmtId="0" fontId="11" fillId="0" borderId="25" xfId="1" applyNumberFormat="1" applyFont="1" applyFill="1" applyBorder="1" applyAlignment="1">
      <alignment horizontal="left" vertical="center" indent="1" shrinkToFit="1"/>
    </xf>
    <xf numFmtId="177" fontId="11" fillId="0" borderId="3" xfId="1" applyNumberFormat="1" applyFont="1" applyFill="1" applyBorder="1" applyAlignment="1">
      <alignment horizontal="left" vertical="center" indent="1" shrinkToFit="1"/>
    </xf>
    <xf numFmtId="58" fontId="11" fillId="0" borderId="3" xfId="1" applyNumberFormat="1" applyFont="1" applyFill="1" applyBorder="1" applyAlignment="1">
      <alignment horizontal="left" vertical="center" indent="1"/>
    </xf>
    <xf numFmtId="38" fontId="11" fillId="0" borderId="3" xfId="1" applyNumberFormat="1" applyFont="1" applyFill="1" applyBorder="1" applyAlignment="1">
      <alignment horizontal="left" vertical="center" indent="1"/>
    </xf>
    <xf numFmtId="178" fontId="11" fillId="0" borderId="3" xfId="1" applyNumberFormat="1" applyFont="1" applyFill="1" applyBorder="1" applyAlignment="1">
      <alignment horizontal="left" vertical="center" indent="1"/>
    </xf>
    <xf numFmtId="38" fontId="11" fillId="0" borderId="3" xfId="3" applyFont="1" applyFill="1" applyBorder="1" applyAlignment="1">
      <alignment horizontal="left" vertical="center" indent="1"/>
    </xf>
    <xf numFmtId="9" fontId="11" fillId="0" borderId="3" xfId="5" applyNumberFormat="1" applyFont="1" applyFill="1" applyBorder="1" applyAlignment="1">
      <alignment horizontal="left" vertical="center" indent="1"/>
    </xf>
    <xf numFmtId="185" fontId="11" fillId="0" borderId="3" xfId="1" applyNumberFormat="1" applyFont="1" applyFill="1" applyBorder="1" applyAlignment="1">
      <alignment horizontal="left" vertical="center" indent="1"/>
    </xf>
    <xf numFmtId="0" fontId="11" fillId="0" borderId="1" xfId="1" applyFont="1" applyFill="1" applyBorder="1" applyAlignment="1" applyProtection="1">
      <alignment horizontal="left" vertical="center" wrapText="1"/>
    </xf>
    <xf numFmtId="0" fontId="70" fillId="0" borderId="0" xfId="8" applyFont="1" applyFill="1"/>
    <xf numFmtId="0" fontId="71" fillId="0" borderId="0" xfId="8" applyFont="1" applyFill="1"/>
    <xf numFmtId="0" fontId="70" fillId="0" borderId="0" xfId="8" quotePrefix="1" applyFont="1" applyFill="1"/>
    <xf numFmtId="0" fontId="0" fillId="0" borderId="221" xfId="1" applyFont="1" applyBorder="1" applyAlignment="1" applyProtection="1">
      <alignment horizontal="center" vertical="center"/>
    </xf>
    <xf numFmtId="0" fontId="0" fillId="0" borderId="221" xfId="1" applyFont="1" applyFill="1" applyBorder="1" applyAlignment="1" applyProtection="1">
      <alignment horizontal="center" vertical="center"/>
      <protection locked="0"/>
    </xf>
    <xf numFmtId="178" fontId="7" fillId="11" borderId="28" xfId="2" applyNumberFormat="1" applyFont="1" applyFill="1" applyBorder="1" applyAlignment="1" applyProtection="1">
      <alignment horizontal="left" vertical="center" indent="1" shrinkToFit="1"/>
      <protection locked="0"/>
    </xf>
    <xf numFmtId="0" fontId="63" fillId="0" borderId="0" xfId="8" applyFont="1" applyFill="1" applyAlignment="1">
      <alignment horizontal="left" wrapText="1"/>
    </xf>
    <xf numFmtId="0" fontId="47" fillId="0" borderId="0" xfId="1" applyFont="1"/>
    <xf numFmtId="0" fontId="1" fillId="0" borderId="2" xfId="4" applyFont="1" applyBorder="1" applyAlignment="1">
      <alignment vertical="center"/>
    </xf>
    <xf numFmtId="49" fontId="1" fillId="0" borderId="1" xfId="7" applyNumberFormat="1" applyFont="1" applyFill="1" applyBorder="1" applyAlignment="1" applyProtection="1">
      <alignment horizontal="center" vertical="center"/>
    </xf>
    <xf numFmtId="0" fontId="1" fillId="0" borderId="1" xfId="4" applyBorder="1" applyAlignment="1">
      <alignment horizontal="center" vertical="center"/>
    </xf>
    <xf numFmtId="0" fontId="1" fillId="0" borderId="22" xfId="4" applyBorder="1" applyAlignment="1">
      <alignment horizontal="center" vertical="center"/>
    </xf>
    <xf numFmtId="0" fontId="1" fillId="0" borderId="114" xfId="4" applyBorder="1" applyAlignment="1">
      <alignment horizontal="center" vertical="center"/>
    </xf>
    <xf numFmtId="0" fontId="1" fillId="9" borderId="223" xfId="4" applyFill="1" applyBorder="1" applyAlignment="1">
      <alignment horizontal="center" vertical="center" wrapText="1"/>
    </xf>
    <xf numFmtId="0" fontId="0" fillId="2" borderId="2" xfId="6" applyFont="1" applyFill="1" applyBorder="1" applyAlignment="1" applyProtection="1">
      <alignment horizontal="center" vertical="center"/>
      <protection locked="0"/>
    </xf>
    <xf numFmtId="0" fontId="0" fillId="2" borderId="76" xfId="6" applyFont="1" applyFill="1" applyBorder="1" applyAlignment="1" applyProtection="1">
      <alignment horizontal="center" vertical="center"/>
      <protection locked="0"/>
    </xf>
    <xf numFmtId="0" fontId="7" fillId="0" borderId="1" xfId="1" applyFont="1" applyFill="1" applyBorder="1" applyAlignment="1">
      <alignment vertical="center"/>
    </xf>
    <xf numFmtId="14" fontId="70" fillId="0" borderId="0" xfId="8" applyNumberFormat="1" applyFont="1" applyFill="1"/>
    <xf numFmtId="0" fontId="72" fillId="0" borderId="0" xfId="6" applyFont="1">
      <alignment vertical="center"/>
    </xf>
    <xf numFmtId="0" fontId="73" fillId="0" borderId="0" xfId="6" applyFont="1" applyAlignment="1">
      <alignment vertical="top" wrapText="1"/>
    </xf>
    <xf numFmtId="0" fontId="1" fillId="0" borderId="0" xfId="6" applyFont="1">
      <alignment vertical="center"/>
    </xf>
    <xf numFmtId="0" fontId="73" fillId="0" borderId="0" xfId="6" applyFont="1" applyAlignment="1">
      <alignment horizontal="left" vertical="top" indent="1"/>
    </xf>
    <xf numFmtId="0" fontId="73" fillId="0" borderId="0" xfId="6" applyFont="1" applyAlignment="1">
      <alignment horizontal="left" vertical="top"/>
    </xf>
    <xf numFmtId="0" fontId="74" fillId="0" borderId="46" xfId="1" applyFont="1" applyFill="1" applyBorder="1" applyAlignment="1" applyProtection="1">
      <alignment horizontal="center" vertical="center" shrinkToFit="1"/>
    </xf>
    <xf numFmtId="0" fontId="1" fillId="0" borderId="1" xfId="1" applyFont="1" applyFill="1" applyBorder="1" applyAlignment="1" applyProtection="1">
      <alignment horizontal="center" vertical="center"/>
    </xf>
    <xf numFmtId="0" fontId="10" fillId="0" borderId="205" xfId="4" applyFont="1" applyBorder="1" applyAlignment="1" applyProtection="1">
      <alignment horizontal="left" vertical="center" wrapText="1"/>
      <protection locked="0"/>
    </xf>
    <xf numFmtId="0" fontId="10" fillId="0" borderId="205" xfId="4" applyFont="1" applyBorder="1" applyAlignment="1" applyProtection="1">
      <alignment horizontal="center" vertical="center" wrapText="1"/>
      <protection locked="0"/>
    </xf>
    <xf numFmtId="0" fontId="10" fillId="0" borderId="205" xfId="4" applyFont="1" applyBorder="1" applyAlignment="1" applyProtection="1">
      <alignment horizontal="right" vertical="center"/>
      <protection locked="0"/>
    </xf>
    <xf numFmtId="0" fontId="52" fillId="0" borderId="206" xfId="4" applyFont="1" applyBorder="1" applyAlignment="1" applyProtection="1">
      <alignment horizontal="center" vertical="center" wrapText="1"/>
      <protection locked="0"/>
    </xf>
    <xf numFmtId="0" fontId="52" fillId="0" borderId="204" xfId="4" applyFont="1" applyBorder="1" applyAlignment="1" applyProtection="1">
      <alignment horizontal="center" vertical="center"/>
      <protection locked="0"/>
    </xf>
    <xf numFmtId="0" fontId="52" fillId="0" borderId="207" xfId="4" applyFont="1" applyBorder="1" applyAlignment="1" applyProtection="1">
      <alignment horizontal="center" vertical="center"/>
      <protection locked="0"/>
    </xf>
    <xf numFmtId="0" fontId="10" fillId="0" borderId="210" xfId="4" applyFont="1" applyBorder="1" applyAlignment="1" applyProtection="1">
      <alignment horizontal="left" vertical="center" wrapText="1"/>
      <protection locked="0"/>
    </xf>
    <xf numFmtId="0" fontId="10" fillId="0" borderId="210" xfId="4" applyFont="1" applyBorder="1" applyAlignment="1" applyProtection="1">
      <alignment horizontal="center" vertical="center" wrapText="1"/>
      <protection locked="0"/>
    </xf>
    <xf numFmtId="0" fontId="10" fillId="0" borderId="210" xfId="4" applyFont="1" applyBorder="1" applyAlignment="1" applyProtection="1">
      <alignment horizontal="right" vertical="center"/>
      <protection locked="0"/>
    </xf>
    <xf numFmtId="0" fontId="52" fillId="0" borderId="211" xfId="4" applyFont="1" applyBorder="1" applyAlignment="1" applyProtection="1">
      <alignment horizontal="center" vertical="center" wrapText="1"/>
      <protection locked="0"/>
    </xf>
    <xf numFmtId="0" fontId="52" fillId="0" borderId="209" xfId="4" applyFont="1" applyBorder="1" applyAlignment="1" applyProtection="1">
      <alignment horizontal="center" vertical="center"/>
      <protection locked="0"/>
    </xf>
    <xf numFmtId="0" fontId="52" fillId="0" borderId="212" xfId="4" applyFont="1" applyBorder="1" applyAlignment="1" applyProtection="1">
      <alignment horizontal="center" vertical="center"/>
      <protection locked="0"/>
    </xf>
    <xf numFmtId="0" fontId="10" fillId="0" borderId="215" xfId="4" applyFont="1" applyBorder="1" applyAlignment="1" applyProtection="1">
      <alignment horizontal="left" vertical="center" wrapText="1"/>
      <protection locked="0"/>
    </xf>
    <xf numFmtId="0" fontId="10" fillId="0" borderId="215" xfId="4" applyFont="1" applyBorder="1" applyAlignment="1" applyProtection="1">
      <alignment horizontal="center" vertical="center" wrapText="1"/>
      <protection locked="0"/>
    </xf>
    <xf numFmtId="0" fontId="10" fillId="0" borderId="215" xfId="4" applyFont="1" applyBorder="1" applyAlignment="1" applyProtection="1">
      <alignment horizontal="right" vertical="center"/>
      <protection locked="0"/>
    </xf>
    <xf numFmtId="0" fontId="52" fillId="0" borderId="216" xfId="4" applyFont="1" applyBorder="1" applyAlignment="1" applyProtection="1">
      <alignment horizontal="center" vertical="center" wrapText="1"/>
      <protection locked="0"/>
    </xf>
    <xf numFmtId="0" fontId="52" fillId="0" borderId="214" xfId="4" applyFont="1" applyBorder="1" applyAlignment="1" applyProtection="1">
      <alignment horizontal="center" vertical="center"/>
      <protection locked="0"/>
    </xf>
    <xf numFmtId="0" fontId="52" fillId="0" borderId="217" xfId="4" applyFont="1" applyBorder="1" applyAlignment="1" applyProtection="1">
      <alignment horizontal="center" vertical="center"/>
      <protection locked="0"/>
    </xf>
    <xf numFmtId="0" fontId="10" fillId="0" borderId="205" xfId="4" applyFont="1" applyBorder="1" applyAlignment="1" applyProtection="1">
      <alignment horizontal="left" vertical="center"/>
      <protection locked="0"/>
    </xf>
    <xf numFmtId="184" fontId="10" fillId="0" borderId="205" xfId="4" applyNumberFormat="1" applyFont="1" applyBorder="1" applyAlignment="1" applyProtection="1">
      <alignment horizontal="center" vertical="center"/>
      <protection locked="0"/>
    </xf>
    <xf numFmtId="0" fontId="10" fillId="0" borderId="210" xfId="4" applyFont="1" applyBorder="1" applyAlignment="1" applyProtection="1">
      <alignment horizontal="left" vertical="center"/>
      <protection locked="0"/>
    </xf>
    <xf numFmtId="184" fontId="10" fillId="0" borderId="210" xfId="4" applyNumberFormat="1" applyFont="1" applyBorder="1" applyAlignment="1" applyProtection="1">
      <alignment horizontal="center" vertical="center"/>
      <protection locked="0"/>
    </xf>
    <xf numFmtId="0" fontId="1" fillId="0" borderId="41" xfId="4" applyFill="1" applyBorder="1" applyAlignment="1">
      <alignment horizontal="left" vertical="center"/>
    </xf>
    <xf numFmtId="0" fontId="0" fillId="3" borderId="36" xfId="6" applyFont="1" applyFill="1" applyBorder="1" applyAlignment="1" applyProtection="1">
      <alignment horizontal="center" vertical="center"/>
    </xf>
    <xf numFmtId="0" fontId="1" fillId="0" borderId="41" xfId="4" applyFont="1" applyFill="1" applyBorder="1" applyAlignment="1">
      <alignment horizontal="left" vertical="center"/>
    </xf>
    <xf numFmtId="0" fontId="11" fillId="0" borderId="1" xfId="1" applyFont="1" applyFill="1" applyBorder="1" applyAlignment="1">
      <alignment vertical="center"/>
    </xf>
    <xf numFmtId="0" fontId="41" fillId="0" borderId="9" xfId="8" applyFont="1" applyFill="1" applyBorder="1" applyAlignment="1">
      <alignment horizontal="center" vertical="top" wrapText="1"/>
    </xf>
    <xf numFmtId="0" fontId="79" fillId="0" borderId="0" xfId="4" applyFont="1">
      <alignment vertical="center"/>
    </xf>
    <xf numFmtId="0" fontId="79" fillId="0" borderId="0" xfId="4" applyFont="1" applyBorder="1" applyAlignment="1">
      <alignment horizontal="left" vertical="center"/>
    </xf>
    <xf numFmtId="0" fontId="79" fillId="0" borderId="0" xfId="4" applyFont="1" applyAlignment="1">
      <alignment horizontal="left" vertical="center"/>
    </xf>
    <xf numFmtId="0" fontId="73" fillId="0" borderId="0" xfId="6" applyFont="1">
      <alignment vertical="center"/>
    </xf>
    <xf numFmtId="0" fontId="49" fillId="0" borderId="0" xfId="6" applyFont="1" applyAlignment="1">
      <alignment horizontal="left" vertical="top" indent="1"/>
    </xf>
    <xf numFmtId="0" fontId="0" fillId="0" borderId="2" xfId="6" applyFont="1" applyFill="1" applyBorder="1" applyAlignment="1">
      <alignment horizontal="center" vertical="center"/>
    </xf>
    <xf numFmtId="0" fontId="0" fillId="0" borderId="41" xfId="6" applyFont="1" applyFill="1" applyBorder="1" applyAlignment="1">
      <alignment horizontal="center" vertical="center"/>
    </xf>
    <xf numFmtId="0" fontId="0" fillId="0" borderId="0" xfId="6" applyFont="1" applyAlignment="1">
      <alignment horizontal="left" vertical="top" wrapText="1" indent="1"/>
    </xf>
    <xf numFmtId="0" fontId="11" fillId="0" borderId="0" xfId="6" applyFont="1" applyAlignment="1">
      <alignment horizontal="left" vertical="top" wrapText="1" indent="1"/>
    </xf>
    <xf numFmtId="0" fontId="0" fillId="0" borderId="1" xfId="6" applyFont="1" applyFill="1" applyBorder="1" applyAlignment="1">
      <alignment horizontal="center" vertical="center" textRotation="255"/>
    </xf>
    <xf numFmtId="0" fontId="0" fillId="0" borderId="1" xfId="6" applyFont="1" applyFill="1" applyBorder="1" applyAlignment="1">
      <alignment horizontal="center" vertical="center"/>
    </xf>
    <xf numFmtId="0" fontId="18" fillId="0" borderId="33" xfId="6" applyFont="1" applyFill="1" applyBorder="1" applyAlignment="1">
      <alignment horizontal="center" vertical="center" wrapText="1"/>
    </xf>
    <xf numFmtId="0" fontId="18" fillId="0" borderId="36" xfId="6" applyFont="1" applyFill="1" applyBorder="1" applyAlignment="1">
      <alignment horizontal="center" vertical="center" wrapText="1"/>
    </xf>
    <xf numFmtId="0" fontId="18" fillId="0" borderId="34" xfId="6" applyFont="1" applyFill="1" applyBorder="1" applyAlignment="1">
      <alignment horizontal="center" vertical="center" wrapText="1"/>
    </xf>
    <xf numFmtId="0" fontId="18" fillId="0" borderId="23" xfId="6" applyFont="1" applyFill="1" applyBorder="1" applyAlignment="1">
      <alignment horizontal="center" vertical="center" wrapText="1"/>
    </xf>
    <xf numFmtId="0" fontId="18" fillId="0" borderId="22" xfId="6" applyFont="1" applyFill="1" applyBorder="1" applyAlignment="1">
      <alignment horizontal="center" vertical="center" wrapText="1"/>
    </xf>
    <xf numFmtId="0" fontId="18" fillId="0" borderId="1" xfId="6" applyFont="1" applyFill="1" applyBorder="1" applyAlignment="1">
      <alignment horizontal="center" vertical="center" wrapText="1"/>
    </xf>
    <xf numFmtId="0" fontId="18" fillId="0" borderId="35" xfId="6" applyFont="1" applyFill="1" applyBorder="1" applyAlignment="1">
      <alignment horizontal="center" vertical="center" wrapText="1"/>
    </xf>
    <xf numFmtId="0" fontId="18" fillId="0" borderId="37" xfId="6" applyFont="1" applyFill="1" applyBorder="1" applyAlignment="1">
      <alignment horizontal="center" vertical="center" wrapText="1"/>
    </xf>
    <xf numFmtId="0" fontId="0" fillId="0" borderId="30" xfId="6" applyFont="1" applyFill="1" applyBorder="1" applyAlignment="1">
      <alignment horizontal="center" vertical="center"/>
    </xf>
    <xf numFmtId="0" fontId="0" fillId="0" borderId="31" xfId="6" applyFont="1" applyFill="1" applyBorder="1" applyAlignment="1">
      <alignment horizontal="center" vertical="center"/>
    </xf>
    <xf numFmtId="0" fontId="0" fillId="0" borderId="32" xfId="6" applyFont="1" applyFill="1" applyBorder="1" applyAlignment="1">
      <alignment horizontal="center" vertical="center"/>
    </xf>
    <xf numFmtId="0" fontId="11" fillId="0" borderId="9" xfId="1" applyFont="1" applyFill="1" applyBorder="1" applyAlignment="1">
      <alignment horizontal="center" vertical="center" textRotation="255"/>
    </xf>
    <xf numFmtId="0" fontId="11" fillId="0" borderId="26" xfId="1" applyFont="1" applyFill="1" applyBorder="1" applyAlignment="1">
      <alignment horizontal="center" vertical="center" textRotation="255"/>
    </xf>
    <xf numFmtId="0" fontId="11" fillId="0" borderId="22" xfId="1" applyFont="1" applyFill="1" applyBorder="1" applyAlignment="1">
      <alignment horizontal="center" vertical="center" textRotation="255"/>
    </xf>
    <xf numFmtId="0" fontId="68" fillId="0" borderId="9" xfId="1" applyFont="1" applyFill="1" applyBorder="1" applyAlignment="1">
      <alignment horizontal="center" vertical="center" wrapText="1" shrinkToFit="1"/>
    </xf>
    <xf numFmtId="0" fontId="67" fillId="0" borderId="26" xfId="1" applyFont="1" applyFill="1" applyBorder="1" applyAlignment="1">
      <alignment horizontal="center" vertical="center" wrapText="1" shrinkToFit="1"/>
    </xf>
    <xf numFmtId="0" fontId="67" fillId="0" borderId="22" xfId="1" applyFont="1" applyFill="1" applyBorder="1" applyAlignment="1">
      <alignment horizontal="center" vertical="center" wrapText="1" shrinkToFit="1"/>
    </xf>
    <xf numFmtId="0" fontId="7" fillId="0" borderId="9" xfId="1" applyFont="1" applyFill="1" applyBorder="1" applyAlignment="1">
      <alignment vertical="center" textRotation="255"/>
    </xf>
    <xf numFmtId="0" fontId="7" fillId="0" borderId="26" xfId="4" applyFont="1" applyBorder="1" applyAlignment="1">
      <alignment vertical="center" textRotation="255"/>
    </xf>
    <xf numFmtId="0" fontId="7" fillId="0" borderId="22" xfId="4" applyFont="1" applyBorder="1" applyAlignment="1">
      <alignment vertical="center" textRotation="255"/>
    </xf>
    <xf numFmtId="0" fontId="7" fillId="0" borderId="1" xfId="1" applyFont="1" applyFill="1" applyBorder="1" applyAlignment="1">
      <alignment vertical="center" wrapText="1"/>
    </xf>
    <xf numFmtId="0" fontId="7" fillId="0" borderId="1" xfId="1" applyFont="1" applyFill="1" applyBorder="1" applyAlignment="1">
      <alignment vertical="center"/>
    </xf>
    <xf numFmtId="0" fontId="7" fillId="0" borderId="1" xfId="1" applyFont="1" applyFill="1" applyBorder="1" applyAlignment="1">
      <alignment vertical="center" shrinkToFit="1"/>
    </xf>
    <xf numFmtId="0" fontId="7" fillId="0" borderId="1" xfId="1" applyFont="1" applyFill="1" applyBorder="1" applyAlignment="1">
      <alignment horizontal="left" vertical="center" shrinkToFit="1"/>
    </xf>
    <xf numFmtId="0" fontId="7" fillId="0" borderId="26" xfId="1" applyFont="1" applyFill="1" applyBorder="1" applyAlignment="1">
      <alignment vertical="center" textRotation="255"/>
    </xf>
    <xf numFmtId="0" fontId="7" fillId="0" borderId="9" xfId="1" applyFont="1" applyFill="1" applyBorder="1" applyAlignment="1">
      <alignment horizontal="center" vertical="center" textRotation="255"/>
    </xf>
    <xf numFmtId="0" fontId="7" fillId="0" borderId="26" xfId="1" applyFont="1" applyFill="1" applyBorder="1" applyAlignment="1">
      <alignment horizontal="center" vertical="center" textRotation="255"/>
    </xf>
    <xf numFmtId="0" fontId="7" fillId="0" borderId="1" xfId="1" applyFont="1" applyFill="1" applyBorder="1" applyAlignment="1">
      <alignment horizontal="left" vertical="center"/>
    </xf>
    <xf numFmtId="0" fontId="7" fillId="0" borderId="9" xfId="1" applyFont="1" applyFill="1" applyBorder="1" applyAlignment="1">
      <alignment horizontal="left" vertical="center" shrinkToFit="1"/>
    </xf>
    <xf numFmtId="0" fontId="7" fillId="0" borderId="26" xfId="1" applyFont="1" applyFill="1" applyBorder="1" applyAlignment="1">
      <alignment horizontal="left" vertical="center" shrinkToFit="1"/>
    </xf>
    <xf numFmtId="0" fontId="7" fillId="0" borderId="22" xfId="1" applyFont="1" applyFill="1" applyBorder="1" applyAlignment="1">
      <alignment horizontal="left" vertical="center" shrinkToFit="1"/>
    </xf>
    <xf numFmtId="0" fontId="7" fillId="0" borderId="9" xfId="1" applyFont="1" applyFill="1" applyBorder="1" applyAlignment="1">
      <alignment horizontal="left" vertical="center" wrapText="1"/>
    </xf>
    <xf numFmtId="0" fontId="7" fillId="0" borderId="26" xfId="1" applyFont="1" applyFill="1" applyBorder="1" applyAlignment="1">
      <alignment horizontal="left" vertical="center" wrapText="1"/>
    </xf>
    <xf numFmtId="0" fontId="7" fillId="0" borderId="22" xfId="1" applyFont="1" applyFill="1" applyBorder="1" applyAlignment="1">
      <alignment horizontal="left" vertical="center" wrapText="1"/>
    </xf>
    <xf numFmtId="0" fontId="7" fillId="0" borderId="9" xfId="1" applyFont="1" applyFill="1" applyBorder="1" applyAlignment="1">
      <alignment vertical="center" shrinkToFit="1"/>
    </xf>
    <xf numFmtId="0" fontId="7" fillId="0" borderId="26" xfId="1" applyFont="1" applyFill="1" applyBorder="1" applyAlignment="1">
      <alignment vertical="center" shrinkToFit="1"/>
    </xf>
    <xf numFmtId="0" fontId="7" fillId="0" borderId="22" xfId="1" applyFont="1" applyFill="1" applyBorder="1" applyAlignment="1">
      <alignment vertical="center" shrinkToFit="1"/>
    </xf>
    <xf numFmtId="0" fontId="7" fillId="0" borderId="1" xfId="1" applyFont="1" applyFill="1" applyBorder="1" applyAlignment="1">
      <alignment horizontal="left" vertical="center" wrapText="1"/>
    </xf>
    <xf numFmtId="0" fontId="7" fillId="0" borderId="1" xfId="1" applyFont="1" applyFill="1" applyBorder="1" applyAlignment="1">
      <alignment vertical="center" textRotation="255"/>
    </xf>
    <xf numFmtId="0" fontId="1" fillId="0" borderId="1" xfId="1" applyFont="1" applyFill="1" applyBorder="1" applyAlignment="1">
      <alignment vertical="center" wrapText="1"/>
    </xf>
    <xf numFmtId="0" fontId="11" fillId="0" borderId="1" xfId="1" applyFont="1" applyFill="1" applyBorder="1" applyAlignment="1">
      <alignment vertical="center"/>
    </xf>
    <xf numFmtId="0" fontId="7" fillId="0" borderId="9" xfId="1" applyFont="1" applyFill="1" applyBorder="1" applyAlignment="1">
      <alignment vertical="center" wrapText="1"/>
    </xf>
    <xf numFmtId="0" fontId="7" fillId="0" borderId="26" xfId="1" applyFont="1" applyFill="1" applyBorder="1" applyAlignment="1">
      <alignment vertical="center" wrapText="1"/>
    </xf>
    <xf numFmtId="0" fontId="7" fillId="0" borderId="22" xfId="1" applyFont="1" applyFill="1" applyBorder="1" applyAlignment="1">
      <alignment vertical="center" wrapText="1"/>
    </xf>
    <xf numFmtId="0" fontId="7" fillId="4" borderId="1" xfId="1" applyFont="1" applyFill="1" applyBorder="1" applyAlignment="1">
      <alignment vertical="center" textRotation="255"/>
    </xf>
    <xf numFmtId="0" fontId="7" fillId="0" borderId="9" xfId="1" applyFont="1" applyFill="1" applyBorder="1" applyAlignment="1">
      <alignment horizontal="left" vertical="center"/>
    </xf>
    <xf numFmtId="0" fontId="7" fillId="0" borderId="26" xfId="1" applyFont="1" applyFill="1" applyBorder="1" applyAlignment="1">
      <alignment horizontal="left" vertical="center"/>
    </xf>
    <xf numFmtId="0" fontId="7" fillId="0" borderId="22" xfId="1" applyFont="1" applyFill="1" applyBorder="1" applyAlignment="1">
      <alignment horizontal="left" vertical="center"/>
    </xf>
    <xf numFmtId="0" fontId="7" fillId="0" borderId="9" xfId="1" applyFont="1" applyFill="1" applyBorder="1" applyAlignment="1">
      <alignment vertical="center"/>
    </xf>
    <xf numFmtId="0" fontId="7" fillId="0" borderId="1" xfId="1" applyFont="1" applyFill="1" applyBorder="1" applyAlignment="1">
      <alignment vertical="center" wrapText="1" shrinkToFit="1"/>
    </xf>
    <xf numFmtId="0" fontId="7" fillId="0" borderId="2" xfId="1" applyFont="1" applyFill="1" applyBorder="1" applyAlignment="1">
      <alignment horizontal="center" vertical="center"/>
    </xf>
    <xf numFmtId="0" fontId="7" fillId="0" borderId="3" xfId="1" applyFont="1" applyFill="1" applyBorder="1" applyAlignment="1">
      <alignment horizontal="center" vertical="center"/>
    </xf>
    <xf numFmtId="0" fontId="0" fillId="0" borderId="49" xfId="1" applyFont="1" applyFill="1" applyBorder="1" applyAlignment="1" applyProtection="1">
      <alignment horizontal="distributed" vertical="center"/>
    </xf>
    <xf numFmtId="0" fontId="0" fillId="0" borderId="47" xfId="1" applyFont="1" applyFill="1" applyBorder="1" applyAlignment="1" applyProtection="1">
      <alignment horizontal="distributed" vertical="center"/>
    </xf>
    <xf numFmtId="0" fontId="0" fillId="0" borderId="46" xfId="1" applyFont="1" applyFill="1" applyBorder="1" applyAlignment="1" applyProtection="1">
      <alignment horizontal="center" vertical="center"/>
    </xf>
    <xf numFmtId="0" fontId="0" fillId="0" borderId="47" xfId="1" applyFont="1" applyFill="1" applyBorder="1" applyAlignment="1" applyProtection="1">
      <alignment horizontal="center" vertical="center"/>
    </xf>
    <xf numFmtId="0" fontId="0" fillId="0" borderId="50" xfId="1" applyFont="1" applyFill="1" applyBorder="1" applyAlignment="1" applyProtection="1">
      <alignment horizontal="center" vertical="center"/>
    </xf>
    <xf numFmtId="0" fontId="0" fillId="0" borderId="46" xfId="1" applyFont="1" applyFill="1" applyBorder="1" applyAlignment="1" applyProtection="1">
      <alignment horizontal="left" vertical="top" wrapText="1"/>
    </xf>
    <xf numFmtId="0" fontId="0" fillId="0" borderId="47" xfId="1" applyFont="1" applyFill="1" applyBorder="1" applyAlignment="1" applyProtection="1">
      <alignment horizontal="left" vertical="top" wrapText="1"/>
    </xf>
    <xf numFmtId="0" fontId="0" fillId="0" borderId="50" xfId="1" applyFont="1" applyFill="1" applyBorder="1" applyAlignment="1" applyProtection="1">
      <alignment horizontal="left" vertical="top" wrapText="1"/>
    </xf>
    <xf numFmtId="0" fontId="0" fillId="5" borderId="51" xfId="1" applyFont="1" applyFill="1" applyBorder="1" applyAlignment="1" applyProtection="1">
      <alignment horizontal="distributed" vertical="center" wrapText="1"/>
    </xf>
    <xf numFmtId="0" fontId="0" fillId="5" borderId="52" xfId="1" applyFont="1" applyFill="1" applyBorder="1" applyAlignment="1" applyProtection="1">
      <alignment horizontal="distributed" vertical="center" wrapText="1"/>
    </xf>
    <xf numFmtId="0" fontId="0" fillId="5" borderId="58" xfId="1" applyFont="1" applyFill="1" applyBorder="1" applyAlignment="1" applyProtection="1">
      <alignment horizontal="distributed" vertical="center" wrapText="1"/>
    </xf>
    <xf numFmtId="0" fontId="0" fillId="5" borderId="59" xfId="1" applyFont="1" applyFill="1" applyBorder="1" applyAlignment="1" applyProtection="1">
      <alignment horizontal="distributed" vertical="center" wrapText="1"/>
    </xf>
    <xf numFmtId="0" fontId="0" fillId="6" borderId="53" xfId="1" applyFont="1" applyFill="1" applyBorder="1" applyAlignment="1" applyProtection="1">
      <alignment horizontal="center"/>
    </xf>
    <xf numFmtId="0" fontId="0" fillId="2" borderId="56" xfId="1" applyFont="1" applyFill="1" applyBorder="1" applyAlignment="1" applyProtection="1">
      <alignment horizontal="left" vertical="top" wrapText="1"/>
      <protection locked="0"/>
    </xf>
    <xf numFmtId="0" fontId="0" fillId="2" borderId="0" xfId="1" applyFont="1" applyFill="1" applyBorder="1" applyAlignment="1" applyProtection="1">
      <alignment horizontal="left" vertical="top" wrapText="1"/>
      <protection locked="0"/>
    </xf>
    <xf numFmtId="0" fontId="0" fillId="2" borderId="57" xfId="1" applyFont="1" applyFill="1" applyBorder="1" applyAlignment="1" applyProtection="1">
      <alignment horizontal="left" vertical="top" wrapText="1"/>
      <protection locked="0"/>
    </xf>
    <xf numFmtId="0" fontId="0" fillId="2" borderId="58" xfId="1" applyFont="1" applyFill="1" applyBorder="1" applyAlignment="1" applyProtection="1">
      <alignment horizontal="left" vertical="top" wrapText="1"/>
      <protection locked="0"/>
    </xf>
    <xf numFmtId="0" fontId="0" fillId="2" borderId="45" xfId="1" applyFont="1" applyFill="1" applyBorder="1" applyAlignment="1" applyProtection="1">
      <alignment horizontal="left" vertical="top" wrapText="1"/>
      <protection locked="0"/>
    </xf>
    <xf numFmtId="0" fontId="0" fillId="2" borderId="61" xfId="1" applyFont="1" applyFill="1" applyBorder="1" applyAlignment="1" applyProtection="1">
      <alignment horizontal="left" vertical="top" wrapText="1"/>
      <protection locked="0"/>
    </xf>
    <xf numFmtId="0" fontId="0" fillId="5" borderId="9" xfId="1" applyFont="1" applyFill="1" applyBorder="1" applyAlignment="1" applyProtection="1">
      <alignment horizontal="center"/>
    </xf>
    <xf numFmtId="0" fontId="0" fillId="5" borderId="9" xfId="1" applyFont="1" applyFill="1" applyBorder="1" applyAlignment="1" applyProtection="1">
      <alignment horizontal="center" vertical="center" wrapText="1"/>
    </xf>
    <xf numFmtId="0" fontId="0" fillId="0" borderId="62" xfId="1" applyFont="1" applyFill="1" applyBorder="1" applyAlignment="1" applyProtection="1">
      <alignment horizontal="distributed" vertical="center"/>
    </xf>
    <xf numFmtId="0" fontId="0" fillId="0" borderId="63" xfId="1" applyFont="1" applyFill="1" applyBorder="1" applyAlignment="1" applyProtection="1">
      <alignment horizontal="distributed" vertical="center"/>
    </xf>
    <xf numFmtId="0" fontId="0" fillId="0" borderId="66" xfId="1" applyFont="1" applyFill="1" applyBorder="1" applyAlignment="1" applyProtection="1">
      <alignment horizontal="distributed" vertical="center"/>
    </xf>
    <xf numFmtId="0" fontId="0" fillId="0" borderId="34" xfId="1" applyFont="1" applyFill="1" applyBorder="1" applyAlignment="1" applyProtection="1">
      <alignment horizontal="distributed" vertical="center"/>
    </xf>
    <xf numFmtId="0" fontId="0" fillId="0" borderId="67" xfId="1" applyFont="1" applyFill="1" applyBorder="1" applyAlignment="1" applyProtection="1">
      <alignment horizontal="distributed" vertical="center"/>
    </xf>
    <xf numFmtId="0" fontId="0" fillId="0" borderId="68" xfId="1" applyFont="1" applyFill="1" applyBorder="1" applyAlignment="1" applyProtection="1">
      <alignment horizontal="distributed" vertical="center"/>
    </xf>
    <xf numFmtId="0" fontId="0" fillId="6" borderId="64" xfId="1" applyFont="1" applyFill="1" applyBorder="1" applyAlignment="1" applyProtection="1">
      <alignment horizontal="center" vertical="center" wrapText="1"/>
    </xf>
    <xf numFmtId="0" fontId="0" fillId="6" borderId="53" xfId="1" applyFont="1" applyFill="1" applyBorder="1" applyAlignment="1" applyProtection="1">
      <alignment horizontal="center" vertical="center" wrapText="1"/>
    </xf>
    <xf numFmtId="0" fontId="11" fillId="0" borderId="36" xfId="1" applyFont="1" applyFill="1" applyBorder="1" applyAlignment="1" applyProtection="1">
      <alignment horizontal="center" vertical="center" wrapText="1"/>
    </xf>
    <xf numFmtId="0" fontId="11" fillId="0" borderId="1" xfId="1" applyFont="1" applyFill="1" applyBorder="1" applyAlignment="1" applyProtection="1">
      <alignment horizontal="center" vertical="center" wrapText="1"/>
    </xf>
    <xf numFmtId="0" fontId="11" fillId="0" borderId="69" xfId="1" applyFont="1" applyFill="1" applyBorder="1" applyAlignment="1" applyProtection="1">
      <alignment horizontal="center" vertical="center" wrapText="1"/>
    </xf>
    <xf numFmtId="0" fontId="11" fillId="0" borderId="70" xfId="1" applyFont="1" applyFill="1" applyBorder="1" applyAlignment="1" applyProtection="1">
      <alignment horizontal="center" vertical="center" wrapText="1"/>
    </xf>
    <xf numFmtId="0" fontId="0" fillId="0" borderId="62" xfId="1" applyFont="1" applyFill="1" applyBorder="1" applyAlignment="1" applyProtection="1">
      <alignment horizontal="distributed" vertical="center" wrapText="1"/>
    </xf>
    <xf numFmtId="0" fontId="0" fillId="0" borderId="71" xfId="1" applyFont="1" applyFill="1" applyBorder="1" applyAlignment="1" applyProtection="1">
      <alignment horizontal="distributed" vertical="center" wrapText="1"/>
    </xf>
    <xf numFmtId="0" fontId="0" fillId="0" borderId="67" xfId="1" applyFont="1" applyFill="1" applyBorder="1" applyAlignment="1" applyProtection="1">
      <alignment horizontal="distributed" vertical="center" wrapText="1"/>
    </xf>
    <xf numFmtId="0" fontId="0" fillId="0" borderId="73" xfId="1" applyFont="1" applyFill="1" applyBorder="1" applyAlignment="1" applyProtection="1">
      <alignment horizontal="distributed" vertical="center" wrapText="1"/>
    </xf>
    <xf numFmtId="0" fontId="0" fillId="0" borderId="26" xfId="1" applyFont="1" applyFill="1" applyBorder="1" applyAlignment="1" applyProtection="1">
      <alignment horizontal="center" vertical="center"/>
    </xf>
    <xf numFmtId="0" fontId="0" fillId="0" borderId="73" xfId="1" applyFont="1" applyFill="1" applyBorder="1" applyAlignment="1" applyProtection="1">
      <alignment horizontal="center" vertical="center"/>
    </xf>
    <xf numFmtId="0" fontId="0" fillId="0" borderId="46" xfId="1" applyFont="1" applyFill="1" applyBorder="1" applyAlignment="1" applyProtection="1">
      <alignment horizontal="distributed" vertical="center"/>
    </xf>
    <xf numFmtId="0" fontId="0" fillId="0" borderId="48" xfId="1" applyFont="1" applyFill="1" applyBorder="1" applyAlignment="1" applyProtection="1">
      <alignment horizontal="distributed" vertical="center"/>
    </xf>
    <xf numFmtId="0" fontId="0" fillId="0" borderId="31" xfId="1" applyFont="1" applyFill="1" applyBorder="1" applyAlignment="1" applyProtection="1">
      <alignment horizontal="center" vertical="center"/>
    </xf>
    <xf numFmtId="0" fontId="0" fillId="0" borderId="72" xfId="1" applyFont="1" applyFill="1" applyBorder="1" applyAlignment="1" applyProtection="1">
      <alignment horizontal="center" vertical="center"/>
    </xf>
    <xf numFmtId="0" fontId="0" fillId="0" borderId="74" xfId="1" applyFont="1" applyFill="1" applyBorder="1" applyAlignment="1" applyProtection="1">
      <alignment horizontal="center" vertical="center"/>
    </xf>
    <xf numFmtId="0" fontId="0" fillId="0" borderId="64" xfId="1" applyFont="1" applyFill="1" applyBorder="1" applyAlignment="1" applyProtection="1">
      <alignment horizontal="distributed" vertical="center" wrapText="1"/>
    </xf>
    <xf numFmtId="0" fontId="0" fillId="0" borderId="53" xfId="1" applyFont="1" applyFill="1" applyBorder="1" applyAlignment="1" applyProtection="1">
      <alignment horizontal="distributed" vertical="center"/>
    </xf>
    <xf numFmtId="0" fontId="0" fillId="0" borderId="36" xfId="1" applyFont="1" applyFill="1" applyBorder="1" applyAlignment="1" applyProtection="1">
      <alignment horizontal="distributed" vertical="center"/>
    </xf>
    <xf numFmtId="0" fontId="0" fillId="0" borderId="1" xfId="1" applyFont="1" applyFill="1" applyBorder="1" applyAlignment="1" applyProtection="1">
      <alignment horizontal="distributed" vertical="center"/>
    </xf>
    <xf numFmtId="0" fontId="0" fillId="0" borderId="69" xfId="1" applyFont="1" applyFill="1" applyBorder="1" applyAlignment="1" applyProtection="1">
      <alignment horizontal="distributed" vertical="center"/>
    </xf>
    <xf numFmtId="0" fontId="0" fillId="0" borderId="70" xfId="1" applyFont="1" applyFill="1" applyBorder="1" applyAlignment="1" applyProtection="1">
      <alignment horizontal="distributed" vertical="center"/>
    </xf>
    <xf numFmtId="0" fontId="0" fillId="6" borderId="53" xfId="1" applyFont="1" applyFill="1" applyBorder="1" applyAlignment="1" applyProtection="1">
      <alignment horizontal="center" vertical="center" shrinkToFit="1"/>
    </xf>
    <xf numFmtId="0" fontId="0" fillId="0" borderId="1" xfId="1" applyFont="1" applyFill="1" applyBorder="1" applyAlignment="1" applyProtection="1">
      <alignment horizontal="center"/>
    </xf>
    <xf numFmtId="0" fontId="0" fillId="0" borderId="2" xfId="1" applyFont="1" applyFill="1" applyBorder="1" applyAlignment="1" applyProtection="1">
      <alignment horizontal="center" vertical="center" shrinkToFit="1"/>
    </xf>
    <xf numFmtId="0" fontId="0" fillId="0" borderId="3" xfId="1" applyFont="1" applyFill="1" applyBorder="1" applyAlignment="1" applyProtection="1">
      <alignment horizontal="center" vertical="center" shrinkToFit="1"/>
    </xf>
    <xf numFmtId="38" fontId="0" fillId="0" borderId="2" xfId="1" applyNumberFormat="1" applyFont="1" applyFill="1" applyBorder="1" applyAlignment="1" applyProtection="1">
      <alignment horizontal="center"/>
    </xf>
    <xf numFmtId="38" fontId="0" fillId="0" borderId="41" xfId="1" applyNumberFormat="1" applyFont="1" applyFill="1" applyBorder="1" applyAlignment="1" applyProtection="1">
      <alignment horizontal="center"/>
    </xf>
    <xf numFmtId="38" fontId="0" fillId="0" borderId="76" xfId="1" applyNumberFormat="1" applyFont="1" applyFill="1" applyBorder="1" applyAlignment="1" applyProtection="1">
      <alignment horizontal="center"/>
    </xf>
    <xf numFmtId="0" fontId="0" fillId="0" borderId="70" xfId="1" applyFont="1" applyFill="1" applyBorder="1" applyAlignment="1" applyProtection="1">
      <alignment horizontal="center"/>
    </xf>
    <xf numFmtId="0" fontId="0" fillId="0" borderId="70" xfId="1" applyFont="1" applyFill="1" applyBorder="1" applyAlignment="1" applyProtection="1">
      <alignment horizontal="center" vertical="center" shrinkToFit="1"/>
    </xf>
    <xf numFmtId="38" fontId="0" fillId="0" borderId="43" xfId="1" applyNumberFormat="1" applyFont="1" applyFill="1" applyBorder="1" applyAlignment="1" applyProtection="1">
      <alignment horizontal="center"/>
    </xf>
    <xf numFmtId="38" fontId="0" fillId="0" borderId="77" xfId="1" applyNumberFormat="1" applyFont="1" applyFill="1" applyBorder="1" applyAlignment="1" applyProtection="1">
      <alignment horizontal="center"/>
    </xf>
    <xf numFmtId="38" fontId="0" fillId="0" borderId="78" xfId="1" applyNumberFormat="1" applyFont="1" applyFill="1" applyBorder="1" applyAlignment="1" applyProtection="1">
      <alignment horizontal="center"/>
    </xf>
    <xf numFmtId="0" fontId="0" fillId="6" borderId="63" xfId="1" applyFont="1" applyFill="1" applyBorder="1" applyAlignment="1" applyProtection="1">
      <alignment horizontal="center"/>
    </xf>
    <xf numFmtId="0" fontId="0" fillId="6" borderId="54" xfId="1" applyFont="1" applyFill="1" applyBorder="1" applyAlignment="1" applyProtection="1">
      <alignment horizontal="center"/>
    </xf>
    <xf numFmtId="0" fontId="0" fillId="0" borderId="1" xfId="1" applyFont="1" applyFill="1" applyBorder="1" applyAlignment="1" applyProtection="1">
      <alignment horizontal="center" vertical="center" shrinkToFit="1"/>
    </xf>
    <xf numFmtId="38" fontId="0" fillId="0" borderId="10" xfId="1" applyNumberFormat="1" applyFont="1" applyFill="1" applyBorder="1" applyAlignment="1" applyProtection="1">
      <alignment horizontal="center"/>
    </xf>
    <xf numFmtId="38" fontId="0" fillId="0" borderId="38" xfId="1" applyNumberFormat="1" applyFont="1" applyFill="1" applyBorder="1" applyAlignment="1" applyProtection="1">
      <alignment horizontal="center"/>
    </xf>
    <xf numFmtId="38" fontId="0" fillId="0" borderId="75" xfId="1" applyNumberFormat="1" applyFont="1" applyFill="1" applyBorder="1" applyAlignment="1" applyProtection="1">
      <alignment horizontal="center"/>
    </xf>
    <xf numFmtId="0" fontId="0" fillId="0" borderId="54" xfId="1" applyFont="1" applyFill="1" applyBorder="1" applyAlignment="1" applyProtection="1">
      <alignment horizontal="left" vertical="center" wrapText="1"/>
    </xf>
    <xf numFmtId="0" fontId="1" fillId="0" borderId="54" xfId="4" applyBorder="1" applyProtection="1">
      <alignment vertical="center"/>
    </xf>
    <xf numFmtId="0" fontId="1" fillId="0" borderId="55" xfId="4" applyBorder="1" applyProtection="1">
      <alignment vertical="center"/>
    </xf>
    <xf numFmtId="0" fontId="0" fillId="0" borderId="83" xfId="1" applyFont="1" applyFill="1" applyBorder="1" applyAlignment="1" applyProtection="1">
      <alignment horizontal="distributed" vertical="center"/>
    </xf>
    <xf numFmtId="0" fontId="0" fillId="0" borderId="84" xfId="1" applyFont="1" applyFill="1" applyBorder="1" applyAlignment="1" applyProtection="1">
      <alignment horizontal="distributed" vertical="center"/>
    </xf>
    <xf numFmtId="0" fontId="0" fillId="0" borderId="84" xfId="1" applyFont="1" applyFill="1" applyBorder="1" applyAlignment="1" applyProtection="1">
      <alignment horizontal="left" wrapText="1"/>
    </xf>
    <xf numFmtId="0" fontId="0" fillId="0" borderId="85" xfId="1" applyFont="1" applyFill="1" applyBorder="1" applyAlignment="1" applyProtection="1">
      <alignment horizontal="left" wrapText="1"/>
    </xf>
    <xf numFmtId="0" fontId="0" fillId="0" borderId="86" xfId="1" applyFont="1" applyFill="1" applyBorder="1" applyAlignment="1" applyProtection="1">
      <alignment horizontal="distributed" vertical="center"/>
    </xf>
    <xf numFmtId="0" fontId="0" fillId="0" borderId="84" xfId="1" applyFont="1" applyFill="1" applyBorder="1" applyAlignment="1" applyProtection="1">
      <alignment horizontal="left" vertical="center" wrapText="1"/>
    </xf>
    <xf numFmtId="0" fontId="0" fillId="0" borderId="87" xfId="1" applyFont="1" applyFill="1" applyBorder="1" applyAlignment="1" applyProtection="1">
      <alignment horizontal="left" vertical="center" wrapText="1"/>
    </xf>
    <xf numFmtId="0" fontId="0" fillId="0" borderId="33" xfId="1" applyFont="1" applyFill="1" applyBorder="1" applyAlignment="1" applyProtection="1">
      <alignment horizontal="distributed" vertical="center"/>
    </xf>
    <xf numFmtId="0" fontId="0" fillId="0" borderId="22" xfId="1" applyFont="1" applyFill="1" applyBorder="1" applyAlignment="1" applyProtection="1">
      <alignment horizontal="distributed" vertical="center"/>
    </xf>
    <xf numFmtId="0" fontId="0" fillId="0" borderId="88" xfId="1" applyFont="1" applyFill="1" applyBorder="1" applyAlignment="1" applyProtection="1">
      <alignment horizontal="left" vertical="center" wrapText="1"/>
    </xf>
    <xf numFmtId="0" fontId="0" fillId="0" borderId="89" xfId="1" applyFont="1" applyFill="1" applyBorder="1" applyAlignment="1" applyProtection="1">
      <alignment horizontal="left" vertical="center" wrapText="1"/>
    </xf>
    <xf numFmtId="0" fontId="0" fillId="0" borderId="90" xfId="1" applyFont="1" applyFill="1" applyBorder="1" applyAlignment="1" applyProtection="1">
      <alignment horizontal="left" vertical="center" wrapText="1"/>
    </xf>
    <xf numFmtId="0" fontId="0" fillId="0" borderId="23" xfId="1" applyFont="1" applyFill="1" applyBorder="1" applyAlignment="1" applyProtection="1">
      <alignment horizontal="left" vertical="center" wrapText="1"/>
    </xf>
    <xf numFmtId="0" fontId="0" fillId="0" borderId="29" xfId="1" applyFont="1" applyFill="1" applyBorder="1" applyAlignment="1" applyProtection="1">
      <alignment horizontal="left" vertical="center" wrapText="1"/>
    </xf>
    <xf numFmtId="0" fontId="0" fillId="0" borderId="92" xfId="1" applyFont="1" applyFill="1" applyBorder="1" applyAlignment="1" applyProtection="1">
      <alignment horizontal="left" vertical="center" wrapText="1"/>
    </xf>
    <xf numFmtId="0" fontId="0" fillId="0" borderId="91" xfId="1" applyFont="1" applyFill="1" applyBorder="1" applyAlignment="1" applyProtection="1">
      <alignment horizontal="distributed" vertical="center"/>
    </xf>
    <xf numFmtId="0" fontId="0" fillId="0" borderId="93" xfId="1" applyFont="1" applyFill="1" applyBorder="1" applyAlignment="1" applyProtection="1">
      <alignment horizontal="distributed" vertical="center"/>
    </xf>
    <xf numFmtId="0" fontId="0" fillId="0" borderId="22" xfId="1" applyFont="1" applyFill="1" applyBorder="1" applyAlignment="1" applyProtection="1">
      <alignment horizontal="left" vertical="center" wrapText="1"/>
    </xf>
    <xf numFmtId="0" fontId="0" fillId="0" borderId="35" xfId="1" applyFont="1" applyFill="1" applyBorder="1" applyAlignment="1" applyProtection="1">
      <alignment horizontal="left" vertical="center" wrapText="1"/>
    </xf>
    <xf numFmtId="0" fontId="0" fillId="0" borderId="1" xfId="1" applyFont="1" applyFill="1" applyBorder="1" applyAlignment="1" applyProtection="1">
      <alignment horizontal="left" vertical="center" wrapText="1"/>
    </xf>
    <xf numFmtId="0" fontId="0" fillId="0" borderId="37" xfId="1" applyFont="1" applyFill="1" applyBorder="1" applyAlignment="1" applyProtection="1">
      <alignment horizontal="left" vertical="center" wrapText="1"/>
    </xf>
    <xf numFmtId="0" fontId="0" fillId="0" borderId="10" xfId="1" applyFont="1" applyFill="1" applyBorder="1" applyAlignment="1" applyProtection="1">
      <alignment horizontal="center" vertical="center"/>
    </xf>
    <xf numFmtId="0" fontId="0" fillId="0" borderId="12" xfId="1" applyFont="1" applyFill="1" applyBorder="1" applyAlignment="1" applyProtection="1">
      <alignment horizontal="center" vertical="center"/>
    </xf>
    <xf numFmtId="0" fontId="0" fillId="0" borderId="23" xfId="1" applyFont="1" applyFill="1" applyBorder="1" applyAlignment="1" applyProtection="1">
      <alignment horizontal="center" vertical="center"/>
    </xf>
    <xf numFmtId="0" fontId="0" fillId="0" borderId="25" xfId="1" applyFont="1" applyFill="1" applyBorder="1" applyAlignment="1" applyProtection="1">
      <alignment horizontal="center" vertical="center"/>
    </xf>
    <xf numFmtId="0" fontId="0" fillId="0" borderId="85" xfId="1" applyFont="1" applyFill="1" applyBorder="1" applyAlignment="1" applyProtection="1">
      <alignment horizontal="center" vertical="center" wrapText="1"/>
    </xf>
    <xf numFmtId="0" fontId="0" fillId="0" borderId="94" xfId="1" applyFont="1" applyFill="1" applyBorder="1" applyAlignment="1" applyProtection="1">
      <alignment horizontal="center" vertical="center" wrapText="1"/>
    </xf>
    <xf numFmtId="0" fontId="0" fillId="0" borderId="22" xfId="1" applyFont="1" applyBorder="1" applyAlignment="1" applyProtection="1">
      <alignment horizontal="center" vertical="center" wrapText="1"/>
    </xf>
    <xf numFmtId="0" fontId="0" fillId="0" borderId="23" xfId="1" applyFont="1" applyBorder="1" applyAlignment="1" applyProtection="1">
      <alignment horizontal="center" vertical="center" wrapText="1"/>
    </xf>
    <xf numFmtId="0" fontId="0" fillId="0" borderId="95" xfId="1" applyFont="1" applyFill="1" applyBorder="1" applyAlignment="1" applyProtection="1">
      <alignment horizontal="center" vertical="center" wrapText="1"/>
    </xf>
    <xf numFmtId="0" fontId="0" fillId="0" borderId="96" xfId="1" applyFont="1" applyFill="1" applyBorder="1" applyAlignment="1" applyProtection="1">
      <alignment horizontal="center" vertical="center" wrapText="1"/>
    </xf>
    <xf numFmtId="0" fontId="0" fillId="0" borderId="1" xfId="1" applyFont="1" applyFill="1" applyBorder="1" applyAlignment="1" applyProtection="1">
      <alignment horizontal="center" vertical="center"/>
    </xf>
    <xf numFmtId="177" fontId="0" fillId="0" borderId="1" xfId="1" applyNumberFormat="1" applyFont="1" applyFill="1" applyBorder="1" applyAlignment="1" applyProtection="1">
      <alignment horizontal="center" vertical="center"/>
    </xf>
    <xf numFmtId="0" fontId="0" fillId="0" borderId="38" xfId="1" applyFont="1" applyFill="1" applyBorder="1" applyAlignment="1" applyProtection="1">
      <alignment horizontal="center" vertical="center"/>
    </xf>
    <xf numFmtId="177" fontId="0" fillId="0" borderId="1" xfId="1" applyNumberFormat="1" applyFont="1" applyFill="1" applyBorder="1" applyAlignment="1" applyProtection="1">
      <alignment horizontal="center"/>
    </xf>
    <xf numFmtId="0" fontId="0" fillId="0" borderId="84" xfId="1" applyFont="1" applyBorder="1" applyAlignment="1" applyProtection="1">
      <alignment horizontal="center" vertical="center" wrapText="1"/>
    </xf>
    <xf numFmtId="0" fontId="0" fillId="0" borderId="85" xfId="1" applyFont="1" applyBorder="1" applyAlignment="1" applyProtection="1">
      <alignment horizontal="center" vertical="center" wrapText="1"/>
    </xf>
    <xf numFmtId="0" fontId="0" fillId="0" borderId="9" xfId="1" applyFont="1" applyFill="1" applyBorder="1" applyAlignment="1" applyProtection="1">
      <alignment horizontal="distributed" vertical="center"/>
    </xf>
    <xf numFmtId="0" fontId="0" fillId="0" borderId="2" xfId="1" applyFont="1" applyFill="1" applyBorder="1" applyAlignment="1" applyProtection="1">
      <alignment horizontal="center" vertical="center"/>
    </xf>
    <xf numFmtId="0" fontId="1" fillId="0" borderId="41" xfId="4" applyBorder="1" applyProtection="1">
      <alignment vertical="center"/>
    </xf>
    <xf numFmtId="0" fontId="1" fillId="0" borderId="99" xfId="4" applyBorder="1" applyProtection="1">
      <alignment vertical="center"/>
    </xf>
    <xf numFmtId="0" fontId="0" fillId="0" borderId="37" xfId="1" applyFont="1" applyFill="1" applyBorder="1" applyAlignment="1" applyProtection="1">
      <alignment horizontal="center" vertical="center"/>
    </xf>
    <xf numFmtId="0" fontId="0" fillId="0" borderId="43" xfId="1" applyFont="1" applyFill="1" applyBorder="1" applyAlignment="1" applyProtection="1">
      <alignment horizontal="center" vertical="center"/>
    </xf>
    <xf numFmtId="0" fontId="1" fillId="0" borderId="77" xfId="4" applyBorder="1" applyProtection="1">
      <alignment vertical="center"/>
    </xf>
    <xf numFmtId="0" fontId="1" fillId="0" borderId="100" xfId="4" applyBorder="1" applyProtection="1">
      <alignment vertical="center"/>
    </xf>
    <xf numFmtId="0" fontId="0" fillId="0" borderId="101" xfId="1" applyFont="1" applyFill="1" applyBorder="1" applyAlignment="1" applyProtection="1">
      <alignment horizontal="distributed" vertical="center"/>
    </xf>
    <xf numFmtId="0" fontId="0" fillId="0" borderId="70" xfId="1" applyFont="1" applyFill="1" applyBorder="1" applyAlignment="1" applyProtection="1">
      <alignment horizontal="center" vertical="center"/>
    </xf>
    <xf numFmtId="0" fontId="0" fillId="0" borderId="44" xfId="1" applyFont="1" applyFill="1" applyBorder="1" applyAlignment="1" applyProtection="1">
      <alignment horizontal="center" vertical="center"/>
    </xf>
    <xf numFmtId="0" fontId="0" fillId="0" borderId="9" xfId="1" applyFont="1" applyFill="1" applyBorder="1" applyAlignment="1" applyProtection="1">
      <alignment horizontal="center"/>
    </xf>
    <xf numFmtId="0" fontId="0" fillId="0" borderId="60" xfId="1" applyFont="1" applyFill="1" applyBorder="1" applyAlignment="1" applyProtection="1">
      <alignment horizontal="center"/>
    </xf>
    <xf numFmtId="0" fontId="0" fillId="0" borderId="41" xfId="1" applyFont="1" applyFill="1" applyBorder="1" applyAlignment="1" applyProtection="1">
      <alignment horizontal="center" vertical="center"/>
    </xf>
    <xf numFmtId="0" fontId="0" fillId="0" borderId="105" xfId="1" applyFont="1" applyFill="1" applyBorder="1" applyAlignment="1" applyProtection="1">
      <alignment horizontal="distributed" vertical="center"/>
    </xf>
    <xf numFmtId="38" fontId="0" fillId="0" borderId="43" xfId="1" applyNumberFormat="1" applyFont="1" applyFill="1" applyBorder="1" applyAlignment="1" applyProtection="1">
      <alignment horizontal="right" vertical="center" shrinkToFit="1"/>
    </xf>
    <xf numFmtId="38" fontId="0" fillId="0" borderId="77" xfId="1" applyNumberFormat="1" applyFont="1" applyFill="1" applyBorder="1" applyAlignment="1" applyProtection="1">
      <alignment horizontal="right" vertical="center" shrinkToFit="1"/>
    </xf>
    <xf numFmtId="0" fontId="0" fillId="0" borderId="70" xfId="1" applyFont="1" applyFill="1" applyBorder="1" applyAlignment="1" applyProtection="1">
      <alignment vertical="center" shrinkToFit="1"/>
    </xf>
    <xf numFmtId="0" fontId="0" fillId="0" borderId="77" xfId="1" applyFont="1" applyFill="1" applyBorder="1" applyAlignment="1" applyProtection="1">
      <alignment horizontal="center" vertical="center"/>
    </xf>
    <xf numFmtId="0" fontId="0" fillId="0" borderId="102" xfId="1" applyFont="1" applyFill="1" applyBorder="1" applyAlignment="1" applyProtection="1">
      <alignment horizontal="center" vertical="center"/>
    </xf>
    <xf numFmtId="0" fontId="0" fillId="0" borderId="80" xfId="1" applyFont="1" applyFill="1" applyBorder="1" applyAlignment="1" applyProtection="1">
      <alignment horizontal="center" vertical="center"/>
    </xf>
    <xf numFmtId="178" fontId="0" fillId="0" borderId="1" xfId="1" applyNumberFormat="1" applyFont="1" applyFill="1" applyBorder="1" applyAlignment="1" applyProtection="1">
      <alignment horizontal="center" vertical="center"/>
    </xf>
    <xf numFmtId="178" fontId="0" fillId="0" borderId="2" xfId="1" applyNumberFormat="1" applyFont="1" applyFill="1" applyBorder="1" applyAlignment="1" applyProtection="1">
      <alignment horizontal="center" vertical="center"/>
    </xf>
    <xf numFmtId="0" fontId="0" fillId="0" borderId="64" xfId="1" applyFont="1" applyFill="1" applyBorder="1" applyAlignment="1" applyProtection="1">
      <alignment horizontal="distributed" vertical="center"/>
    </xf>
    <xf numFmtId="0" fontId="0" fillId="0" borderId="53" xfId="1" applyFont="1" applyFill="1" applyBorder="1" applyAlignment="1" applyProtection="1">
      <alignment horizontal="center" vertical="center"/>
    </xf>
    <xf numFmtId="0" fontId="0" fillId="0" borderId="103" xfId="1" applyFont="1" applyFill="1" applyBorder="1" applyAlignment="1" applyProtection="1">
      <alignment horizontal="distributed" vertical="center"/>
    </xf>
    <xf numFmtId="0" fontId="0" fillId="0" borderId="2" xfId="1" applyFont="1" applyFill="1" applyBorder="1" applyAlignment="1" applyProtection="1">
      <alignment vertical="center" shrinkToFit="1"/>
    </xf>
    <xf numFmtId="0" fontId="0" fillId="0" borderId="3" xfId="1" applyFont="1" applyFill="1" applyBorder="1" applyAlignment="1" applyProtection="1">
      <alignment vertical="center" shrinkToFit="1"/>
    </xf>
    <xf numFmtId="0" fontId="0" fillId="0" borderId="110" xfId="1" applyFont="1" applyBorder="1" applyAlignment="1" applyProtection="1">
      <alignment horizontal="center" vertical="center" shrinkToFit="1"/>
    </xf>
    <xf numFmtId="0" fontId="0" fillId="0" borderId="112" xfId="1" applyFont="1" applyBorder="1" applyAlignment="1" applyProtection="1">
      <alignment horizontal="center" vertical="center" shrinkToFit="1"/>
    </xf>
    <xf numFmtId="0" fontId="0" fillId="2" borderId="116" xfId="1" applyFont="1" applyFill="1" applyBorder="1" applyAlignment="1" applyProtection="1">
      <alignment horizontal="center" vertical="center"/>
      <protection locked="0"/>
    </xf>
    <xf numFmtId="0" fontId="0" fillId="2" borderId="33" xfId="1" applyFont="1" applyFill="1" applyBorder="1" applyAlignment="1" applyProtection="1">
      <alignment horizontal="center" vertical="center"/>
      <protection locked="0"/>
    </xf>
    <xf numFmtId="0" fontId="0" fillId="0" borderId="117" xfId="1" applyFont="1" applyBorder="1" applyAlignment="1" applyProtection="1">
      <alignment horizontal="center" vertical="center"/>
    </xf>
    <xf numFmtId="0" fontId="0" fillId="0" borderId="22" xfId="1" applyFont="1" applyBorder="1" applyAlignment="1" applyProtection="1">
      <alignment horizontal="center" vertical="center"/>
    </xf>
    <xf numFmtId="0" fontId="0" fillId="2" borderId="117" xfId="1" applyFont="1" applyFill="1" applyBorder="1" applyAlignment="1" applyProtection="1">
      <alignment horizontal="center" vertical="center"/>
      <protection locked="0"/>
    </xf>
    <xf numFmtId="0" fontId="0" fillId="2" borderId="22" xfId="1" applyFont="1" applyFill="1" applyBorder="1" applyAlignment="1" applyProtection="1">
      <alignment horizontal="center" vertical="center"/>
      <protection locked="0"/>
    </xf>
    <xf numFmtId="0" fontId="0" fillId="0" borderId="119" xfId="1" applyFont="1" applyBorder="1" applyAlignment="1" applyProtection="1">
      <alignment horizontal="distributed" vertical="center"/>
    </xf>
    <xf numFmtId="0" fontId="0" fillId="0" borderId="120" xfId="1" applyFont="1" applyBorder="1" applyAlignment="1" applyProtection="1">
      <alignment horizontal="distributed" vertical="center"/>
    </xf>
    <xf numFmtId="38" fontId="0" fillId="2" borderId="34" xfId="3" applyFont="1" applyFill="1" applyBorder="1" applyAlignment="1" applyProtection="1">
      <alignment horizontal="center" vertical="center"/>
      <protection locked="0"/>
    </xf>
    <xf numFmtId="38" fontId="0" fillId="2" borderId="39" xfId="3" applyFont="1" applyFill="1" applyBorder="1" applyAlignment="1" applyProtection="1">
      <alignment horizontal="center" vertical="center"/>
      <protection locked="0"/>
    </xf>
    <xf numFmtId="0" fontId="0" fillId="0" borderId="63" xfId="1" applyFont="1" applyFill="1" applyBorder="1" applyAlignment="1" applyProtection="1">
      <alignment horizontal="center" vertical="center" shrinkToFit="1"/>
    </xf>
    <xf numFmtId="0" fontId="0" fillId="0" borderId="55" xfId="1" applyFont="1" applyFill="1" applyBorder="1" applyAlignment="1" applyProtection="1">
      <alignment horizontal="center" vertical="center" shrinkToFit="1"/>
    </xf>
    <xf numFmtId="0" fontId="0" fillId="0" borderId="48" xfId="1" applyFont="1" applyBorder="1" applyAlignment="1" applyProtection="1">
      <alignment horizontal="center"/>
    </xf>
    <xf numFmtId="0" fontId="0" fillId="0" borderId="31" xfId="1" applyFont="1" applyBorder="1" applyAlignment="1" applyProtection="1">
      <alignment horizontal="center"/>
    </xf>
    <xf numFmtId="0" fontId="0" fillId="0" borderId="31" xfId="1" applyFont="1" applyFill="1" applyBorder="1" applyAlignment="1" applyProtection="1">
      <alignment horizontal="center"/>
    </xf>
    <xf numFmtId="0" fontId="0" fillId="0" borderId="32" xfId="1" applyFont="1" applyFill="1" applyBorder="1" applyAlignment="1" applyProtection="1">
      <alignment horizontal="center"/>
    </xf>
    <xf numFmtId="0" fontId="18" fillId="0" borderId="62" xfId="1" applyFont="1" applyBorder="1" applyAlignment="1" applyProtection="1">
      <alignment horizontal="distributed" vertical="center" wrapText="1"/>
    </xf>
    <xf numFmtId="0" fontId="18" fillId="0" borderId="107" xfId="1" applyFont="1" applyBorder="1" applyAlignment="1" applyProtection="1">
      <alignment horizontal="distributed" vertical="center" wrapText="1"/>
    </xf>
    <xf numFmtId="0" fontId="0" fillId="0" borderId="63" xfId="1" applyFont="1" applyBorder="1" applyAlignment="1" applyProtection="1">
      <alignment horizontal="center" vertical="center" wrapText="1"/>
    </xf>
    <xf numFmtId="0" fontId="0" fillId="0" borderId="52" xfId="1" applyFont="1" applyBorder="1" applyAlignment="1" applyProtection="1">
      <alignment horizontal="center" vertical="center" wrapText="1"/>
    </xf>
    <xf numFmtId="0" fontId="0" fillId="0" borderId="63" xfId="1" applyFont="1" applyBorder="1" applyAlignment="1" applyProtection="1">
      <alignment horizontal="center" vertical="center"/>
    </xf>
    <xf numFmtId="0" fontId="0" fillId="0" borderId="54" xfId="1" applyFont="1" applyBorder="1" applyAlignment="1" applyProtection="1">
      <alignment horizontal="center" vertical="center"/>
    </xf>
    <xf numFmtId="0" fontId="0" fillId="0" borderId="52" xfId="1" applyFont="1" applyBorder="1" applyAlignment="1" applyProtection="1">
      <alignment horizontal="center" vertical="center"/>
    </xf>
    <xf numFmtId="0" fontId="0" fillId="0" borderId="110" xfId="1" applyFont="1" applyBorder="1" applyAlignment="1" applyProtection="1">
      <alignment horizontal="center" vertical="center"/>
    </xf>
    <xf numFmtId="0" fontId="0" fillId="0" borderId="111" xfId="1" applyFont="1" applyBorder="1" applyAlignment="1" applyProtection="1">
      <alignment horizontal="center" vertical="center"/>
    </xf>
    <xf numFmtId="0" fontId="0" fillId="0" borderId="112" xfId="1" applyFont="1" applyBorder="1" applyAlignment="1" applyProtection="1">
      <alignment horizontal="center" vertical="center"/>
    </xf>
    <xf numFmtId="0" fontId="0" fillId="0" borderId="63" xfId="1" applyFont="1" applyBorder="1" applyAlignment="1" applyProtection="1">
      <alignment horizontal="center" vertical="center" wrapText="1" shrinkToFit="1"/>
    </xf>
    <xf numFmtId="0" fontId="0" fillId="0" borderId="52" xfId="1" applyFont="1" applyBorder="1" applyAlignment="1" applyProtection="1">
      <alignment horizontal="center" vertical="center" shrinkToFit="1"/>
    </xf>
    <xf numFmtId="0" fontId="0" fillId="0" borderId="63" xfId="1" applyFont="1" applyFill="1" applyBorder="1" applyAlignment="1" applyProtection="1">
      <alignment horizontal="center" vertical="center"/>
    </xf>
    <xf numFmtId="0" fontId="0" fillId="0" borderId="54" xfId="1" applyFont="1" applyFill="1" applyBorder="1" applyAlignment="1" applyProtection="1">
      <alignment horizontal="center" vertical="center"/>
    </xf>
    <xf numFmtId="0" fontId="0" fillId="0" borderId="52" xfId="1" applyFont="1" applyFill="1" applyBorder="1" applyAlignment="1" applyProtection="1">
      <alignment horizontal="center" vertical="center"/>
    </xf>
    <xf numFmtId="0" fontId="0" fillId="0" borderId="71" xfId="1" applyFont="1" applyBorder="1" applyAlignment="1" applyProtection="1">
      <alignment horizontal="center" vertical="center" wrapText="1"/>
    </xf>
    <xf numFmtId="0" fontId="0" fillId="0" borderId="113" xfId="1" applyFont="1" applyBorder="1" applyAlignment="1" applyProtection="1">
      <alignment horizontal="center" vertical="center" wrapText="1"/>
    </xf>
    <xf numFmtId="0" fontId="0" fillId="0" borderId="55" xfId="1" applyFont="1" applyBorder="1" applyAlignment="1" applyProtection="1">
      <alignment horizontal="center" vertical="center"/>
    </xf>
    <xf numFmtId="0" fontId="0" fillId="0" borderId="115" xfId="1" applyFont="1" applyBorder="1" applyAlignment="1" applyProtection="1">
      <alignment horizontal="center" vertical="center"/>
    </xf>
    <xf numFmtId="0" fontId="0" fillId="0" borderId="51" xfId="1" applyFont="1" applyBorder="1" applyAlignment="1" applyProtection="1">
      <alignment horizontal="center" vertical="center" wrapText="1"/>
    </xf>
    <xf numFmtId="0" fontId="0" fillId="0" borderId="54" xfId="1" applyFont="1" applyBorder="1" applyAlignment="1" applyProtection="1">
      <alignment horizontal="center" vertical="center" wrapText="1"/>
    </xf>
    <xf numFmtId="0" fontId="0" fillId="0" borderId="55" xfId="1" applyFont="1" applyBorder="1" applyAlignment="1" applyProtection="1">
      <alignment horizontal="center" vertical="center" wrapText="1"/>
    </xf>
    <xf numFmtId="0" fontId="0" fillId="0" borderId="58" xfId="1" applyFont="1" applyBorder="1" applyAlignment="1" applyProtection="1">
      <alignment horizontal="center" vertical="center" wrapText="1"/>
    </xf>
    <xf numFmtId="0" fontId="0" fillId="0" borderId="45" xfId="1" applyFont="1" applyBorder="1" applyAlignment="1" applyProtection="1">
      <alignment horizontal="center" vertical="center" wrapText="1"/>
    </xf>
    <xf numFmtId="0" fontId="0" fillId="0" borderId="61" xfId="1" applyFont="1" applyBorder="1" applyAlignment="1" applyProtection="1">
      <alignment horizontal="center" vertical="center" wrapText="1"/>
    </xf>
    <xf numFmtId="0" fontId="0" fillId="0" borderId="63" xfId="1" applyFont="1" applyBorder="1" applyAlignment="1" applyProtection="1">
      <alignment horizontal="center" vertical="center" shrinkToFit="1"/>
    </xf>
    <xf numFmtId="0" fontId="0" fillId="0" borderId="52" xfId="1" applyFont="1" applyFill="1" applyBorder="1" applyAlignment="1" applyProtection="1">
      <alignment horizontal="center" vertical="center" shrinkToFit="1"/>
    </xf>
    <xf numFmtId="0" fontId="0" fillId="0" borderId="71" xfId="1" applyFont="1" applyFill="1" applyBorder="1" applyAlignment="1" applyProtection="1">
      <alignment horizontal="center" vertical="center"/>
    </xf>
    <xf numFmtId="0" fontId="0" fillId="0" borderId="49" xfId="1" applyFont="1" applyFill="1" applyBorder="1" applyAlignment="1" applyProtection="1">
      <alignment horizontal="center" vertical="center" shrinkToFit="1"/>
    </xf>
    <xf numFmtId="0" fontId="0" fillId="0" borderId="48" xfId="1" applyFont="1" applyFill="1" applyBorder="1" applyAlignment="1" applyProtection="1">
      <alignment horizontal="center" vertical="center" shrinkToFit="1"/>
    </xf>
    <xf numFmtId="0" fontId="0" fillId="2" borderId="105" xfId="1" applyFont="1" applyFill="1" applyBorder="1" applyAlignment="1" applyProtection="1">
      <alignment horizontal="center" vertical="center"/>
      <protection locked="0"/>
    </xf>
    <xf numFmtId="0" fontId="0" fillId="0" borderId="9" xfId="1" applyFont="1" applyBorder="1" applyAlignment="1" applyProtection="1">
      <alignment horizontal="center" vertical="center"/>
    </xf>
    <xf numFmtId="0" fontId="0" fillId="2" borderId="9" xfId="1" applyFont="1" applyFill="1" applyBorder="1" applyAlignment="1" applyProtection="1">
      <alignment horizontal="center" vertical="center"/>
      <protection locked="0"/>
    </xf>
    <xf numFmtId="0" fontId="0" fillId="0" borderId="3" xfId="1" applyFont="1" applyBorder="1" applyAlignment="1" applyProtection="1">
      <alignment horizontal="distributed" vertical="center"/>
    </xf>
    <xf numFmtId="0" fontId="0" fillId="0" borderId="1" xfId="1" applyFont="1" applyBorder="1" applyAlignment="1" applyProtection="1">
      <alignment horizontal="distributed" vertical="center"/>
    </xf>
    <xf numFmtId="38" fontId="0" fillId="2" borderId="2" xfId="3" applyFont="1" applyFill="1" applyBorder="1" applyAlignment="1" applyProtection="1">
      <alignment horizontal="center" vertical="center"/>
      <protection locked="0"/>
    </xf>
    <xf numFmtId="38" fontId="0" fillId="2" borderId="3" xfId="3" applyFont="1" applyFill="1" applyBorder="1" applyAlignment="1" applyProtection="1">
      <alignment horizontal="center" vertical="center"/>
      <protection locked="0"/>
    </xf>
    <xf numFmtId="0" fontId="0" fillId="2" borderId="118" xfId="1" applyFont="1" applyFill="1" applyBorder="1" applyAlignment="1" applyProtection="1">
      <alignment horizontal="left" vertical="center"/>
      <protection locked="0"/>
    </xf>
    <xf numFmtId="0" fontId="0" fillId="2" borderId="121" xfId="1" applyFont="1" applyFill="1" applyBorder="1" applyAlignment="1" applyProtection="1">
      <alignment horizontal="left" vertical="center"/>
      <protection locked="0"/>
    </xf>
    <xf numFmtId="0" fontId="0" fillId="2" borderId="122" xfId="1" applyFont="1" applyFill="1" applyBorder="1" applyAlignment="1" applyProtection="1">
      <alignment horizontal="left" vertical="center"/>
      <protection locked="0"/>
    </xf>
    <xf numFmtId="0" fontId="0" fillId="2" borderId="34" xfId="1" applyFont="1" applyFill="1" applyBorder="1" applyAlignment="1" applyProtection="1">
      <alignment horizontal="left" vertical="center"/>
      <protection locked="0"/>
    </xf>
    <xf numFmtId="0" fontId="0" fillId="2" borderId="0" xfId="1" applyFont="1" applyFill="1" applyBorder="1" applyAlignment="1" applyProtection="1">
      <alignment horizontal="left" vertical="center"/>
      <protection locked="0"/>
    </xf>
    <xf numFmtId="0" fontId="0" fillId="2" borderId="57" xfId="1" applyFont="1" applyFill="1" applyBorder="1" applyAlignment="1" applyProtection="1">
      <alignment horizontal="left" vertical="center"/>
      <protection locked="0"/>
    </xf>
    <xf numFmtId="0" fontId="0" fillId="2" borderId="68" xfId="1" applyFont="1" applyFill="1" applyBorder="1" applyAlignment="1" applyProtection="1">
      <alignment horizontal="left" vertical="center"/>
      <protection locked="0"/>
    </xf>
    <xf numFmtId="0" fontId="0" fillId="2" borderId="45" xfId="1" applyFont="1" applyFill="1" applyBorder="1" applyAlignment="1" applyProtection="1">
      <alignment horizontal="left" vertical="center"/>
      <protection locked="0"/>
    </xf>
    <xf numFmtId="0" fontId="0" fillId="2" borderId="61" xfId="1" applyFont="1" applyFill="1" applyBorder="1" applyAlignment="1" applyProtection="1">
      <alignment horizontal="left" vertical="center"/>
      <protection locked="0"/>
    </xf>
    <xf numFmtId="0" fontId="67" fillId="0" borderId="3" xfId="1" applyFont="1" applyFill="1" applyBorder="1" applyAlignment="1" applyProtection="1">
      <alignment horizontal="distributed" vertical="center"/>
    </xf>
    <xf numFmtId="0" fontId="67" fillId="0" borderId="1" xfId="1" applyFont="1" applyFill="1" applyBorder="1" applyAlignment="1" applyProtection="1">
      <alignment horizontal="distributed" vertical="center"/>
    </xf>
    <xf numFmtId="0" fontId="0" fillId="0" borderId="106" xfId="1" applyFont="1" applyBorder="1" applyAlignment="1" applyProtection="1">
      <alignment horizontal="distributed" vertical="center"/>
    </xf>
    <xf numFmtId="0" fontId="0" fillId="0" borderId="70" xfId="1" applyFont="1" applyBorder="1" applyAlignment="1" applyProtection="1">
      <alignment horizontal="distributed" vertical="center"/>
    </xf>
    <xf numFmtId="38" fontId="0" fillId="2" borderId="43" xfId="3" applyFont="1" applyFill="1" applyBorder="1" applyAlignment="1" applyProtection="1">
      <alignment horizontal="center" vertical="center"/>
      <protection locked="0"/>
    </xf>
    <xf numFmtId="38" fontId="0" fillId="2" borderId="106" xfId="3" applyFont="1" applyFill="1" applyBorder="1" applyAlignment="1" applyProtection="1">
      <alignment horizontal="center" vertical="center"/>
      <protection locked="0"/>
    </xf>
    <xf numFmtId="0" fontId="0" fillId="0" borderId="41" xfId="1" applyFont="1" applyFill="1" applyBorder="1" applyAlignment="1" applyProtection="1">
      <alignment horizontal="center" vertical="center" shrinkToFit="1"/>
    </xf>
    <xf numFmtId="0" fontId="0" fillId="0" borderId="29" xfId="1" applyFont="1" applyBorder="1" applyAlignment="1" applyProtection="1">
      <alignment horizontal="center"/>
    </xf>
    <xf numFmtId="0" fontId="0" fillId="0" borderId="0" xfId="1" applyFont="1" applyAlignment="1" applyProtection="1">
      <alignment horizontal="distributed" vertical="center"/>
    </xf>
    <xf numFmtId="177" fontId="0" fillId="0" borderId="2" xfId="1" applyNumberFormat="1" applyFont="1" applyFill="1" applyBorder="1" applyAlignment="1" applyProtection="1">
      <alignment horizontal="center" vertical="center"/>
    </xf>
    <xf numFmtId="177" fontId="0" fillId="0" borderId="3" xfId="1" applyNumberFormat="1" applyFont="1" applyFill="1" applyBorder="1" applyAlignment="1" applyProtection="1">
      <alignment horizontal="center" vertical="center"/>
    </xf>
    <xf numFmtId="0" fontId="0" fillId="0" borderId="2" xfId="1" applyFont="1" applyBorder="1" applyAlignment="1" applyProtection="1">
      <alignment horizontal="center" vertical="center"/>
    </xf>
    <xf numFmtId="0" fontId="0" fillId="0" borderId="3" xfId="1" applyFont="1" applyBorder="1" applyAlignment="1" applyProtection="1">
      <alignment horizontal="center" vertical="center"/>
    </xf>
    <xf numFmtId="49" fontId="11" fillId="0" borderId="0" xfId="1" applyNumberFormat="1" applyFont="1" applyAlignment="1" applyProtection="1">
      <alignment horizontal="center" shrinkToFit="1"/>
    </xf>
    <xf numFmtId="0" fontId="11" fillId="0" borderId="0" xfId="4" applyFont="1" applyAlignment="1">
      <alignment horizontal="center" vertical="center" shrinkToFit="1"/>
    </xf>
    <xf numFmtId="0" fontId="0" fillId="2" borderId="2" xfId="1" applyFont="1" applyFill="1" applyBorder="1" applyAlignment="1" applyProtection="1">
      <alignment horizontal="center" vertical="center" shrinkToFit="1"/>
      <protection locked="0"/>
    </xf>
    <xf numFmtId="0" fontId="0" fillId="2" borderId="3" xfId="1" applyFont="1" applyFill="1" applyBorder="1" applyAlignment="1" applyProtection="1">
      <alignment horizontal="center" vertical="center" shrinkToFit="1"/>
      <protection locked="0"/>
    </xf>
    <xf numFmtId="0" fontId="0" fillId="0" borderId="0" xfId="1" applyFont="1" applyAlignment="1" applyProtection="1">
      <alignment horizontal="center" shrinkToFit="1"/>
    </xf>
    <xf numFmtId="58" fontId="0" fillId="0" borderId="0" xfId="1" applyNumberFormat="1" applyFont="1" applyAlignment="1" applyProtection="1">
      <alignment horizontal="center" vertical="top"/>
    </xf>
    <xf numFmtId="0" fontId="0" fillId="0" borderId="0" xfId="1" applyFont="1" applyAlignment="1" applyProtection="1">
      <alignment horizontal="distributed" vertical="center" shrinkToFit="1"/>
    </xf>
    <xf numFmtId="0" fontId="0" fillId="0" borderId="2" xfId="1" applyNumberFormat="1" applyFont="1" applyFill="1" applyBorder="1" applyAlignment="1" applyProtection="1">
      <alignment horizontal="center" vertical="center" shrinkToFit="1"/>
    </xf>
    <xf numFmtId="0" fontId="0" fillId="0" borderId="41" xfId="1" applyNumberFormat="1" applyFont="1" applyFill="1" applyBorder="1" applyAlignment="1" applyProtection="1">
      <alignment horizontal="center" vertical="center" shrinkToFit="1"/>
    </xf>
    <xf numFmtId="0" fontId="0" fillId="0" borderId="3" xfId="1" applyNumberFormat="1" applyFont="1" applyFill="1" applyBorder="1" applyAlignment="1" applyProtection="1">
      <alignment horizontal="center" vertical="center" shrinkToFit="1"/>
    </xf>
    <xf numFmtId="0" fontId="0" fillId="0" borderId="0" xfId="1" applyNumberFormat="1" applyFont="1" applyBorder="1" applyAlignment="1" applyProtection="1">
      <alignment horizontal="center" vertical="center"/>
    </xf>
    <xf numFmtId="0" fontId="0" fillId="0" borderId="10" xfId="1" applyNumberFormat="1" applyFont="1" applyFill="1" applyBorder="1" applyAlignment="1" applyProtection="1">
      <alignment horizontal="center" vertical="center"/>
    </xf>
    <xf numFmtId="0" fontId="0" fillId="0" borderId="12" xfId="1" applyNumberFormat="1" applyFont="1" applyFill="1" applyBorder="1" applyAlignment="1" applyProtection="1">
      <alignment horizontal="center" vertical="center"/>
    </xf>
    <xf numFmtId="181" fontId="0" fillId="0" borderId="29" xfId="1" applyNumberFormat="1" applyFont="1" applyBorder="1" applyAlignment="1" applyProtection="1">
      <alignment horizontal="center" vertical="center"/>
    </xf>
    <xf numFmtId="181" fontId="0" fillId="0" borderId="85" xfId="1" applyNumberFormat="1" applyFont="1" applyFill="1" applyBorder="1" applyAlignment="1" applyProtection="1">
      <alignment horizontal="center" vertical="center"/>
    </xf>
    <xf numFmtId="181" fontId="0" fillId="0" borderId="123" xfId="1" applyNumberFormat="1" applyFont="1" applyFill="1" applyBorder="1" applyAlignment="1" applyProtection="1">
      <alignment horizontal="center" vertical="center"/>
    </xf>
    <xf numFmtId="181" fontId="0" fillId="0" borderId="124" xfId="1" applyNumberFormat="1" applyFont="1" applyFill="1" applyBorder="1" applyAlignment="1" applyProtection="1">
      <alignment horizontal="center" vertical="center"/>
    </xf>
    <xf numFmtId="181" fontId="0" fillId="0" borderId="34" xfId="1" applyNumberFormat="1" applyFont="1" applyBorder="1" applyAlignment="1" applyProtection="1">
      <alignment horizontal="center" vertical="center"/>
    </xf>
    <xf numFmtId="181" fontId="0" fillId="0" borderId="2" xfId="1" applyNumberFormat="1" applyFont="1" applyFill="1" applyBorder="1" applyAlignment="1" applyProtection="1">
      <alignment horizontal="center" vertical="center" shrinkToFit="1"/>
    </xf>
    <xf numFmtId="181" fontId="0" fillId="0" borderId="3" xfId="1" applyNumberFormat="1" applyFont="1" applyFill="1" applyBorder="1" applyAlignment="1" applyProtection="1">
      <alignment horizontal="center" vertical="center" shrinkToFit="1"/>
    </xf>
    <xf numFmtId="181" fontId="0" fillId="0" borderId="23" xfId="1" applyNumberFormat="1" applyFont="1" applyFill="1" applyBorder="1" applyAlignment="1" applyProtection="1">
      <alignment horizontal="center" vertical="center"/>
    </xf>
    <xf numFmtId="181" fontId="0" fillId="0" borderId="29" xfId="1" applyNumberFormat="1" applyFont="1" applyFill="1" applyBorder="1" applyAlignment="1" applyProtection="1">
      <alignment horizontal="center" vertical="center"/>
    </xf>
    <xf numFmtId="181" fontId="0" fillId="0" borderId="25" xfId="1" applyNumberFormat="1" applyFont="1" applyFill="1" applyBorder="1" applyAlignment="1" applyProtection="1">
      <alignment horizontal="center" vertical="center"/>
    </xf>
    <xf numFmtId="0" fontId="7" fillId="0" borderId="0" xfId="1" applyFont="1" applyAlignment="1" applyProtection="1">
      <alignment horizontal="distributed" vertical="center"/>
    </xf>
    <xf numFmtId="181" fontId="0" fillId="0" borderId="34" xfId="1" applyNumberFormat="1" applyFont="1" applyBorder="1" applyAlignment="1" applyProtection="1">
      <alignment horizontal="center" vertical="center" wrapText="1"/>
    </xf>
    <xf numFmtId="181" fontId="0" fillId="0" borderId="39" xfId="1" applyNumberFormat="1" applyFont="1" applyBorder="1" applyAlignment="1" applyProtection="1">
      <alignment horizontal="center" vertical="center" wrapText="1"/>
    </xf>
    <xf numFmtId="181" fontId="0" fillId="0" borderId="2" xfId="1" applyNumberFormat="1" applyFont="1" applyFill="1" applyBorder="1" applyAlignment="1" applyProtection="1">
      <alignment horizontal="center" vertical="center"/>
    </xf>
    <xf numFmtId="181" fontId="0" fillId="0" borderId="41" xfId="1" applyNumberFormat="1" applyFont="1" applyFill="1" applyBorder="1" applyAlignment="1" applyProtection="1">
      <alignment horizontal="center" vertical="center"/>
    </xf>
    <xf numFmtId="181" fontId="0" fillId="0" borderId="3" xfId="1" applyNumberFormat="1" applyFont="1" applyFill="1" applyBorder="1" applyAlignment="1" applyProtection="1">
      <alignment horizontal="center" vertical="center"/>
    </xf>
    <xf numFmtId="181" fontId="0" fillId="0" borderId="0" xfId="1" applyNumberFormat="1" applyFont="1" applyBorder="1" applyAlignment="1" applyProtection="1">
      <alignment horizontal="center" vertical="center" wrapText="1"/>
    </xf>
    <xf numFmtId="0" fontId="0" fillId="0" borderId="2" xfId="1" applyNumberFormat="1" applyFont="1" applyFill="1" applyBorder="1" applyAlignment="1" applyProtection="1">
      <alignment horizontal="center" vertical="center"/>
    </xf>
    <xf numFmtId="0" fontId="0" fillId="0" borderId="41" xfId="1" applyNumberFormat="1" applyFont="1" applyFill="1" applyBorder="1" applyAlignment="1" applyProtection="1">
      <alignment horizontal="center" vertical="center"/>
    </xf>
    <xf numFmtId="0" fontId="0" fillId="0" borderId="3" xfId="1" applyNumberFormat="1" applyFont="1" applyFill="1" applyBorder="1" applyAlignment="1" applyProtection="1">
      <alignment horizontal="center" vertical="center"/>
    </xf>
    <xf numFmtId="0" fontId="0" fillId="0" borderId="0" xfId="1" applyNumberFormat="1" applyFont="1" applyAlignment="1" applyProtection="1">
      <alignment horizontal="center" vertical="center" wrapText="1"/>
    </xf>
    <xf numFmtId="0" fontId="0" fillId="0" borderId="0" xfId="1" applyNumberFormat="1" applyFont="1" applyBorder="1" applyAlignment="1" applyProtection="1">
      <alignment horizontal="center" vertical="center" wrapText="1"/>
    </xf>
    <xf numFmtId="38" fontId="1" fillId="3" borderId="2" xfId="1" applyNumberFormat="1" applyFont="1" applyFill="1" applyBorder="1" applyAlignment="1" applyProtection="1">
      <alignment horizontal="center" vertical="center"/>
    </xf>
    <xf numFmtId="0" fontId="1" fillId="3" borderId="3" xfId="1" applyNumberFormat="1" applyFont="1" applyFill="1" applyBorder="1" applyAlignment="1" applyProtection="1">
      <alignment horizontal="center" vertical="center"/>
    </xf>
    <xf numFmtId="0" fontId="0" fillId="0" borderId="10" xfId="1" applyFont="1" applyBorder="1" applyAlignment="1" applyProtection="1">
      <alignment horizontal="left" vertical="center" wrapText="1"/>
    </xf>
    <xf numFmtId="0" fontId="0" fillId="0" borderId="23" xfId="1" applyFont="1" applyBorder="1" applyAlignment="1" applyProtection="1">
      <alignment horizontal="left" vertical="center" wrapText="1"/>
    </xf>
    <xf numFmtId="182" fontId="0" fillId="2" borderId="9" xfId="1" applyNumberFormat="1" applyFont="1" applyFill="1" applyBorder="1" applyAlignment="1" applyProtection="1">
      <alignment horizontal="center" vertical="center"/>
      <protection locked="0"/>
    </xf>
    <xf numFmtId="182" fontId="0" fillId="2" borderId="22" xfId="1" applyNumberFormat="1" applyFont="1" applyFill="1" applyBorder="1" applyAlignment="1" applyProtection="1">
      <alignment horizontal="center" vertical="center"/>
      <protection locked="0"/>
    </xf>
    <xf numFmtId="0" fontId="0" fillId="0" borderId="2" xfId="1" applyFont="1" applyBorder="1" applyAlignment="1" applyProtection="1">
      <alignment horizontal="left" vertical="center"/>
    </xf>
    <xf numFmtId="0" fontId="0" fillId="0" borderId="41" xfId="1" applyFont="1" applyBorder="1" applyAlignment="1" applyProtection="1">
      <alignment horizontal="left" vertical="center"/>
    </xf>
    <xf numFmtId="0" fontId="0" fillId="0" borderId="3" xfId="1" applyFont="1" applyBorder="1" applyAlignment="1" applyProtection="1">
      <alignment horizontal="left" vertical="center"/>
    </xf>
    <xf numFmtId="0" fontId="0" fillId="0" borderId="2" xfId="1" applyFont="1" applyBorder="1" applyAlignment="1" applyProtection="1">
      <alignment horizontal="left" vertical="center" shrinkToFit="1"/>
    </xf>
    <xf numFmtId="0" fontId="0" fillId="0" borderId="41" xfId="1" applyFont="1" applyBorder="1" applyAlignment="1" applyProtection="1">
      <alignment horizontal="left" vertical="center" shrinkToFit="1"/>
    </xf>
    <xf numFmtId="0" fontId="0" fillId="0" borderId="3" xfId="1" applyFont="1" applyBorder="1" applyAlignment="1" applyProtection="1">
      <alignment horizontal="left" vertical="center" shrinkToFit="1"/>
    </xf>
    <xf numFmtId="0" fontId="0" fillId="0" borderId="0" xfId="1" applyFont="1" applyAlignment="1" applyProtection="1">
      <alignment horizontal="left"/>
    </xf>
    <xf numFmtId="0" fontId="0" fillId="0" borderId="9" xfId="1" applyFont="1" applyBorder="1" applyAlignment="1" applyProtection="1">
      <alignment horizontal="center" vertical="center" textRotation="255"/>
    </xf>
    <xf numFmtId="0" fontId="0" fillId="0" borderId="26" xfId="1" applyFont="1" applyBorder="1" applyAlignment="1" applyProtection="1">
      <alignment horizontal="center" vertical="center" textRotation="255"/>
    </xf>
    <xf numFmtId="0" fontId="0" fillId="0" borderId="22" xfId="1" applyFont="1" applyBorder="1" applyAlignment="1" applyProtection="1">
      <alignment horizontal="center" vertical="center" textRotation="255"/>
    </xf>
    <xf numFmtId="0" fontId="0" fillId="0" borderId="1" xfId="1" applyFont="1" applyBorder="1" applyAlignment="1" applyProtection="1">
      <alignment horizontal="distributed" vertical="center" shrinkToFit="1"/>
    </xf>
    <xf numFmtId="0" fontId="0" fillId="0" borderId="1" xfId="1" applyFont="1" applyBorder="1" applyAlignment="1" applyProtection="1">
      <alignment horizontal="center" vertical="center"/>
    </xf>
    <xf numFmtId="0" fontId="0" fillId="0" borderId="1" xfId="1" applyFont="1" applyBorder="1" applyAlignment="1" applyProtection="1">
      <alignment horizontal="center" vertical="center" textRotation="255"/>
    </xf>
    <xf numFmtId="0" fontId="0" fillId="0" borderId="38" xfId="1" applyFont="1" applyBorder="1" applyAlignment="1" applyProtection="1">
      <alignment horizontal="left" vertical="center" wrapText="1"/>
    </xf>
    <xf numFmtId="0" fontId="0" fillId="0" borderId="12" xfId="1" applyFont="1" applyBorder="1" applyAlignment="1" applyProtection="1">
      <alignment horizontal="left" vertical="center" wrapText="1"/>
    </xf>
    <xf numFmtId="0" fontId="0" fillId="0" borderId="34" xfId="1" applyFont="1" applyBorder="1" applyAlignment="1" applyProtection="1">
      <alignment horizontal="left" vertical="center" wrapText="1"/>
    </xf>
    <xf numFmtId="0" fontId="0" fillId="0" borderId="0" xfId="1" applyFont="1" applyBorder="1" applyAlignment="1" applyProtection="1">
      <alignment horizontal="left" vertical="center" wrapText="1"/>
    </xf>
    <xf numFmtId="0" fontId="0" fillId="0" borderId="39" xfId="1" applyFont="1" applyBorder="1" applyAlignment="1" applyProtection="1">
      <alignment horizontal="left" vertical="center" wrapText="1"/>
    </xf>
    <xf numFmtId="0" fontId="0" fillId="0" borderId="29" xfId="1" applyFont="1" applyBorder="1" applyAlignment="1" applyProtection="1">
      <alignment horizontal="left" vertical="center" wrapText="1"/>
    </xf>
    <xf numFmtId="0" fontId="0" fillId="0" borderId="25" xfId="1" applyFont="1" applyBorder="1" applyAlignment="1" applyProtection="1">
      <alignment horizontal="left" vertical="center" wrapText="1"/>
    </xf>
    <xf numFmtId="182" fontId="0" fillId="2" borderId="10" xfId="1" applyNumberFormat="1" applyFont="1" applyFill="1" applyBorder="1" applyAlignment="1" applyProtection="1">
      <alignment horizontal="center" vertical="center"/>
      <protection locked="0"/>
    </xf>
    <xf numFmtId="182" fontId="0" fillId="2" borderId="12" xfId="1" applyNumberFormat="1" applyFont="1" applyFill="1" applyBorder="1" applyAlignment="1" applyProtection="1">
      <alignment horizontal="center" vertical="center"/>
      <protection locked="0"/>
    </xf>
    <xf numFmtId="182" fontId="0" fillId="2" borderId="34" xfId="1" applyNumberFormat="1" applyFont="1" applyFill="1" applyBorder="1" applyAlignment="1" applyProtection="1">
      <alignment horizontal="center" vertical="center"/>
      <protection locked="0"/>
    </xf>
    <xf numFmtId="182" fontId="0" fillId="2" borderId="39" xfId="1" applyNumberFormat="1" applyFont="1" applyFill="1" applyBorder="1" applyAlignment="1" applyProtection="1">
      <alignment horizontal="center" vertical="center"/>
      <protection locked="0"/>
    </xf>
    <xf numFmtId="182" fontId="0" fillId="2" borderId="23" xfId="1" applyNumberFormat="1" applyFont="1" applyFill="1" applyBorder="1" applyAlignment="1" applyProtection="1">
      <alignment horizontal="center" vertical="center"/>
      <protection locked="0"/>
    </xf>
    <xf numFmtId="182" fontId="0" fillId="2" borderId="25" xfId="1" applyNumberFormat="1" applyFont="1" applyFill="1" applyBorder="1" applyAlignment="1" applyProtection="1">
      <alignment horizontal="center" vertical="center"/>
      <protection locked="0"/>
    </xf>
    <xf numFmtId="0" fontId="0" fillId="0" borderId="2" xfId="1" applyFont="1" applyBorder="1" applyAlignment="1" applyProtection="1">
      <alignment horizontal="left" vertical="center" wrapText="1"/>
    </xf>
    <xf numFmtId="0" fontId="0" fillId="0" borderId="41" xfId="1" applyFont="1" applyBorder="1" applyAlignment="1" applyProtection="1">
      <alignment horizontal="left" vertical="center" wrapText="1"/>
    </xf>
    <xf numFmtId="0" fontId="0" fillId="0" borderId="3" xfId="1" applyFont="1" applyBorder="1" applyAlignment="1" applyProtection="1">
      <alignment horizontal="left" vertical="center" wrapText="1"/>
    </xf>
    <xf numFmtId="0" fontId="0" fillId="0" borderId="41" xfId="1" applyFont="1" applyBorder="1" applyAlignment="1" applyProtection="1">
      <alignment horizontal="center" vertical="center"/>
    </xf>
    <xf numFmtId="0" fontId="0" fillId="0" borderId="1" xfId="1" applyFont="1" applyBorder="1" applyAlignment="1" applyProtection="1">
      <alignment horizontal="center" vertical="center" textRotation="255" shrinkToFit="1"/>
    </xf>
    <xf numFmtId="0" fontId="0" fillId="0" borderId="1" xfId="1" applyFont="1" applyBorder="1" applyAlignment="1" applyProtection="1">
      <alignment horizontal="left" vertical="center"/>
    </xf>
    <xf numFmtId="0" fontId="0" fillId="0" borderId="1" xfId="1" applyFont="1" applyBorder="1" applyAlignment="1" applyProtection="1">
      <alignment horizontal="center" vertical="center" shrinkToFit="1"/>
    </xf>
    <xf numFmtId="0" fontId="0" fillId="0" borderId="23" xfId="1" applyNumberFormat="1" applyFont="1" applyBorder="1" applyAlignment="1" applyProtection="1">
      <alignment horizontal="left" vertical="center"/>
    </xf>
    <xf numFmtId="0" fontId="0" fillId="0" borderId="29" xfId="1" applyNumberFormat="1" applyFont="1" applyBorder="1" applyAlignment="1" applyProtection="1">
      <alignment horizontal="left" vertical="center"/>
    </xf>
    <xf numFmtId="0" fontId="0" fillId="0" borderId="25" xfId="1" applyNumberFormat="1" applyFont="1" applyBorder="1" applyAlignment="1" applyProtection="1">
      <alignment horizontal="left" vertical="center"/>
    </xf>
    <xf numFmtId="0" fontId="0" fillId="0" borderId="1" xfId="1" applyNumberFormat="1" applyFont="1" applyBorder="1" applyAlignment="1" applyProtection="1">
      <alignment horizontal="center" vertical="center" shrinkToFit="1"/>
    </xf>
    <xf numFmtId="0" fontId="0" fillId="2" borderId="1" xfId="1" applyFont="1" applyFill="1" applyBorder="1" applyAlignment="1" applyProtection="1">
      <alignment horizontal="center" vertical="center" shrinkToFit="1"/>
      <protection locked="0"/>
    </xf>
    <xf numFmtId="0" fontId="0" fillId="2" borderId="1" xfId="1" applyNumberFormat="1" applyFont="1" applyFill="1" applyBorder="1" applyAlignment="1" applyProtection="1">
      <alignment horizontal="center" vertical="center" shrinkToFit="1"/>
      <protection locked="0"/>
    </xf>
    <xf numFmtId="0" fontId="0" fillId="2" borderId="10" xfId="1" applyNumberFormat="1" applyFont="1" applyFill="1" applyBorder="1" applyAlignment="1" applyProtection="1">
      <alignment horizontal="left" vertical="center" wrapText="1" shrinkToFit="1"/>
      <protection locked="0"/>
    </xf>
    <xf numFmtId="0" fontId="0" fillId="2" borderId="38" xfId="1" applyNumberFormat="1" applyFont="1" applyFill="1" applyBorder="1" applyAlignment="1" applyProtection="1">
      <alignment horizontal="left" vertical="center" wrapText="1" shrinkToFit="1"/>
      <protection locked="0"/>
    </xf>
    <xf numFmtId="0" fontId="0" fillId="2" borderId="12" xfId="1" applyNumberFormat="1" applyFont="1" applyFill="1" applyBorder="1" applyAlignment="1" applyProtection="1">
      <alignment horizontal="left" vertical="center" wrapText="1" shrinkToFit="1"/>
      <protection locked="0"/>
    </xf>
    <xf numFmtId="0" fontId="0" fillId="2" borderId="23" xfId="1" applyNumberFormat="1" applyFont="1" applyFill="1" applyBorder="1" applyAlignment="1" applyProtection="1">
      <alignment horizontal="left" vertical="center" wrapText="1" shrinkToFit="1"/>
      <protection locked="0"/>
    </xf>
    <xf numFmtId="0" fontId="0" fillId="2" borderId="29" xfId="1" applyNumberFormat="1" applyFont="1" applyFill="1" applyBorder="1" applyAlignment="1" applyProtection="1">
      <alignment horizontal="left" vertical="center" wrapText="1" shrinkToFit="1"/>
      <protection locked="0"/>
    </xf>
    <xf numFmtId="0" fontId="0" fillId="2" borderId="25" xfId="1" applyNumberFormat="1" applyFont="1" applyFill="1" applyBorder="1" applyAlignment="1" applyProtection="1">
      <alignment horizontal="left" vertical="center" wrapText="1" shrinkToFit="1"/>
      <protection locked="0"/>
    </xf>
    <xf numFmtId="0" fontId="0" fillId="0" borderId="23" xfId="1" applyNumberFormat="1" applyFont="1" applyFill="1" applyBorder="1" applyAlignment="1" applyProtection="1">
      <alignment horizontal="left" vertical="center"/>
    </xf>
    <xf numFmtId="0" fontId="0" fillId="0" borderId="29" xfId="1" applyNumberFormat="1" applyFont="1" applyFill="1" applyBorder="1" applyAlignment="1" applyProtection="1">
      <alignment horizontal="left" vertical="center"/>
    </xf>
    <xf numFmtId="0" fontId="0" fillId="0" borderId="25" xfId="1" applyNumberFormat="1" applyFont="1" applyFill="1" applyBorder="1" applyAlignment="1" applyProtection="1">
      <alignment horizontal="left" vertical="center"/>
    </xf>
    <xf numFmtId="0" fontId="0" fillId="0" borderId="1" xfId="1" applyNumberFormat="1" applyFont="1" applyFill="1" applyBorder="1" applyAlignment="1" applyProtection="1">
      <alignment horizontal="center" vertical="center" shrinkToFit="1"/>
    </xf>
    <xf numFmtId="0" fontId="0" fillId="0" borderId="9" xfId="1" applyFont="1" applyFill="1" applyBorder="1" applyAlignment="1" applyProtection="1">
      <alignment horizontal="center" vertical="center"/>
    </xf>
    <xf numFmtId="0" fontId="0" fillId="0" borderId="22" xfId="1" applyFont="1" applyFill="1" applyBorder="1" applyAlignment="1" applyProtection="1">
      <alignment horizontal="center" vertical="center"/>
    </xf>
    <xf numFmtId="177" fontId="0" fillId="0" borderId="1" xfId="1" applyNumberFormat="1" applyFont="1" applyBorder="1" applyAlignment="1" applyProtection="1">
      <alignment horizontal="center" vertical="center" shrinkToFit="1"/>
    </xf>
    <xf numFmtId="0" fontId="0" fillId="0" borderId="10" xfId="1" applyNumberFormat="1" applyFont="1" applyBorder="1" applyAlignment="1" applyProtection="1">
      <alignment horizontal="left" vertical="center" shrinkToFit="1"/>
    </xf>
    <xf numFmtId="0" fontId="0" fillId="0" borderId="38" xfId="1" applyNumberFormat="1" applyFont="1" applyBorder="1" applyAlignment="1" applyProtection="1">
      <alignment horizontal="left" vertical="center" shrinkToFit="1"/>
    </xf>
    <xf numFmtId="0" fontId="0" fillId="0" borderId="12" xfId="1" applyNumberFormat="1" applyFont="1" applyBorder="1" applyAlignment="1" applyProtection="1">
      <alignment horizontal="left" vertical="center" shrinkToFit="1"/>
    </xf>
    <xf numFmtId="0" fontId="0" fillId="0" borderId="22" xfId="1" applyFont="1" applyFill="1" applyBorder="1" applyAlignment="1" applyProtection="1">
      <alignment horizontal="center" vertical="center" shrinkToFit="1"/>
    </xf>
    <xf numFmtId="177" fontId="0" fillId="0" borderId="22" xfId="1" applyNumberFormat="1" applyFont="1" applyFill="1" applyBorder="1" applyAlignment="1" applyProtection="1">
      <alignment horizontal="center" vertical="center" shrinkToFit="1"/>
    </xf>
    <xf numFmtId="177" fontId="0" fillId="0" borderId="1" xfId="1" applyNumberFormat="1" applyFont="1" applyFill="1" applyBorder="1" applyAlignment="1" applyProtection="1">
      <alignment horizontal="center" vertical="center" shrinkToFit="1"/>
    </xf>
    <xf numFmtId="0" fontId="0" fillId="0" borderId="34" xfId="1" applyNumberFormat="1" applyFont="1" applyFill="1" applyBorder="1" applyAlignment="1" applyProtection="1">
      <alignment horizontal="left" vertical="center" shrinkToFit="1"/>
    </xf>
    <xf numFmtId="0" fontId="0" fillId="0" borderId="0" xfId="1" applyNumberFormat="1" applyFont="1" applyFill="1" applyBorder="1" applyAlignment="1" applyProtection="1">
      <alignment horizontal="left" vertical="center" shrinkToFit="1"/>
    </xf>
    <xf numFmtId="0" fontId="0" fillId="0" borderId="39" xfId="1" applyNumberFormat="1" applyFont="1" applyFill="1" applyBorder="1" applyAlignment="1" applyProtection="1">
      <alignment horizontal="left" vertical="center" shrinkToFit="1"/>
    </xf>
    <xf numFmtId="0" fontId="0" fillId="0" borderId="22" xfId="1" applyNumberFormat="1" applyFont="1" applyFill="1" applyBorder="1" applyAlignment="1" applyProtection="1">
      <alignment horizontal="center" vertical="center" shrinkToFit="1"/>
    </xf>
    <xf numFmtId="0" fontId="0" fillId="2" borderId="1" xfId="1" applyFont="1" applyFill="1" applyBorder="1" applyAlignment="1" applyProtection="1">
      <alignment horizontal="left" vertical="center" wrapText="1"/>
      <protection locked="0"/>
    </xf>
    <xf numFmtId="0" fontId="23" fillId="0" borderId="0" xfId="1" applyFont="1" applyAlignment="1" applyProtection="1">
      <alignment horizontal="center" vertical="center"/>
    </xf>
    <xf numFmtId="0" fontId="23" fillId="0" borderId="0" xfId="1" applyFont="1" applyAlignment="1" applyProtection="1">
      <alignment horizontal="center"/>
    </xf>
    <xf numFmtId="0" fontId="0" fillId="0" borderId="2" xfId="1" applyFont="1" applyBorder="1" applyAlignment="1" applyProtection="1">
      <alignment horizontal="center" vertical="center" shrinkToFit="1"/>
    </xf>
    <xf numFmtId="0" fontId="0" fillId="0" borderId="41" xfId="1" applyFont="1" applyBorder="1" applyAlignment="1" applyProtection="1">
      <alignment horizontal="center" vertical="center" shrinkToFit="1"/>
    </xf>
    <xf numFmtId="58" fontId="11" fillId="0" borderId="0" xfId="1" applyNumberFormat="1" applyFont="1" applyAlignment="1" applyProtection="1">
      <alignment horizontal="distributed" vertical="center"/>
    </xf>
    <xf numFmtId="0" fontId="1" fillId="0" borderId="10" xfId="1" applyFont="1" applyBorder="1" applyAlignment="1" applyProtection="1">
      <alignment horizontal="center" vertical="center"/>
    </xf>
    <xf numFmtId="0" fontId="1" fillId="0" borderId="38" xfId="1" applyFont="1" applyBorder="1" applyAlignment="1" applyProtection="1">
      <alignment horizontal="center" vertical="center"/>
    </xf>
    <xf numFmtId="0" fontId="1" fillId="0" borderId="12" xfId="1" applyFont="1" applyBorder="1" applyAlignment="1" applyProtection="1">
      <alignment horizontal="center" vertical="center"/>
    </xf>
    <xf numFmtId="0" fontId="1" fillId="0" borderId="23" xfId="1" applyFont="1" applyBorder="1" applyAlignment="1" applyProtection="1">
      <alignment horizontal="center" vertical="center"/>
    </xf>
    <xf numFmtId="0" fontId="1" fillId="0" borderId="29" xfId="1" applyFont="1" applyBorder="1" applyAlignment="1" applyProtection="1">
      <alignment horizontal="center" vertical="center"/>
    </xf>
    <xf numFmtId="0" fontId="1" fillId="0" borderId="25" xfId="1" applyFont="1" applyBorder="1" applyAlignment="1" applyProtection="1">
      <alignment horizontal="center" vertical="center"/>
    </xf>
    <xf numFmtId="0" fontId="0" fillId="0" borderId="0" xfId="1" applyFont="1" applyBorder="1" applyAlignment="1" applyProtection="1">
      <alignment horizontal="center" vertical="center"/>
    </xf>
    <xf numFmtId="0" fontId="1" fillId="0" borderId="0" xfId="1" applyFont="1" applyBorder="1" applyAlignment="1" applyProtection="1">
      <alignment horizontal="center" vertical="center"/>
    </xf>
    <xf numFmtId="0" fontId="0" fillId="0" borderId="0" xfId="1" applyFont="1" applyAlignment="1" applyProtection="1">
      <alignment horizontal="distributed" vertical="center" wrapText="1"/>
    </xf>
    <xf numFmtId="0" fontId="0" fillId="0" borderId="0" xfId="1" applyFont="1" applyAlignment="1" applyProtection="1">
      <alignment horizontal="center" vertical="center"/>
    </xf>
    <xf numFmtId="185" fontId="46" fillId="0" borderId="49" xfId="1" applyNumberFormat="1" applyFont="1" applyFill="1" applyBorder="1" applyAlignment="1" applyProtection="1">
      <alignment horizontal="center" vertical="center"/>
    </xf>
    <xf numFmtId="185" fontId="46" fillId="0" borderId="50" xfId="1" applyNumberFormat="1" applyFont="1" applyFill="1" applyBorder="1" applyAlignment="1" applyProtection="1">
      <alignment horizontal="center" vertical="center"/>
    </xf>
    <xf numFmtId="58" fontId="48" fillId="0" borderId="0" xfId="1" applyNumberFormat="1" applyFont="1" applyAlignment="1" applyProtection="1">
      <alignment horizontal="center" vertical="top"/>
    </xf>
    <xf numFmtId="177" fontId="0" fillId="0" borderId="0" xfId="1" applyNumberFormat="1" applyFont="1" applyAlignment="1" applyProtection="1">
      <alignment horizontal="left" vertical="center" shrinkToFit="1"/>
    </xf>
    <xf numFmtId="0" fontId="51" fillId="0" borderId="1" xfId="1" applyFont="1" applyFill="1" applyBorder="1" applyAlignment="1" applyProtection="1">
      <alignment horizontal="center" vertical="center"/>
    </xf>
    <xf numFmtId="180" fontId="11" fillId="0" borderId="1" xfId="1" applyNumberFormat="1" applyFont="1" applyBorder="1" applyAlignment="1" applyProtection="1">
      <alignment horizontal="center" vertical="center"/>
    </xf>
    <xf numFmtId="0" fontId="0" fillId="2" borderId="1" xfId="1" applyFont="1" applyFill="1" applyBorder="1" applyAlignment="1" applyProtection="1">
      <alignment horizontal="center" vertical="center"/>
      <protection locked="0"/>
    </xf>
    <xf numFmtId="0" fontId="0" fillId="2" borderId="2" xfId="1" applyFont="1" applyFill="1" applyBorder="1" applyAlignment="1" applyProtection="1">
      <alignment horizontal="left" vertical="center"/>
      <protection locked="0"/>
    </xf>
    <xf numFmtId="0" fontId="0" fillId="2" borderId="41" xfId="1" applyFont="1" applyFill="1" applyBorder="1" applyAlignment="1" applyProtection="1">
      <alignment horizontal="left" vertical="center"/>
      <protection locked="0"/>
    </xf>
    <xf numFmtId="0" fontId="0" fillId="2" borderId="3" xfId="1" applyFont="1" applyFill="1" applyBorder="1" applyAlignment="1" applyProtection="1">
      <alignment horizontal="left" vertical="center"/>
      <protection locked="0"/>
    </xf>
    <xf numFmtId="0" fontId="0" fillId="2" borderId="70" xfId="1" applyFont="1" applyFill="1" applyBorder="1" applyAlignment="1" applyProtection="1">
      <alignment horizontal="center" vertical="center"/>
      <protection locked="0"/>
    </xf>
    <xf numFmtId="0" fontId="0" fillId="2" borderId="43" xfId="1" applyFont="1" applyFill="1" applyBorder="1" applyAlignment="1" applyProtection="1">
      <alignment horizontal="left" vertical="center"/>
      <protection locked="0"/>
    </xf>
    <xf numFmtId="0" fontId="0" fillId="2" borderId="77" xfId="1" applyFont="1" applyFill="1" applyBorder="1" applyAlignment="1" applyProtection="1">
      <alignment horizontal="left" vertical="center"/>
      <protection locked="0"/>
    </xf>
    <xf numFmtId="0" fontId="0" fillId="2" borderId="106" xfId="1" applyFont="1" applyFill="1" applyBorder="1" applyAlignment="1" applyProtection="1">
      <alignment horizontal="left" vertical="center"/>
      <protection locked="0"/>
    </xf>
    <xf numFmtId="0" fontId="0" fillId="0" borderId="79" xfId="1" applyFont="1" applyFill="1" applyBorder="1" applyAlignment="1" applyProtection="1">
      <alignment horizontal="distributed" vertical="center"/>
    </xf>
    <xf numFmtId="0" fontId="0" fillId="0" borderId="80" xfId="1" applyFont="1" applyFill="1" applyBorder="1" applyAlignment="1" applyProtection="1">
      <alignment horizontal="distributed" vertical="center"/>
    </xf>
    <xf numFmtId="0" fontId="0" fillId="0" borderId="127" xfId="1" applyFont="1" applyFill="1" applyBorder="1" applyAlignment="1" applyProtection="1">
      <alignment horizontal="distributed" vertical="center"/>
    </xf>
    <xf numFmtId="0" fontId="0" fillId="0" borderId="102" xfId="1" applyFont="1" applyFill="1" applyBorder="1" applyAlignment="1" applyProtection="1">
      <alignment horizontal="distributed" vertical="center"/>
    </xf>
    <xf numFmtId="0" fontId="0" fillId="0" borderId="127" xfId="1" applyFont="1" applyFill="1" applyBorder="1" applyAlignment="1" applyProtection="1">
      <alignment horizontal="center" vertical="center"/>
    </xf>
    <xf numFmtId="0" fontId="0" fillId="0" borderId="3" xfId="1" applyFont="1" applyFill="1" applyBorder="1" applyAlignment="1" applyProtection="1">
      <alignment horizontal="center" vertical="center"/>
    </xf>
    <xf numFmtId="0" fontId="0" fillId="0" borderId="102" xfId="1" applyFont="1" applyBorder="1" applyAlignment="1" applyProtection="1">
      <alignment horizontal="center" vertical="center"/>
    </xf>
    <xf numFmtId="0" fontId="0" fillId="0" borderId="80" xfId="1" applyFont="1" applyBorder="1" applyAlignment="1" applyProtection="1">
      <alignment horizontal="center" vertical="center"/>
    </xf>
    <xf numFmtId="0" fontId="0" fillId="0" borderId="104" xfId="1" applyFont="1" applyBorder="1" applyAlignment="1" applyProtection="1">
      <alignment horizontal="center" vertical="center"/>
    </xf>
    <xf numFmtId="0" fontId="0" fillId="5" borderId="36" xfId="1" applyFont="1" applyFill="1" applyBorder="1" applyAlignment="1" applyProtection="1">
      <alignment horizontal="center" vertical="center" wrapText="1"/>
    </xf>
    <xf numFmtId="0" fontId="0" fillId="5" borderId="1" xfId="1" applyFont="1" applyFill="1" applyBorder="1" applyAlignment="1" applyProtection="1">
      <alignment horizontal="center" vertical="center" wrapText="1"/>
    </xf>
    <xf numFmtId="0" fontId="0" fillId="0" borderId="36" xfId="1" applyFont="1" applyFill="1" applyBorder="1" applyAlignment="1" applyProtection="1">
      <alignment horizontal="center" vertical="center"/>
    </xf>
    <xf numFmtId="0" fontId="0" fillId="5" borderId="1" xfId="1" applyFont="1" applyFill="1" applyBorder="1" applyAlignment="1" applyProtection="1">
      <alignment horizontal="center" vertical="center"/>
    </xf>
    <xf numFmtId="0" fontId="11" fillId="0" borderId="1" xfId="1" applyFont="1" applyBorder="1" applyAlignment="1" applyProtection="1">
      <alignment horizontal="center" vertical="center"/>
    </xf>
    <xf numFmtId="0" fontId="0" fillId="2" borderId="34" xfId="1" applyFont="1" applyFill="1" applyBorder="1" applyAlignment="1" applyProtection="1">
      <alignment horizontal="left" vertical="top" wrapText="1"/>
      <protection locked="0"/>
    </xf>
    <xf numFmtId="0" fontId="0" fillId="2" borderId="0" xfId="1" applyFont="1" applyFill="1" applyAlignment="1" applyProtection="1">
      <alignment horizontal="left" vertical="top" wrapText="1"/>
      <protection locked="0"/>
    </xf>
    <xf numFmtId="0" fontId="0" fillId="2" borderId="68" xfId="1" applyFont="1" applyFill="1" applyBorder="1" applyAlignment="1" applyProtection="1">
      <alignment horizontal="left" vertical="top" wrapText="1"/>
      <protection locked="0"/>
    </xf>
    <xf numFmtId="0" fontId="0" fillId="0" borderId="141" xfId="1" applyFont="1" applyFill="1" applyBorder="1" applyAlignment="1" applyProtection="1">
      <alignment horizontal="distributed" vertical="center"/>
    </xf>
    <xf numFmtId="0" fontId="0" fillId="0" borderId="84" xfId="1" applyFont="1" applyFill="1" applyBorder="1" applyAlignment="1" applyProtection="1">
      <alignment horizontal="center" vertical="center"/>
    </xf>
    <xf numFmtId="0" fontId="0" fillId="0" borderId="141" xfId="1" applyFont="1" applyFill="1" applyBorder="1" applyAlignment="1" applyProtection="1">
      <alignment horizontal="center" vertical="center"/>
    </xf>
    <xf numFmtId="0" fontId="0" fillId="0" borderId="87" xfId="1" applyFont="1" applyFill="1" applyBorder="1" applyAlignment="1" applyProtection="1">
      <alignment horizontal="center" vertical="center"/>
    </xf>
    <xf numFmtId="0" fontId="0" fillId="0" borderId="141" xfId="1" applyFont="1" applyBorder="1" applyAlignment="1" applyProtection="1">
      <alignment horizontal="center" vertical="center"/>
    </xf>
    <xf numFmtId="0" fontId="0" fillId="0" borderId="142" xfId="1" applyFont="1" applyBorder="1" applyAlignment="1" applyProtection="1">
      <alignment horizontal="center" vertical="center"/>
    </xf>
    <xf numFmtId="0" fontId="0" fillId="0" borderId="143" xfId="1" applyFont="1" applyFill="1" applyBorder="1" applyAlignment="1" applyProtection="1">
      <alignment horizontal="center" vertical="center"/>
    </xf>
    <xf numFmtId="0" fontId="0" fillId="0" borderId="138" xfId="1" applyFont="1" applyFill="1" applyBorder="1" applyAlignment="1" applyProtection="1">
      <alignment horizontal="distributed" vertical="center"/>
    </xf>
    <xf numFmtId="0" fontId="0" fillId="0" borderId="38" xfId="1" applyFont="1" applyFill="1" applyBorder="1" applyAlignment="1" applyProtection="1">
      <alignment horizontal="distributed" vertical="center"/>
    </xf>
    <xf numFmtId="0" fontId="0" fillId="0" borderId="12" xfId="1" applyFont="1" applyFill="1" applyBorder="1" applyAlignment="1" applyProtection="1">
      <alignment horizontal="distributed" vertical="center"/>
    </xf>
    <xf numFmtId="0" fontId="0" fillId="0" borderId="136" xfId="1" applyFont="1" applyFill="1" applyBorder="1" applyAlignment="1" applyProtection="1">
      <alignment horizontal="distributed" vertical="center"/>
    </xf>
    <xf numFmtId="0" fontId="0" fillId="0" borderId="29" xfId="1" applyFont="1" applyFill="1" applyBorder="1" applyAlignment="1" applyProtection="1">
      <alignment horizontal="distributed" vertical="center"/>
    </xf>
    <xf numFmtId="0" fontId="0" fillId="0" borderId="25" xfId="1" applyFont="1" applyFill="1" applyBorder="1" applyAlignment="1" applyProtection="1">
      <alignment horizontal="distributed" vertical="center"/>
    </xf>
    <xf numFmtId="0" fontId="0" fillId="0" borderId="0" xfId="1" applyFont="1" applyFill="1" applyBorder="1" applyAlignment="1" applyProtection="1">
      <alignment horizontal="distributed" vertical="center"/>
    </xf>
    <xf numFmtId="0" fontId="0" fillId="0" borderId="39" xfId="1" applyFont="1" applyFill="1" applyBorder="1" applyAlignment="1" applyProtection="1">
      <alignment horizontal="distributed" vertical="center"/>
    </xf>
    <xf numFmtId="0" fontId="0" fillId="0" borderId="84" xfId="1" applyFont="1" applyBorder="1" applyAlignment="1" applyProtection="1">
      <alignment horizontal="center" vertical="center"/>
    </xf>
    <xf numFmtId="0" fontId="0" fillId="0" borderId="139" xfId="1" applyFont="1" applyBorder="1" applyAlignment="1" applyProtection="1">
      <alignment horizontal="center" vertical="center"/>
    </xf>
    <xf numFmtId="0" fontId="0" fillId="0" borderId="140" xfId="1" applyFont="1" applyFill="1" applyBorder="1" applyAlignment="1" applyProtection="1">
      <alignment horizontal="distributed" vertical="center"/>
    </xf>
    <xf numFmtId="0" fontId="0" fillId="0" borderId="41" xfId="1" applyFont="1" applyFill="1" applyBorder="1" applyAlignment="1" applyProtection="1">
      <alignment horizontal="distributed" vertical="center"/>
    </xf>
    <xf numFmtId="0" fontId="0" fillId="0" borderId="3" xfId="1" applyFont="1" applyFill="1" applyBorder="1" applyAlignment="1" applyProtection="1">
      <alignment horizontal="distributed" vertical="center"/>
    </xf>
    <xf numFmtId="0" fontId="0" fillId="0" borderId="80" xfId="1" applyFont="1" applyFill="1" applyBorder="1" applyAlignment="1" applyProtection="1">
      <alignment horizontal="left" vertical="center" wrapText="1"/>
    </xf>
    <xf numFmtId="0" fontId="0" fillId="0" borderId="104" xfId="1" applyFont="1" applyFill="1" applyBorder="1" applyAlignment="1" applyProtection="1">
      <alignment horizontal="left" vertical="center" wrapText="1"/>
    </xf>
    <xf numFmtId="0" fontId="0" fillId="0" borderId="128" xfId="1" applyFont="1" applyFill="1" applyBorder="1" applyAlignment="1" applyProtection="1">
      <alignment horizontal="distributed" vertical="center"/>
    </xf>
    <xf numFmtId="0" fontId="0" fillId="0" borderId="129" xfId="1" applyFont="1" applyFill="1" applyBorder="1" applyAlignment="1" applyProtection="1">
      <alignment horizontal="distributed" vertical="center"/>
    </xf>
    <xf numFmtId="0" fontId="0" fillId="0" borderId="130" xfId="1" applyFont="1" applyFill="1" applyBorder="1" applyAlignment="1" applyProtection="1">
      <alignment horizontal="distributed" vertical="center"/>
    </xf>
    <xf numFmtId="0" fontId="0" fillId="0" borderId="0" xfId="1" applyFont="1" applyBorder="1" applyAlignment="1" applyProtection="1">
      <alignment horizontal="center"/>
    </xf>
    <xf numFmtId="0" fontId="0" fillId="0" borderId="97" xfId="1" applyFont="1" applyBorder="1" applyAlignment="1" applyProtection="1">
      <alignment horizontal="center"/>
    </xf>
    <xf numFmtId="0" fontId="0" fillId="0" borderId="131" xfId="1" applyFont="1" applyFill="1" applyBorder="1" applyAlignment="1" applyProtection="1">
      <alignment horizontal="distributed" vertical="center"/>
    </xf>
    <xf numFmtId="0" fontId="0" fillId="0" borderId="0" xfId="1" applyFont="1" applyFill="1" applyBorder="1" applyAlignment="1" applyProtection="1">
      <alignment horizontal="center" vertical="center"/>
    </xf>
    <xf numFmtId="0" fontId="0" fillId="0" borderId="57" xfId="1" applyFont="1" applyFill="1" applyBorder="1" applyAlignment="1" applyProtection="1">
      <alignment horizontal="center" vertical="center"/>
    </xf>
    <xf numFmtId="0" fontId="0" fillId="0" borderId="132" xfId="1" applyFont="1" applyFill="1" applyBorder="1" applyAlignment="1" applyProtection="1">
      <alignment horizontal="distributed" vertical="center"/>
    </xf>
    <xf numFmtId="0" fontId="0" fillId="0" borderId="89" xfId="1" applyFont="1" applyFill="1" applyBorder="1" applyAlignment="1" applyProtection="1">
      <alignment horizontal="distributed" vertical="center"/>
    </xf>
    <xf numFmtId="0" fontId="0" fillId="0" borderId="133" xfId="1" applyFont="1" applyFill="1" applyBorder="1" applyAlignment="1" applyProtection="1">
      <alignment horizontal="distributed" vertical="center"/>
    </xf>
    <xf numFmtId="0" fontId="0" fillId="0" borderId="88" xfId="1" applyFont="1" applyBorder="1" applyAlignment="1" applyProtection="1">
      <alignment horizontal="center" vertical="center"/>
    </xf>
    <xf numFmtId="0" fontId="0" fillId="0" borderId="89" xfId="1" applyFont="1" applyBorder="1" applyAlignment="1" applyProtection="1">
      <alignment horizontal="center" vertical="center"/>
    </xf>
    <xf numFmtId="0" fontId="0" fillId="0" borderId="90" xfId="1" applyFont="1" applyBorder="1" applyAlignment="1" applyProtection="1">
      <alignment horizontal="center" vertical="center"/>
    </xf>
    <xf numFmtId="0" fontId="0" fillId="0" borderId="23" xfId="1" applyFont="1" applyBorder="1" applyAlignment="1" applyProtection="1">
      <alignment horizontal="center" vertical="center"/>
    </xf>
    <xf numFmtId="0" fontId="0" fillId="0" borderId="29" xfId="1" applyFont="1" applyBorder="1" applyAlignment="1" applyProtection="1">
      <alignment horizontal="center" vertical="center"/>
    </xf>
    <xf numFmtId="0" fontId="0" fillId="0" borderId="92" xfId="1" applyFont="1" applyBorder="1" applyAlignment="1" applyProtection="1">
      <alignment horizontal="center" vertical="center"/>
    </xf>
    <xf numFmtId="0" fontId="0" fillId="0" borderId="134" xfId="1" applyFont="1" applyFill="1" applyBorder="1" applyAlignment="1" applyProtection="1">
      <alignment horizontal="distributed" vertical="center"/>
    </xf>
    <xf numFmtId="0" fontId="0" fillId="0" borderId="137" xfId="1" applyFont="1" applyFill="1" applyBorder="1" applyAlignment="1" applyProtection="1">
      <alignment horizontal="distributed" vertical="center"/>
    </xf>
    <xf numFmtId="0" fontId="0" fillId="0" borderId="88" xfId="1" applyFont="1" applyFill="1" applyBorder="1" applyAlignment="1" applyProtection="1">
      <alignment horizontal="center" vertical="center"/>
    </xf>
    <xf numFmtId="0" fontId="0" fillId="0" borderId="89" xfId="1" applyFont="1" applyFill="1" applyBorder="1" applyAlignment="1" applyProtection="1">
      <alignment horizontal="center" vertical="center"/>
    </xf>
    <xf numFmtId="0" fontId="0" fillId="0" borderId="135" xfId="1" applyFont="1" applyFill="1" applyBorder="1" applyAlignment="1" applyProtection="1">
      <alignment horizontal="center" vertical="center"/>
    </xf>
    <xf numFmtId="0" fontId="0" fillId="0" borderId="29" xfId="1" applyFont="1" applyFill="1" applyBorder="1" applyAlignment="1" applyProtection="1">
      <alignment horizontal="center" vertical="center"/>
    </xf>
    <xf numFmtId="0" fontId="0" fillId="0" borderId="98" xfId="1" applyFont="1" applyFill="1" applyBorder="1" applyAlignment="1" applyProtection="1">
      <alignment horizontal="center" vertical="center"/>
    </xf>
    <xf numFmtId="0" fontId="0" fillId="0" borderId="79" xfId="1" applyFont="1" applyFill="1" applyBorder="1" applyAlignment="1" applyProtection="1">
      <alignment horizontal="center" vertical="center"/>
    </xf>
    <xf numFmtId="0" fontId="0" fillId="0" borderId="81" xfId="1" applyFont="1" applyFill="1" applyBorder="1" applyAlignment="1" applyProtection="1">
      <alignment horizontal="center" vertical="center"/>
    </xf>
    <xf numFmtId="0" fontId="0" fillId="0" borderId="82" xfId="1" applyFont="1" applyFill="1" applyBorder="1" applyAlignment="1" applyProtection="1">
      <alignment horizontal="right" vertical="center"/>
    </xf>
    <xf numFmtId="0" fontId="0" fillId="0" borderId="80" xfId="1" applyFont="1" applyFill="1" applyBorder="1" applyAlignment="1" applyProtection="1">
      <alignment horizontal="right" vertical="center"/>
    </xf>
    <xf numFmtId="0" fontId="0" fillId="0" borderId="145" xfId="1" applyFont="1" applyFill="1" applyBorder="1" applyAlignment="1" applyProtection="1">
      <alignment horizontal="distributed" vertical="center"/>
    </xf>
    <xf numFmtId="0" fontId="0" fillId="0" borderId="99" xfId="1" applyFont="1" applyBorder="1" applyAlignment="1" applyProtection="1">
      <alignment horizontal="center" vertical="center"/>
    </xf>
    <xf numFmtId="0" fontId="0" fillId="0" borderId="76" xfId="1" applyFont="1" applyFill="1" applyBorder="1" applyAlignment="1" applyProtection="1">
      <alignment horizontal="center" vertical="center"/>
    </xf>
    <xf numFmtId="0" fontId="0" fillId="0" borderId="42" xfId="1" applyFont="1" applyFill="1" applyBorder="1" applyAlignment="1" applyProtection="1">
      <alignment horizontal="distributed" vertical="center"/>
    </xf>
    <xf numFmtId="0" fontId="0" fillId="0" borderId="77" xfId="1" applyFont="1" applyFill="1" applyBorder="1" applyAlignment="1" applyProtection="1">
      <alignment horizontal="distributed" vertical="center"/>
    </xf>
    <xf numFmtId="0" fontId="0" fillId="0" borderId="106" xfId="1" applyFont="1" applyFill="1" applyBorder="1" applyAlignment="1" applyProtection="1">
      <alignment horizontal="distributed" vertical="center"/>
    </xf>
    <xf numFmtId="0" fontId="0" fillId="0" borderId="45" xfId="1" applyFont="1" applyBorder="1" applyAlignment="1" applyProtection="1">
      <alignment horizontal="center" vertical="center"/>
    </xf>
    <xf numFmtId="0" fontId="0" fillId="0" borderId="146" xfId="1" applyFont="1" applyBorder="1" applyAlignment="1" applyProtection="1">
      <alignment horizontal="center" vertical="center"/>
    </xf>
    <xf numFmtId="0" fontId="0" fillId="0" borderId="147" xfId="1" applyFont="1" applyFill="1" applyBorder="1" applyAlignment="1" applyProtection="1">
      <alignment horizontal="distributed" vertical="center"/>
    </xf>
    <xf numFmtId="0" fontId="0" fillId="0" borderId="45" xfId="1" applyFont="1" applyFill="1" applyBorder="1" applyAlignment="1" applyProtection="1">
      <alignment horizontal="center" vertical="center"/>
    </xf>
    <xf numFmtId="0" fontId="0" fillId="0" borderId="61" xfId="1" applyFont="1" applyFill="1" applyBorder="1" applyAlignment="1" applyProtection="1">
      <alignment horizontal="center" vertical="center"/>
    </xf>
    <xf numFmtId="0" fontId="0" fillId="0" borderId="57" xfId="1" applyFont="1" applyBorder="1" applyAlignment="1" applyProtection="1">
      <alignment horizontal="center"/>
    </xf>
    <xf numFmtId="0" fontId="0" fillId="0" borderId="34" xfId="1" applyFont="1" applyBorder="1" applyAlignment="1" applyProtection="1">
      <alignment horizontal="left" vertical="center"/>
    </xf>
    <xf numFmtId="0" fontId="0" fillId="0" borderId="0" xfId="1" applyFont="1" applyBorder="1" applyAlignment="1" applyProtection="1">
      <alignment horizontal="left" vertical="center"/>
    </xf>
    <xf numFmtId="0" fontId="0" fillId="0" borderId="97" xfId="1" applyFont="1" applyBorder="1" applyAlignment="1" applyProtection="1">
      <alignment horizontal="left" vertical="center"/>
    </xf>
    <xf numFmtId="0" fontId="0" fillId="0" borderId="144" xfId="1" applyFont="1" applyFill="1" applyBorder="1" applyAlignment="1" applyProtection="1">
      <alignment horizontal="distributed" vertical="center"/>
    </xf>
    <xf numFmtId="0" fontId="0" fillId="0" borderId="34" xfId="1" applyFont="1" applyFill="1" applyBorder="1" applyAlignment="1" applyProtection="1">
      <alignment horizontal="left" vertical="center"/>
    </xf>
    <xf numFmtId="0" fontId="0" fillId="0" borderId="0" xfId="1" applyFont="1" applyFill="1" applyBorder="1" applyAlignment="1" applyProtection="1">
      <alignment horizontal="left" vertical="center"/>
    </xf>
    <xf numFmtId="0" fontId="0" fillId="0" borderId="57" xfId="1" applyFont="1" applyFill="1" applyBorder="1" applyAlignment="1" applyProtection="1">
      <alignment horizontal="left" vertical="center"/>
    </xf>
    <xf numFmtId="0" fontId="0" fillId="0" borderId="23" xfId="1" applyFont="1" applyBorder="1" applyAlignment="1" applyProtection="1">
      <alignment horizontal="left" vertical="center"/>
    </xf>
    <xf numFmtId="0" fontId="0" fillId="0" borderId="29" xfId="1" applyFont="1" applyBorder="1" applyAlignment="1" applyProtection="1">
      <alignment horizontal="left" vertical="center"/>
    </xf>
    <xf numFmtId="0" fontId="0" fillId="0" borderId="92" xfId="1" applyFont="1" applyBorder="1" applyAlignment="1" applyProtection="1">
      <alignment horizontal="left" vertical="center"/>
    </xf>
    <xf numFmtId="0" fontId="0" fillId="0" borderId="23" xfId="1" applyFont="1" applyFill="1" applyBorder="1" applyAlignment="1" applyProtection="1">
      <alignment horizontal="left" vertical="center"/>
    </xf>
    <xf numFmtId="0" fontId="0" fillId="0" borderId="29" xfId="1" applyFont="1" applyFill="1" applyBorder="1" applyAlignment="1" applyProtection="1">
      <alignment horizontal="left" vertical="center"/>
    </xf>
    <xf numFmtId="0" fontId="0" fillId="0" borderId="98" xfId="1" applyFont="1" applyFill="1" applyBorder="1" applyAlignment="1" applyProtection="1">
      <alignment horizontal="left" vertical="center"/>
    </xf>
    <xf numFmtId="0" fontId="0" fillId="0" borderId="56" xfId="1" applyFont="1" applyFill="1" applyBorder="1" applyAlignment="1" applyProtection="1">
      <alignment horizontal="distributed" vertical="center"/>
    </xf>
    <xf numFmtId="177" fontId="0" fillId="0" borderId="2" xfId="1" applyNumberFormat="1" applyFont="1" applyBorder="1" applyAlignment="1" applyProtection="1">
      <alignment horizontal="center" vertical="center"/>
    </xf>
    <xf numFmtId="177" fontId="0" fillId="0" borderId="41" xfId="1" applyNumberFormat="1" applyFont="1" applyBorder="1" applyAlignment="1" applyProtection="1">
      <alignment horizontal="center" vertical="center"/>
    </xf>
    <xf numFmtId="177" fontId="0" fillId="0" borderId="3" xfId="1" applyNumberFormat="1" applyFont="1" applyBorder="1" applyAlignment="1" applyProtection="1">
      <alignment horizontal="center" vertical="center"/>
    </xf>
    <xf numFmtId="0" fontId="0" fillId="0" borderId="150" xfId="1" applyFont="1" applyFill="1" applyBorder="1" applyAlignment="1" applyProtection="1">
      <alignment horizontal="distributed" vertical="center"/>
    </xf>
    <xf numFmtId="0" fontId="0" fillId="0" borderId="153" xfId="1" applyFont="1" applyFill="1" applyBorder="1" applyAlignment="1" applyProtection="1">
      <alignment horizontal="distributed" vertical="center"/>
    </xf>
    <xf numFmtId="0" fontId="0" fillId="0" borderId="154" xfId="1" applyFont="1" applyFill="1" applyBorder="1" applyAlignment="1" applyProtection="1">
      <alignment horizontal="distributed" vertical="center"/>
    </xf>
    <xf numFmtId="178" fontId="0" fillId="0" borderId="22" xfId="1" applyNumberFormat="1" applyFont="1" applyFill="1" applyBorder="1" applyAlignment="1" applyProtection="1">
      <alignment horizontal="center" vertical="center"/>
    </xf>
    <xf numFmtId="178" fontId="0" fillId="0" borderId="23" xfId="1" applyNumberFormat="1" applyFont="1" applyFill="1" applyBorder="1" applyAlignment="1" applyProtection="1">
      <alignment horizontal="center" vertical="center"/>
    </xf>
    <xf numFmtId="178" fontId="0" fillId="0" borderId="35" xfId="1" applyNumberFormat="1" applyFont="1" applyFill="1" applyBorder="1" applyAlignment="1" applyProtection="1">
      <alignment horizontal="center" vertical="center"/>
    </xf>
    <xf numFmtId="178" fontId="0" fillId="0" borderId="29" xfId="1" applyNumberFormat="1" applyFont="1" applyFill="1" applyBorder="1" applyAlignment="1" applyProtection="1">
      <alignment horizontal="center" vertical="center"/>
    </xf>
    <xf numFmtId="178" fontId="0" fillId="0" borderId="98" xfId="1" applyNumberFormat="1" applyFont="1" applyFill="1" applyBorder="1" applyAlignment="1" applyProtection="1">
      <alignment horizontal="center" vertical="center"/>
    </xf>
    <xf numFmtId="182" fontId="0" fillId="0" borderId="49" xfId="1" applyNumberFormat="1" applyFont="1" applyFill="1" applyBorder="1" applyAlignment="1" applyProtection="1">
      <alignment vertical="center"/>
    </xf>
    <xf numFmtId="182" fontId="1" fillId="0" borderId="47" xfId="4" applyNumberFormat="1" applyFill="1" applyBorder="1" applyAlignment="1">
      <alignment vertical="center"/>
    </xf>
    <xf numFmtId="182" fontId="1" fillId="0" borderId="50" xfId="4" applyNumberFormat="1" applyFill="1" applyBorder="1" applyAlignment="1">
      <alignment vertical="center"/>
    </xf>
    <xf numFmtId="0" fontId="0" fillId="0" borderId="148" xfId="1" applyFont="1" applyFill="1" applyBorder="1" applyAlignment="1" applyProtection="1">
      <alignment horizontal="distributed" vertical="center"/>
    </xf>
    <xf numFmtId="0" fontId="0" fillId="0" borderId="149" xfId="1" applyFont="1" applyFill="1" applyBorder="1" applyAlignment="1" applyProtection="1">
      <alignment horizontal="distributed" vertical="center"/>
    </xf>
    <xf numFmtId="0" fontId="0" fillId="0" borderId="151" xfId="1" applyFont="1" applyFill="1" applyBorder="1" applyAlignment="1" applyProtection="1">
      <alignment horizontal="distributed" vertical="center"/>
    </xf>
    <xf numFmtId="0" fontId="0" fillId="0" borderId="152" xfId="1" applyFont="1" applyFill="1" applyBorder="1" applyAlignment="1" applyProtection="1">
      <alignment horizontal="distributed" vertical="center"/>
    </xf>
    <xf numFmtId="0" fontId="1" fillId="0" borderId="47" xfId="4" applyBorder="1" applyAlignment="1">
      <alignment horizontal="distributed" vertical="center"/>
    </xf>
    <xf numFmtId="0" fontId="1" fillId="0" borderId="48" xfId="4" applyBorder="1" applyAlignment="1">
      <alignment horizontal="distributed" vertical="center"/>
    </xf>
    <xf numFmtId="183" fontId="0" fillId="0" borderId="49" xfId="1" applyNumberFormat="1" applyFont="1" applyFill="1" applyBorder="1" applyAlignment="1" applyProtection="1">
      <alignment vertical="center"/>
    </xf>
    <xf numFmtId="183" fontId="0" fillId="0" borderId="47" xfId="1" applyNumberFormat="1" applyFont="1" applyFill="1" applyBorder="1" applyAlignment="1" applyProtection="1">
      <alignment vertical="center"/>
    </xf>
    <xf numFmtId="183" fontId="0" fillId="0" borderId="48" xfId="1" applyNumberFormat="1" applyFont="1" applyFill="1" applyBorder="1" applyAlignment="1" applyProtection="1">
      <alignment vertical="center"/>
    </xf>
    <xf numFmtId="0" fontId="0" fillId="0" borderId="49" xfId="1" applyFont="1" applyBorder="1" applyAlignment="1" applyProtection="1">
      <alignment horizontal="distributed" vertical="center"/>
    </xf>
    <xf numFmtId="0" fontId="0" fillId="0" borderId="47" xfId="1" applyFont="1" applyBorder="1" applyAlignment="1" applyProtection="1">
      <alignment horizontal="distributed" vertical="center"/>
    </xf>
    <xf numFmtId="0" fontId="0" fillId="0" borderId="48" xfId="1" applyFont="1" applyBorder="1" applyAlignment="1" applyProtection="1">
      <alignment horizontal="distributed" vertical="center"/>
    </xf>
    <xf numFmtId="0" fontId="0" fillId="0" borderId="31" xfId="1" applyFont="1" applyFill="1" applyBorder="1" applyAlignment="1" applyProtection="1">
      <alignment horizontal="distributed" vertical="center"/>
    </xf>
    <xf numFmtId="0" fontId="1" fillId="0" borderId="31" xfId="4" applyBorder="1" applyAlignment="1">
      <alignment horizontal="distributed" vertical="center"/>
    </xf>
    <xf numFmtId="178" fontId="0" fillId="2" borderId="2" xfId="1" applyNumberFormat="1" applyFont="1" applyFill="1" applyBorder="1" applyAlignment="1" applyProtection="1">
      <alignment horizontal="center" vertical="center"/>
      <protection locked="0"/>
    </xf>
    <xf numFmtId="178" fontId="0" fillId="2" borderId="41" xfId="1" applyNumberFormat="1" applyFont="1" applyFill="1" applyBorder="1" applyAlignment="1" applyProtection="1">
      <alignment horizontal="center" vertical="center"/>
      <protection locked="0"/>
    </xf>
    <xf numFmtId="178" fontId="0" fillId="2" borderId="76" xfId="1" applyNumberFormat="1" applyFont="1" applyFill="1" applyBorder="1" applyAlignment="1" applyProtection="1">
      <alignment horizontal="center" vertical="center"/>
      <protection locked="0"/>
    </xf>
    <xf numFmtId="178" fontId="0" fillId="0" borderId="70" xfId="1" applyNumberFormat="1" applyFont="1" applyFill="1" applyBorder="1" applyAlignment="1" applyProtection="1">
      <alignment horizontal="center" vertical="center"/>
    </xf>
    <xf numFmtId="178" fontId="0" fillId="0" borderId="43" xfId="1" applyNumberFormat="1" applyFont="1" applyFill="1" applyBorder="1" applyAlignment="1" applyProtection="1">
      <alignment horizontal="center" vertical="center"/>
    </xf>
    <xf numFmtId="178" fontId="0" fillId="0" borderId="44" xfId="1" applyNumberFormat="1" applyFont="1" applyFill="1" applyBorder="1" applyAlignment="1" applyProtection="1">
      <alignment horizontal="center" vertical="center"/>
    </xf>
    <xf numFmtId="0" fontId="0" fillId="2" borderId="106" xfId="1" applyFont="1" applyFill="1" applyBorder="1" applyAlignment="1" applyProtection="1">
      <alignment horizontal="distributed" vertical="center"/>
      <protection locked="0"/>
    </xf>
    <xf numFmtId="0" fontId="0" fillId="2" borderId="70" xfId="1" applyFont="1" applyFill="1" applyBorder="1" applyAlignment="1" applyProtection="1">
      <alignment horizontal="distributed" vertical="center"/>
      <protection locked="0"/>
    </xf>
    <xf numFmtId="0" fontId="0" fillId="2" borderId="3" xfId="1" applyFont="1" applyFill="1" applyBorder="1" applyAlignment="1" applyProtection="1">
      <alignment horizontal="distributed" vertical="center"/>
      <protection locked="0"/>
    </xf>
    <xf numFmtId="0" fontId="0" fillId="2" borderId="1" xfId="1" applyFont="1" applyFill="1" applyBorder="1" applyAlignment="1" applyProtection="1">
      <alignment horizontal="distributed" vertical="center"/>
      <protection locked="0"/>
    </xf>
    <xf numFmtId="178" fontId="0" fillId="0" borderId="37" xfId="1" applyNumberFormat="1" applyFont="1" applyFill="1" applyBorder="1" applyAlignment="1" applyProtection="1">
      <alignment horizontal="center" vertical="center"/>
    </xf>
    <xf numFmtId="0" fontId="0" fillId="0" borderId="55" xfId="1" applyFont="1" applyFill="1" applyBorder="1" applyAlignment="1" applyProtection="1">
      <alignment horizontal="center" vertical="center"/>
    </xf>
    <xf numFmtId="0" fontId="0" fillId="0" borderId="68" xfId="1" applyFont="1" applyFill="1" applyBorder="1" applyAlignment="1" applyProtection="1">
      <alignment horizontal="center" vertical="center"/>
    </xf>
    <xf numFmtId="0" fontId="0" fillId="0" borderId="59" xfId="1" applyFont="1" applyFill="1" applyBorder="1" applyAlignment="1" applyProtection="1">
      <alignment horizontal="center" vertical="center"/>
    </xf>
    <xf numFmtId="0" fontId="0" fillId="0" borderId="106" xfId="1" applyFont="1" applyFill="1" applyBorder="1" applyAlignment="1" applyProtection="1">
      <alignment horizontal="center" vertical="center"/>
    </xf>
    <xf numFmtId="0" fontId="1" fillId="0" borderId="106" xfId="4" applyBorder="1" applyProtection="1">
      <alignment vertical="center"/>
    </xf>
    <xf numFmtId="0" fontId="0" fillId="0" borderId="48" xfId="1" applyFont="1" applyBorder="1" applyAlignment="1" applyProtection="1">
      <alignment horizontal="center" vertical="center"/>
    </xf>
    <xf numFmtId="0" fontId="0" fillId="0" borderId="31" xfId="1" applyFont="1" applyBorder="1" applyAlignment="1" applyProtection="1">
      <alignment horizontal="center" vertical="center"/>
    </xf>
    <xf numFmtId="0" fontId="0" fillId="0" borderId="32" xfId="1" applyFont="1" applyBorder="1" applyAlignment="1" applyProtection="1">
      <alignment horizontal="center" vertical="center"/>
    </xf>
    <xf numFmtId="0" fontId="0" fillId="0" borderId="51" xfId="1" applyFont="1" applyFill="1" applyBorder="1" applyAlignment="1" applyProtection="1">
      <alignment horizontal="center" vertical="center"/>
    </xf>
    <xf numFmtId="0" fontId="0" fillId="0" borderId="58" xfId="1" applyFont="1" applyFill="1" applyBorder="1" applyAlignment="1" applyProtection="1">
      <alignment horizontal="center" vertical="center"/>
    </xf>
    <xf numFmtId="178" fontId="0" fillId="2" borderId="43" xfId="1" applyNumberFormat="1" applyFont="1" applyFill="1" applyBorder="1" applyAlignment="1" applyProtection="1">
      <alignment horizontal="center" vertical="center"/>
      <protection locked="0"/>
    </xf>
    <xf numFmtId="178" fontId="0" fillId="2" borderId="77" xfId="1" applyNumberFormat="1" applyFont="1" applyFill="1" applyBorder="1" applyAlignment="1" applyProtection="1">
      <alignment horizontal="center" vertical="center"/>
      <protection locked="0"/>
    </xf>
    <xf numFmtId="178" fontId="0" fillId="2" borderId="78" xfId="1" applyNumberFormat="1" applyFont="1" applyFill="1" applyBorder="1" applyAlignment="1" applyProtection="1">
      <alignment horizontal="center" vertical="center"/>
      <protection locked="0"/>
    </xf>
    <xf numFmtId="0" fontId="0" fillId="5" borderId="51" xfId="1" applyFont="1" applyFill="1" applyBorder="1" applyAlignment="1" applyProtection="1">
      <alignment horizontal="center" vertical="center" wrapText="1"/>
    </xf>
    <xf numFmtId="0" fontId="0" fillId="5" borderId="54" xfId="1" applyFont="1" applyFill="1" applyBorder="1" applyAlignment="1" applyProtection="1">
      <alignment horizontal="center" vertical="center" wrapText="1"/>
    </xf>
    <xf numFmtId="0" fontId="0" fillId="5" borderId="55" xfId="1" applyFont="1" applyFill="1" applyBorder="1" applyAlignment="1" applyProtection="1">
      <alignment horizontal="center" vertical="center" wrapText="1"/>
    </xf>
    <xf numFmtId="0" fontId="0" fillId="5" borderId="58" xfId="1" applyFont="1" applyFill="1" applyBorder="1" applyAlignment="1" applyProtection="1">
      <alignment horizontal="center" vertical="center" wrapText="1"/>
    </xf>
    <xf numFmtId="0" fontId="0" fillId="5" borderId="45" xfId="1" applyFont="1" applyFill="1" applyBorder="1" applyAlignment="1" applyProtection="1">
      <alignment horizontal="center" vertical="center" wrapText="1"/>
    </xf>
    <xf numFmtId="0" fontId="0" fillId="5" borderId="61" xfId="1" applyFont="1" applyFill="1" applyBorder="1" applyAlignment="1" applyProtection="1">
      <alignment horizontal="center" vertical="center" wrapText="1"/>
    </xf>
    <xf numFmtId="0" fontId="0" fillId="5" borderId="52" xfId="1" applyFont="1" applyFill="1" applyBorder="1" applyAlignment="1" applyProtection="1">
      <alignment horizontal="center" vertical="center"/>
    </xf>
    <xf numFmtId="0" fontId="0" fillId="5" borderId="71" xfId="1" applyFont="1" applyFill="1" applyBorder="1" applyAlignment="1" applyProtection="1">
      <alignment horizontal="center" vertical="center"/>
    </xf>
    <xf numFmtId="0" fontId="0" fillId="0" borderId="54" xfId="1" applyFont="1" applyBorder="1" applyAlignment="1" applyProtection="1">
      <alignment horizontal="center" vertical="center" shrinkToFit="1"/>
    </xf>
    <xf numFmtId="0" fontId="0" fillId="0" borderId="71" xfId="1" applyFont="1" applyBorder="1" applyAlignment="1" applyProtection="1">
      <alignment horizontal="center" vertical="center"/>
    </xf>
    <xf numFmtId="0" fontId="0" fillId="0" borderId="49" xfId="1" applyFont="1" applyBorder="1" applyAlignment="1" applyProtection="1">
      <alignment horizontal="center" vertical="center" shrinkToFit="1"/>
    </xf>
    <xf numFmtId="0" fontId="0" fillId="0" borderId="47" xfId="1" applyFont="1" applyBorder="1" applyAlignment="1" applyProtection="1">
      <alignment horizontal="center" vertical="center" shrinkToFit="1"/>
    </xf>
    <xf numFmtId="0" fontId="0" fillId="0" borderId="48" xfId="1" applyFont="1" applyBorder="1" applyAlignment="1" applyProtection="1">
      <alignment horizontal="center" vertical="center" shrinkToFit="1"/>
    </xf>
    <xf numFmtId="0" fontId="0" fillId="0" borderId="50" xfId="1" applyFont="1" applyBorder="1" applyAlignment="1" applyProtection="1">
      <alignment horizontal="center" vertical="center" shrinkToFit="1"/>
    </xf>
    <xf numFmtId="0" fontId="0" fillId="0" borderId="43" xfId="1" applyFont="1" applyBorder="1" applyAlignment="1" applyProtection="1">
      <alignment horizontal="distributed" vertical="center"/>
    </xf>
    <xf numFmtId="0" fontId="0" fillId="0" borderId="77" xfId="1" applyFont="1" applyBorder="1" applyAlignment="1" applyProtection="1">
      <alignment horizontal="distributed" vertical="center"/>
    </xf>
    <xf numFmtId="0" fontId="0" fillId="0" borderId="43" xfId="1" applyFont="1" applyBorder="1" applyAlignment="1" applyProtection="1">
      <alignment horizontal="center" vertical="center"/>
    </xf>
    <xf numFmtId="0" fontId="0" fillId="0" borderId="62" xfId="1" applyFont="1" applyBorder="1" applyAlignment="1" applyProtection="1">
      <alignment horizontal="center" vertical="center" textRotation="255"/>
    </xf>
    <xf numFmtId="0" fontId="0" fillId="0" borderId="66" xfId="1" applyFont="1" applyBorder="1" applyAlignment="1" applyProtection="1">
      <alignment horizontal="center" vertical="center" textRotation="255"/>
    </xf>
    <xf numFmtId="0" fontId="0" fillId="0" borderId="63" xfId="1" applyFont="1" applyBorder="1" applyAlignment="1" applyProtection="1">
      <alignment horizontal="distributed" vertical="center" wrapText="1"/>
    </xf>
    <xf numFmtId="0" fontId="1" fillId="0" borderId="54" xfId="4" applyBorder="1" applyAlignment="1" applyProtection="1">
      <alignment horizontal="distributed" vertical="center"/>
    </xf>
    <xf numFmtId="0" fontId="1" fillId="0" borderId="52" xfId="4" applyBorder="1" applyAlignment="1" applyProtection="1">
      <alignment horizontal="distributed" vertical="center"/>
    </xf>
    <xf numFmtId="0" fontId="1" fillId="0" borderId="34" xfId="4" applyBorder="1" applyAlignment="1" applyProtection="1">
      <alignment horizontal="distributed" vertical="center"/>
    </xf>
    <xf numFmtId="0" fontId="1" fillId="0" borderId="0" xfId="4" applyBorder="1" applyAlignment="1" applyProtection="1">
      <alignment horizontal="distributed" vertical="center"/>
    </xf>
    <xf numFmtId="0" fontId="1" fillId="0" borderId="39" xfId="4" applyBorder="1" applyAlignment="1" applyProtection="1">
      <alignment horizontal="distributed" vertical="center"/>
    </xf>
    <xf numFmtId="0" fontId="1" fillId="0" borderId="68" xfId="4" applyBorder="1" applyAlignment="1" applyProtection="1">
      <alignment horizontal="distributed" vertical="center"/>
    </xf>
    <xf numFmtId="0" fontId="1" fillId="0" borderId="45" xfId="4" applyBorder="1" applyAlignment="1" applyProtection="1">
      <alignment horizontal="distributed" vertical="center"/>
    </xf>
    <xf numFmtId="0" fontId="1" fillId="0" borderId="59" xfId="4" applyBorder="1" applyAlignment="1" applyProtection="1">
      <alignment horizontal="distributed" vertical="center"/>
    </xf>
    <xf numFmtId="38" fontId="0" fillId="0" borderId="63" xfId="3" applyFont="1" applyBorder="1" applyAlignment="1" applyProtection="1">
      <alignment horizontal="center" vertical="center"/>
    </xf>
    <xf numFmtId="38" fontId="0" fillId="0" borderId="54" xfId="3" applyFont="1" applyBorder="1" applyAlignment="1" applyProtection="1">
      <alignment horizontal="center" vertical="center"/>
    </xf>
    <xf numFmtId="38" fontId="0" fillId="0" borderId="52" xfId="3" applyFont="1" applyBorder="1" applyAlignment="1" applyProtection="1">
      <alignment horizontal="center" vertical="center"/>
    </xf>
    <xf numFmtId="38" fontId="0" fillId="0" borderId="34" xfId="3" applyFont="1" applyBorder="1" applyAlignment="1" applyProtection="1">
      <alignment horizontal="center" vertical="center"/>
    </xf>
    <xf numFmtId="38" fontId="0" fillId="0" borderId="0" xfId="3" applyFont="1" applyBorder="1" applyAlignment="1" applyProtection="1">
      <alignment horizontal="center" vertical="center"/>
    </xf>
    <xf numFmtId="38" fontId="0" fillId="0" borderId="39" xfId="3" applyFont="1" applyBorder="1" applyAlignment="1" applyProtection="1">
      <alignment horizontal="center" vertical="center"/>
    </xf>
    <xf numFmtId="38" fontId="0" fillId="0" borderId="68" xfId="3" applyFont="1" applyBorder="1" applyAlignment="1" applyProtection="1">
      <alignment horizontal="center" vertical="center"/>
    </xf>
    <xf numFmtId="38" fontId="0" fillId="0" borderId="45" xfId="3" applyFont="1" applyBorder="1" applyAlignment="1" applyProtection="1">
      <alignment horizontal="center" vertical="center"/>
    </xf>
    <xf numFmtId="38" fontId="0" fillId="0" borderId="59" xfId="3" applyFont="1" applyBorder="1" applyAlignment="1" applyProtection="1">
      <alignment horizontal="center" vertical="center"/>
    </xf>
    <xf numFmtId="0" fontId="0" fillId="0" borderId="10" xfId="1" applyFont="1" applyBorder="1" applyAlignment="1" applyProtection="1">
      <alignment horizontal="distributed" vertical="center"/>
    </xf>
    <xf numFmtId="0" fontId="0" fillId="0" borderId="38" xfId="1" applyFont="1" applyBorder="1" applyAlignment="1" applyProtection="1">
      <alignment horizontal="distributed" vertical="center"/>
    </xf>
    <xf numFmtId="0" fontId="0" fillId="0" borderId="12" xfId="1" applyFont="1" applyBorder="1" applyAlignment="1" applyProtection="1">
      <alignment horizontal="distributed" vertical="center"/>
    </xf>
    <xf numFmtId="0" fontId="0" fillId="0" borderId="34" xfId="1" applyFont="1" applyBorder="1" applyAlignment="1" applyProtection="1">
      <alignment horizontal="distributed" vertical="center"/>
    </xf>
    <xf numFmtId="0" fontId="0" fillId="0" borderId="0" xfId="1" applyFont="1" applyBorder="1" applyAlignment="1" applyProtection="1">
      <alignment horizontal="distributed" vertical="center"/>
    </xf>
    <xf numFmtId="0" fontId="0" fillId="0" borderId="39" xfId="1" applyFont="1" applyBorder="1" applyAlignment="1" applyProtection="1">
      <alignment horizontal="distributed" vertical="center"/>
    </xf>
    <xf numFmtId="0" fontId="0" fillId="0" borderId="10" xfId="1" applyFont="1" applyBorder="1" applyAlignment="1" applyProtection="1">
      <alignment horizontal="center" vertical="center"/>
    </xf>
    <xf numFmtId="0" fontId="0" fillId="0" borderId="38" xfId="1" applyFont="1" applyBorder="1" applyAlignment="1" applyProtection="1">
      <alignment horizontal="center" vertical="center"/>
    </xf>
    <xf numFmtId="0" fontId="0" fillId="0" borderId="12" xfId="1" applyFont="1" applyBorder="1" applyAlignment="1" applyProtection="1">
      <alignment horizontal="center" vertical="center"/>
    </xf>
    <xf numFmtId="0" fontId="0" fillId="0" borderId="34" xfId="1" applyFont="1" applyBorder="1" applyAlignment="1" applyProtection="1">
      <alignment horizontal="center" vertical="center"/>
    </xf>
    <xf numFmtId="0" fontId="0" fillId="0" borderId="39" xfId="1" applyFont="1" applyBorder="1" applyAlignment="1" applyProtection="1">
      <alignment horizontal="center" vertical="center"/>
    </xf>
    <xf numFmtId="0" fontId="0" fillId="0" borderId="29" xfId="1" applyFont="1" applyBorder="1" applyAlignment="1" applyProtection="1">
      <alignment horizontal="distributed" vertical="center"/>
    </xf>
    <xf numFmtId="0" fontId="0" fillId="0" borderId="25" xfId="1" applyFont="1" applyBorder="1" applyAlignment="1" applyProtection="1">
      <alignment horizontal="center" vertical="center"/>
    </xf>
    <xf numFmtId="0" fontId="0" fillId="0" borderId="68" xfId="1" applyFont="1" applyBorder="1" applyAlignment="1" applyProtection="1">
      <alignment horizontal="center" vertical="center"/>
    </xf>
    <xf numFmtId="0" fontId="0" fillId="0" borderId="59" xfId="1" applyFont="1" applyBorder="1" applyAlignment="1" applyProtection="1">
      <alignment horizontal="center" vertical="center"/>
    </xf>
    <xf numFmtId="0" fontId="0" fillId="0" borderId="102" xfId="1" applyFont="1" applyBorder="1" applyAlignment="1" applyProtection="1">
      <alignment horizontal="distributed" vertical="center"/>
    </xf>
    <xf numFmtId="0" fontId="0" fillId="0" borderId="80" xfId="1" applyFont="1" applyBorder="1" applyAlignment="1" applyProtection="1">
      <alignment horizontal="distributed" vertical="center"/>
    </xf>
    <xf numFmtId="0" fontId="0" fillId="0" borderId="127" xfId="1" applyFont="1" applyBorder="1" applyAlignment="1" applyProtection="1">
      <alignment horizontal="distributed" vertical="center"/>
    </xf>
    <xf numFmtId="0" fontId="1" fillId="0" borderId="29" xfId="4" applyBorder="1" applyProtection="1">
      <alignment vertical="center"/>
    </xf>
    <xf numFmtId="0" fontId="1" fillId="0" borderId="25" xfId="4" applyBorder="1" applyProtection="1">
      <alignment vertical="center"/>
    </xf>
    <xf numFmtId="0" fontId="0" fillId="0" borderId="127" xfId="1" applyFont="1" applyBorder="1" applyAlignment="1" applyProtection="1">
      <alignment horizontal="center" vertical="center"/>
    </xf>
    <xf numFmtId="0" fontId="0" fillId="2" borderId="34" xfId="1" applyFont="1" applyFill="1" applyBorder="1" applyAlignment="1" applyProtection="1">
      <alignment horizontal="center" vertical="center"/>
      <protection locked="0"/>
    </xf>
    <xf numFmtId="0" fontId="0" fillId="2" borderId="0" xfId="1" applyFont="1" applyFill="1" applyBorder="1" applyAlignment="1" applyProtection="1">
      <alignment horizontal="center" vertical="center"/>
      <protection locked="0"/>
    </xf>
    <xf numFmtId="0" fontId="0" fillId="2" borderId="57" xfId="1" applyFont="1" applyFill="1" applyBorder="1" applyAlignment="1" applyProtection="1">
      <alignment horizontal="center" vertical="center"/>
      <protection locked="0"/>
    </xf>
    <xf numFmtId="0" fontId="0" fillId="2" borderId="68" xfId="1" applyFont="1" applyFill="1" applyBorder="1" applyAlignment="1" applyProtection="1">
      <alignment horizontal="center" vertical="center"/>
      <protection locked="0"/>
    </xf>
    <xf numFmtId="0" fontId="0" fillId="2" borderId="45" xfId="1" applyFont="1" applyFill="1" applyBorder="1" applyAlignment="1" applyProtection="1">
      <alignment horizontal="center" vertical="center"/>
      <protection locked="0"/>
    </xf>
    <xf numFmtId="0" fontId="0" fillId="2" borderId="61" xfId="1" applyFont="1" applyFill="1" applyBorder="1" applyAlignment="1" applyProtection="1">
      <alignment horizontal="center" vertical="center"/>
      <protection locked="0"/>
    </xf>
    <xf numFmtId="0" fontId="0" fillId="0" borderId="2" xfId="1" applyFont="1" applyBorder="1" applyAlignment="1" applyProtection="1">
      <alignment horizontal="distributed" vertical="center"/>
    </xf>
    <xf numFmtId="0" fontId="0" fillId="0" borderId="41" xfId="1" applyFont="1" applyBorder="1" applyAlignment="1" applyProtection="1">
      <alignment horizontal="distributed" vertical="center"/>
    </xf>
    <xf numFmtId="0" fontId="1" fillId="0" borderId="3" xfId="4" applyBorder="1" applyProtection="1">
      <alignment vertical="center"/>
    </xf>
    <xf numFmtId="0" fontId="1" fillId="3" borderId="155" xfId="4" applyFill="1" applyBorder="1" applyAlignment="1" applyProtection="1">
      <alignment horizontal="center" vertical="center"/>
    </xf>
    <xf numFmtId="0" fontId="1" fillId="3" borderId="156" xfId="4" applyFill="1" applyBorder="1" applyAlignment="1" applyProtection="1">
      <alignment horizontal="center" vertical="center"/>
    </xf>
    <xf numFmtId="0" fontId="1" fillId="3" borderId="157" xfId="4" applyFill="1" applyBorder="1" applyAlignment="1" applyProtection="1">
      <alignment horizontal="center" vertical="center"/>
    </xf>
    <xf numFmtId="0" fontId="1" fillId="3" borderId="158" xfId="4" applyFill="1" applyBorder="1" applyAlignment="1" applyProtection="1">
      <alignment horizontal="center" vertical="center"/>
    </xf>
    <xf numFmtId="0" fontId="1" fillId="3" borderId="159" xfId="4" applyFill="1" applyBorder="1" applyAlignment="1" applyProtection="1">
      <alignment horizontal="center" vertical="center"/>
    </xf>
    <xf numFmtId="0" fontId="1" fillId="3" borderId="160" xfId="4" applyFill="1" applyBorder="1" applyAlignment="1" applyProtection="1">
      <alignment horizontal="center" vertical="center"/>
    </xf>
    <xf numFmtId="0" fontId="0" fillId="0" borderId="33" xfId="1" applyFont="1" applyBorder="1" applyAlignment="1" applyProtection="1">
      <alignment horizontal="center" vertical="center"/>
    </xf>
    <xf numFmtId="0" fontId="0" fillId="0" borderId="36" xfId="1" applyFont="1" applyBorder="1" applyAlignment="1" applyProtection="1">
      <alignment horizontal="center" vertical="center"/>
    </xf>
    <xf numFmtId="0" fontId="0" fillId="0" borderId="69" xfId="1" applyFont="1" applyBorder="1" applyAlignment="1" applyProtection="1">
      <alignment horizontal="center" vertical="center"/>
    </xf>
    <xf numFmtId="0" fontId="0" fillId="0" borderId="68" xfId="1" applyFont="1" applyBorder="1" applyAlignment="1" applyProtection="1">
      <alignment horizontal="distributed" vertical="center"/>
    </xf>
    <xf numFmtId="0" fontId="0" fillId="0" borderId="45" xfId="1" applyFont="1" applyBorder="1" applyAlignment="1" applyProtection="1">
      <alignment horizontal="distributed" vertical="center"/>
    </xf>
    <xf numFmtId="0" fontId="18" fillId="0" borderId="34" xfId="1" applyFont="1" applyBorder="1" applyAlignment="1" applyProtection="1">
      <alignment horizontal="distributed" vertical="center" wrapText="1"/>
    </xf>
    <xf numFmtId="0" fontId="18" fillId="0" borderId="0" xfId="1" applyFont="1" applyBorder="1" applyAlignment="1" applyProtection="1">
      <alignment horizontal="distributed" vertical="center" wrapText="1"/>
    </xf>
    <xf numFmtId="0" fontId="18" fillId="0" borderId="39" xfId="1" applyFont="1" applyBorder="1" applyAlignment="1" applyProtection="1">
      <alignment horizontal="distributed" vertical="center" wrapText="1"/>
    </xf>
    <xf numFmtId="0" fontId="18" fillId="0" borderId="23" xfId="1" applyFont="1" applyBorder="1" applyAlignment="1" applyProtection="1">
      <alignment horizontal="distributed" vertical="center" wrapText="1"/>
    </xf>
    <xf numFmtId="0" fontId="18" fillId="0" borderId="29" xfId="1" applyFont="1" applyBorder="1" applyAlignment="1" applyProtection="1">
      <alignment horizontal="distributed" vertical="center" wrapText="1"/>
    </xf>
    <xf numFmtId="0" fontId="18" fillId="0" borderId="25" xfId="1" applyFont="1" applyBorder="1" applyAlignment="1" applyProtection="1">
      <alignment horizontal="distributed" vertical="center" wrapText="1"/>
    </xf>
    <xf numFmtId="0" fontId="0" fillId="0" borderId="10" xfId="1" applyFont="1" applyBorder="1" applyAlignment="1" applyProtection="1">
      <alignment horizontal="distributed" vertical="center" wrapText="1"/>
    </xf>
    <xf numFmtId="0" fontId="0" fillId="0" borderId="38" xfId="1" applyFont="1" applyBorder="1" applyAlignment="1" applyProtection="1">
      <alignment horizontal="distributed" vertical="center" wrapText="1"/>
    </xf>
    <xf numFmtId="0" fontId="0" fillId="0" borderId="12" xfId="1" applyFont="1" applyBorder="1" applyAlignment="1" applyProtection="1">
      <alignment horizontal="distributed" vertical="center" wrapText="1"/>
    </xf>
    <xf numFmtId="0" fontId="0" fillId="0" borderId="23" xfId="1" applyFont="1" applyBorder="1" applyAlignment="1" applyProtection="1">
      <alignment horizontal="distributed" vertical="center" wrapText="1"/>
    </xf>
    <xf numFmtId="0" fontId="0" fillId="0" borderId="29" xfId="1" applyFont="1" applyBorder="1" applyAlignment="1" applyProtection="1">
      <alignment horizontal="distributed" vertical="center" wrapText="1"/>
    </xf>
    <xf numFmtId="0" fontId="0" fillId="0" borderId="25" xfId="1" applyFont="1" applyBorder="1" applyAlignment="1" applyProtection="1">
      <alignment horizontal="distributed" vertical="center" wrapText="1"/>
    </xf>
    <xf numFmtId="0" fontId="1" fillId="0" borderId="80" xfId="4" applyBorder="1" applyProtection="1">
      <alignment vertical="center"/>
    </xf>
    <xf numFmtId="0" fontId="1" fillId="0" borderId="127" xfId="4" applyBorder="1" applyProtection="1">
      <alignment vertical="center"/>
    </xf>
    <xf numFmtId="0" fontId="1" fillId="3" borderId="161" xfId="4" applyFill="1" applyBorder="1" applyAlignment="1" applyProtection="1">
      <alignment horizontal="center" vertical="center"/>
    </xf>
    <xf numFmtId="0" fontId="1" fillId="3" borderId="162" xfId="4" applyFill="1" applyBorder="1" applyAlignment="1" applyProtection="1">
      <alignment horizontal="center" vertical="center"/>
    </xf>
    <xf numFmtId="0" fontId="1" fillId="3" borderId="163" xfId="4" applyFill="1" applyBorder="1" applyAlignment="1" applyProtection="1">
      <alignment horizontal="center" vertical="center"/>
    </xf>
    <xf numFmtId="0" fontId="0" fillId="0" borderId="49" xfId="1" applyFont="1" applyBorder="1" applyAlignment="1" applyProtection="1">
      <alignment horizontal="center" vertical="center"/>
    </xf>
    <xf numFmtId="0" fontId="1" fillId="0" borderId="47" xfId="4" applyBorder="1" applyProtection="1">
      <alignment vertical="center"/>
    </xf>
    <xf numFmtId="0" fontId="1" fillId="0" borderId="48" xfId="4" applyBorder="1" applyProtection="1">
      <alignment vertical="center"/>
    </xf>
    <xf numFmtId="0" fontId="0" fillId="2" borderId="49" xfId="1" applyFont="1" applyFill="1" applyBorder="1" applyAlignment="1" applyProtection="1">
      <alignment horizontal="center" vertical="center"/>
      <protection locked="0"/>
    </xf>
    <xf numFmtId="0" fontId="0" fillId="2" borderId="47" xfId="1" applyFont="1" applyFill="1" applyBorder="1" applyAlignment="1" applyProtection="1">
      <alignment horizontal="center" vertical="center"/>
      <protection locked="0"/>
    </xf>
    <xf numFmtId="0" fontId="0" fillId="2" borderId="50" xfId="1" applyFont="1" applyFill="1" applyBorder="1" applyAlignment="1" applyProtection="1">
      <alignment horizontal="center" vertical="center"/>
      <protection locked="0"/>
    </xf>
    <xf numFmtId="0" fontId="0" fillId="0" borderId="67" xfId="1" applyFont="1" applyBorder="1" applyAlignment="1" applyProtection="1">
      <alignment horizontal="center" vertical="center" textRotation="255"/>
    </xf>
    <xf numFmtId="0" fontId="0" fillId="0" borderId="54" xfId="1" applyFont="1" applyBorder="1" applyAlignment="1" applyProtection="1">
      <alignment horizontal="distributed" vertical="center" wrapText="1"/>
    </xf>
    <xf numFmtId="0" fontId="0" fillId="0" borderId="52" xfId="1" applyFont="1" applyBorder="1" applyAlignment="1" applyProtection="1">
      <alignment horizontal="distributed" vertical="center" wrapText="1"/>
    </xf>
    <xf numFmtId="0" fontId="0" fillId="0" borderId="34" xfId="1" applyFont="1" applyBorder="1" applyAlignment="1" applyProtection="1">
      <alignment horizontal="distributed" vertical="center" wrapText="1"/>
    </xf>
    <xf numFmtId="0" fontId="0" fillId="0" borderId="0" xfId="1" applyFont="1" applyBorder="1" applyAlignment="1" applyProtection="1">
      <alignment horizontal="distributed" vertical="center" wrapText="1"/>
    </xf>
    <xf numFmtId="0" fontId="0" fillId="0" borderId="39" xfId="1" applyFont="1" applyBorder="1" applyAlignment="1" applyProtection="1">
      <alignment horizontal="distributed" vertical="center" wrapText="1"/>
    </xf>
    <xf numFmtId="0" fontId="0" fillId="0" borderId="68" xfId="1" applyFont="1" applyBorder="1" applyAlignment="1" applyProtection="1">
      <alignment horizontal="distributed" vertical="center" wrapText="1"/>
    </xf>
    <xf numFmtId="0" fontId="0" fillId="0" borderId="45" xfId="1" applyFont="1" applyBorder="1" applyAlignment="1" applyProtection="1">
      <alignment horizontal="distributed" vertical="center" wrapText="1"/>
    </xf>
    <xf numFmtId="0" fontId="0" fillId="0" borderId="59" xfId="1" applyFont="1" applyBorder="1" applyAlignment="1" applyProtection="1">
      <alignment horizontal="distributed" vertical="center" wrapText="1"/>
    </xf>
    <xf numFmtId="0" fontId="0" fillId="0" borderId="49" xfId="1" applyFont="1" applyBorder="1" applyAlignment="1" applyProtection="1">
      <alignment horizontal="distributed" vertical="center" wrapText="1"/>
    </xf>
    <xf numFmtId="0" fontId="0" fillId="0" borderId="47" xfId="1" applyFont="1" applyBorder="1" applyAlignment="1" applyProtection="1">
      <alignment horizontal="distributed" vertical="center" wrapText="1"/>
    </xf>
    <xf numFmtId="0" fontId="0" fillId="0" borderId="48" xfId="1" applyFont="1" applyBorder="1" applyAlignment="1" applyProtection="1">
      <alignment horizontal="distributed" vertical="center" wrapText="1"/>
    </xf>
    <xf numFmtId="38" fontId="0" fillId="0" borderId="49" xfId="3" applyFont="1" applyBorder="1" applyAlignment="1" applyProtection="1">
      <alignment horizontal="center" vertical="center"/>
    </xf>
    <xf numFmtId="38" fontId="0" fillId="0" borderId="47" xfId="3" applyFont="1" applyBorder="1" applyAlignment="1" applyProtection="1">
      <alignment horizontal="center" vertical="center"/>
    </xf>
    <xf numFmtId="38" fontId="0" fillId="0" borderId="48" xfId="3" applyFont="1" applyBorder="1" applyAlignment="1" applyProtection="1">
      <alignment horizontal="center" vertical="center"/>
    </xf>
    <xf numFmtId="0" fontId="0" fillId="0" borderId="47" xfId="1" applyFont="1" applyBorder="1" applyAlignment="1" applyProtection="1">
      <alignment horizontal="center" vertical="center"/>
    </xf>
    <xf numFmtId="0" fontId="1" fillId="0" borderId="38" xfId="4" applyBorder="1" applyProtection="1">
      <alignment vertical="center"/>
    </xf>
    <xf numFmtId="0" fontId="1" fillId="0" borderId="12" xfId="4" applyBorder="1" applyProtection="1">
      <alignment vertical="center"/>
    </xf>
    <xf numFmtId="0" fontId="0" fillId="2" borderId="63" xfId="1" applyFont="1" applyFill="1" applyBorder="1" applyAlignment="1" applyProtection="1">
      <alignment horizontal="center" vertical="center"/>
      <protection locked="0"/>
    </xf>
    <xf numFmtId="0" fontId="0" fillId="2" borderId="54" xfId="1" applyFont="1" applyFill="1" applyBorder="1" applyAlignment="1" applyProtection="1">
      <alignment horizontal="center" vertical="center"/>
      <protection locked="0"/>
    </xf>
    <xf numFmtId="0" fontId="0" fillId="2" borderId="55" xfId="1" applyFont="1" applyFill="1" applyBorder="1" applyAlignment="1" applyProtection="1">
      <alignment horizontal="center" vertical="center"/>
      <protection locked="0"/>
    </xf>
    <xf numFmtId="0" fontId="18" fillId="0" borderId="2" xfId="1" applyFont="1" applyBorder="1" applyAlignment="1" applyProtection="1">
      <alignment horizontal="distributed" vertical="center"/>
    </xf>
    <xf numFmtId="0" fontId="18" fillId="0" borderId="41" xfId="1" applyFont="1" applyBorder="1" applyAlignment="1" applyProtection="1">
      <alignment horizontal="distributed" vertical="center"/>
    </xf>
    <xf numFmtId="0" fontId="18" fillId="0" borderId="3" xfId="1" applyFont="1" applyBorder="1" applyAlignment="1" applyProtection="1">
      <alignment horizontal="distributed" vertical="center"/>
    </xf>
    <xf numFmtId="0" fontId="0" fillId="0" borderId="63" xfId="1" applyFont="1" applyFill="1" applyBorder="1" applyAlignment="1" applyProtection="1">
      <alignment horizontal="center" vertical="center" wrapText="1"/>
    </xf>
    <xf numFmtId="0" fontId="0" fillId="0" borderId="54" xfId="1" applyFont="1" applyFill="1" applyBorder="1" applyAlignment="1" applyProtection="1">
      <alignment horizontal="center" vertical="center" wrapText="1"/>
    </xf>
    <xf numFmtId="0" fontId="0" fillId="0" borderId="52" xfId="1" applyFont="1" applyFill="1" applyBorder="1" applyAlignment="1" applyProtection="1">
      <alignment horizontal="center" vertical="center" wrapText="1"/>
    </xf>
    <xf numFmtId="0" fontId="0" fillId="0" borderId="68" xfId="1" applyFont="1" applyFill="1" applyBorder="1" applyAlignment="1" applyProtection="1">
      <alignment horizontal="center" vertical="center" wrapText="1"/>
    </xf>
    <xf numFmtId="0" fontId="0" fillId="0" borderId="45" xfId="1" applyFont="1" applyFill="1" applyBorder="1" applyAlignment="1" applyProtection="1">
      <alignment horizontal="center" vertical="center" wrapText="1"/>
    </xf>
    <xf numFmtId="0" fontId="0" fillId="0" borderId="59" xfId="1" applyFont="1" applyFill="1" applyBorder="1" applyAlignment="1" applyProtection="1">
      <alignment horizontal="center" vertical="center" wrapText="1"/>
    </xf>
    <xf numFmtId="0" fontId="0" fillId="0" borderId="155" xfId="1" applyFont="1" applyBorder="1" applyAlignment="1" applyProtection="1">
      <alignment horizontal="center" vertical="center"/>
    </xf>
    <xf numFmtId="0" fontId="1" fillId="0" borderId="156" xfId="4" applyBorder="1" applyProtection="1">
      <alignment vertical="center"/>
    </xf>
    <xf numFmtId="0" fontId="1" fillId="0" borderId="157" xfId="4" applyBorder="1" applyProtection="1">
      <alignment vertical="center"/>
    </xf>
    <xf numFmtId="0" fontId="1" fillId="0" borderId="158" xfId="4" applyBorder="1" applyProtection="1">
      <alignment vertical="center"/>
    </xf>
    <xf numFmtId="0" fontId="1" fillId="0" borderId="159" xfId="4" applyBorder="1" applyProtection="1">
      <alignment vertical="center"/>
    </xf>
    <xf numFmtId="0" fontId="1" fillId="0" borderId="160" xfId="4" applyBorder="1" applyProtection="1">
      <alignment vertical="center"/>
    </xf>
    <xf numFmtId="0" fontId="0" fillId="0" borderId="62" xfId="1" applyFont="1" applyBorder="1" applyAlignment="1" applyProtection="1">
      <alignment horizontal="center" vertical="center"/>
    </xf>
    <xf numFmtId="0" fontId="0" fillId="0" borderId="66" xfId="1" applyFont="1" applyBorder="1" applyAlignment="1" applyProtection="1">
      <alignment horizontal="center" vertical="center"/>
    </xf>
    <xf numFmtId="0" fontId="0" fillId="0" borderId="67" xfId="1" applyFont="1" applyBorder="1" applyAlignment="1" applyProtection="1">
      <alignment horizontal="center" vertical="center"/>
    </xf>
    <xf numFmtId="0" fontId="0" fillId="0" borderId="54" xfId="1" applyFont="1" applyBorder="1" applyAlignment="1" applyProtection="1">
      <alignment horizontal="distributed" vertical="center"/>
    </xf>
    <xf numFmtId="0" fontId="0" fillId="0" borderId="52" xfId="1" applyFont="1" applyBorder="1" applyAlignment="1" applyProtection="1">
      <alignment horizontal="distributed" vertical="center"/>
    </xf>
    <xf numFmtId="0" fontId="0" fillId="0" borderId="59" xfId="1" applyFont="1" applyBorder="1" applyAlignment="1" applyProtection="1">
      <alignment horizontal="distributed" vertical="center"/>
    </xf>
    <xf numFmtId="0" fontId="21" fillId="0" borderId="10" xfId="1" applyFont="1" applyBorder="1" applyAlignment="1" applyProtection="1">
      <alignment horizontal="distributed" vertical="center" shrinkToFit="1"/>
    </xf>
    <xf numFmtId="0" fontId="21" fillId="0" borderId="38" xfId="1" applyFont="1" applyBorder="1" applyAlignment="1" applyProtection="1">
      <alignment horizontal="distributed" vertical="center" shrinkToFit="1"/>
    </xf>
    <xf numFmtId="0" fontId="21" fillId="0" borderId="12" xfId="1" applyFont="1" applyBorder="1" applyAlignment="1" applyProtection="1">
      <alignment horizontal="distributed" vertical="center" shrinkToFit="1"/>
    </xf>
    <xf numFmtId="0" fontId="29" fillId="0" borderId="23" xfId="1" applyFont="1" applyBorder="1" applyAlignment="1" applyProtection="1">
      <alignment horizontal="distributed" vertical="center" shrinkToFit="1"/>
    </xf>
    <xf numFmtId="0" fontId="29" fillId="0" borderId="29" xfId="1" applyFont="1" applyBorder="1" applyAlignment="1" applyProtection="1">
      <alignment horizontal="distributed" vertical="center" shrinkToFit="1"/>
    </xf>
    <xf numFmtId="0" fontId="29" fillId="0" borderId="25" xfId="1" applyFont="1" applyBorder="1" applyAlignment="1" applyProtection="1">
      <alignment horizontal="distributed" vertical="center" shrinkToFit="1"/>
    </xf>
    <xf numFmtId="0" fontId="0" fillId="0" borderId="10" xfId="1" applyFont="1" applyBorder="1" applyAlignment="1" applyProtection="1">
      <alignment horizontal="distributed" vertical="center" shrinkToFit="1"/>
    </xf>
    <xf numFmtId="0" fontId="0" fillId="0" borderId="38" xfId="1" applyFont="1" applyBorder="1" applyAlignment="1" applyProtection="1">
      <alignment horizontal="distributed" vertical="center" shrinkToFit="1"/>
    </xf>
    <xf numFmtId="0" fontId="0" fillId="0" borderId="12" xfId="1" applyFont="1" applyBorder="1" applyAlignment="1" applyProtection="1">
      <alignment horizontal="distributed" vertical="center" shrinkToFit="1"/>
    </xf>
    <xf numFmtId="0" fontId="0" fillId="0" borderId="23" xfId="1" applyFont="1" applyBorder="1" applyAlignment="1" applyProtection="1">
      <alignment horizontal="distributed" vertical="center" shrinkToFit="1"/>
    </xf>
    <xf numFmtId="0" fontId="0" fillId="0" borderId="29" xfId="1" applyFont="1" applyBorder="1" applyAlignment="1" applyProtection="1">
      <alignment horizontal="distributed" vertical="center" shrinkToFit="1"/>
    </xf>
    <xf numFmtId="0" fontId="0" fillId="0" borderId="25" xfId="1" applyFont="1" applyBorder="1" applyAlignment="1" applyProtection="1">
      <alignment horizontal="distributed" vertical="center" shrinkToFit="1"/>
    </xf>
    <xf numFmtId="0" fontId="0" fillId="0" borderId="102" xfId="1" applyFont="1" applyBorder="1" applyAlignment="1" applyProtection="1">
      <alignment horizontal="distributed" vertical="center" shrinkToFit="1"/>
    </xf>
    <xf numFmtId="0" fontId="0" fillId="0" borderId="80" xfId="1" applyFont="1" applyBorder="1" applyAlignment="1" applyProtection="1">
      <alignment horizontal="distributed" vertical="center" shrinkToFit="1"/>
    </xf>
    <xf numFmtId="0" fontId="0" fillId="0" borderId="127" xfId="1" applyFont="1" applyBorder="1" applyAlignment="1" applyProtection="1">
      <alignment horizontal="distributed" vertical="center" shrinkToFit="1"/>
    </xf>
    <xf numFmtId="0" fontId="0" fillId="0" borderId="53" xfId="1" applyFont="1" applyBorder="1" applyAlignment="1" applyProtection="1">
      <alignment horizontal="center" vertical="center"/>
    </xf>
    <xf numFmtId="0" fontId="0" fillId="0" borderId="2" xfId="1" applyFont="1" applyBorder="1" applyAlignment="1" applyProtection="1">
      <alignment horizontal="distributed" vertical="center" shrinkToFit="1"/>
    </xf>
    <xf numFmtId="0" fontId="0" fillId="0" borderId="41" xfId="1" applyFont="1" applyBorder="1" applyAlignment="1" applyProtection="1">
      <alignment horizontal="distributed" vertical="center" shrinkToFit="1"/>
    </xf>
    <xf numFmtId="0" fontId="0" fillId="0" borderId="3" xfId="1" applyFont="1" applyBorder="1" applyAlignment="1" applyProtection="1">
      <alignment horizontal="distributed" vertical="center" shrinkToFit="1"/>
    </xf>
    <xf numFmtId="0" fontId="0" fillId="0" borderId="10" xfId="1" applyFont="1" applyBorder="1" applyAlignment="1" applyProtection="1">
      <alignment horizontal="distributed" vertical="center" wrapText="1" shrinkToFit="1"/>
    </xf>
    <xf numFmtId="0" fontId="0" fillId="0" borderId="38" xfId="1" applyFont="1" applyBorder="1" applyAlignment="1" applyProtection="1">
      <alignment horizontal="distributed" vertical="center" wrapText="1" shrinkToFit="1"/>
    </xf>
    <xf numFmtId="0" fontId="0" fillId="0" borderId="12" xfId="1" applyFont="1" applyBorder="1" applyAlignment="1" applyProtection="1">
      <alignment horizontal="distributed" vertical="center" wrapText="1" shrinkToFit="1"/>
    </xf>
    <xf numFmtId="0" fontId="0" fillId="0" borderId="23" xfId="1" applyFont="1" applyBorder="1" applyAlignment="1" applyProtection="1">
      <alignment horizontal="distributed" vertical="center" wrapText="1" shrinkToFit="1"/>
    </xf>
    <xf numFmtId="0" fontId="0" fillId="0" borderId="29" xfId="1" applyFont="1" applyBorder="1" applyAlignment="1" applyProtection="1">
      <alignment horizontal="distributed" vertical="center" wrapText="1" shrinkToFit="1"/>
    </xf>
    <xf numFmtId="0" fontId="0" fillId="0" borderId="25" xfId="1" applyFont="1" applyBorder="1" applyAlignment="1" applyProtection="1">
      <alignment horizontal="distributed" vertical="center" wrapText="1" shrinkToFit="1"/>
    </xf>
    <xf numFmtId="0" fontId="1" fillId="0" borderId="38" xfId="4" applyBorder="1" applyAlignment="1" applyProtection="1">
      <alignment horizontal="distributed" vertical="center"/>
    </xf>
    <xf numFmtId="0" fontId="1" fillId="0" borderId="12" xfId="4" applyBorder="1" applyAlignment="1" applyProtection="1">
      <alignment horizontal="distributed" vertical="center"/>
    </xf>
    <xf numFmtId="0" fontId="1" fillId="0" borderId="23" xfId="4" applyBorder="1" applyAlignment="1" applyProtection="1">
      <alignment horizontal="distributed" vertical="center"/>
    </xf>
    <xf numFmtId="0" fontId="1" fillId="0" borderId="29" xfId="4" applyBorder="1" applyAlignment="1" applyProtection="1">
      <alignment horizontal="distributed" vertical="center"/>
    </xf>
    <xf numFmtId="0" fontId="1" fillId="0" borderId="25" xfId="4" applyBorder="1" applyAlignment="1" applyProtection="1">
      <alignment horizontal="distributed" vertical="center"/>
    </xf>
    <xf numFmtId="0" fontId="0" fillId="0" borderId="10" xfId="1" applyFont="1" applyFill="1" applyBorder="1" applyAlignment="1" applyProtection="1">
      <alignment horizontal="distributed" vertical="center" wrapText="1"/>
    </xf>
    <xf numFmtId="0" fontId="0" fillId="0" borderId="38" xfId="1" applyFont="1" applyFill="1" applyBorder="1" applyAlignment="1" applyProtection="1">
      <alignment horizontal="distributed" vertical="center" wrapText="1"/>
    </xf>
    <xf numFmtId="0" fontId="0" fillId="0" borderId="12" xfId="1" applyFont="1" applyFill="1" applyBorder="1" applyAlignment="1" applyProtection="1">
      <alignment horizontal="distributed" vertical="center" wrapText="1"/>
    </xf>
    <xf numFmtId="0" fontId="0" fillId="0" borderId="23" xfId="1" applyFont="1" applyFill="1" applyBorder="1" applyAlignment="1" applyProtection="1">
      <alignment horizontal="distributed" vertical="center" wrapText="1"/>
    </xf>
    <xf numFmtId="0" fontId="0" fillId="0" borderId="29" xfId="1" applyFont="1" applyFill="1" applyBorder="1" applyAlignment="1" applyProtection="1">
      <alignment horizontal="distributed" vertical="center" wrapText="1"/>
    </xf>
    <xf numFmtId="0" fontId="0" fillId="0" borderId="25" xfId="1" applyFont="1" applyFill="1" applyBorder="1" applyAlignment="1" applyProtection="1">
      <alignment horizontal="distributed" vertical="center" wrapText="1"/>
    </xf>
    <xf numFmtId="0" fontId="0" fillId="0" borderId="2" xfId="1" applyFont="1" applyBorder="1" applyAlignment="1" applyProtection="1">
      <alignment vertical="center" shrinkToFit="1"/>
    </xf>
    <xf numFmtId="0" fontId="0" fillId="0" borderId="41" xfId="1" applyFont="1" applyBorder="1" applyAlignment="1" applyProtection="1">
      <alignment vertical="center" shrinkToFit="1"/>
    </xf>
    <xf numFmtId="0" fontId="0" fillId="0" borderId="3" xfId="1" applyFont="1" applyBorder="1" applyAlignment="1" applyProtection="1">
      <alignment vertical="center" shrinkToFit="1"/>
    </xf>
    <xf numFmtId="0" fontId="0" fillId="0" borderId="156" xfId="1" applyFont="1" applyBorder="1" applyAlignment="1" applyProtection="1">
      <alignment horizontal="center" vertical="center"/>
    </xf>
    <xf numFmtId="0" fontId="0" fillId="0" borderId="157" xfId="1" applyFont="1" applyBorder="1" applyAlignment="1" applyProtection="1">
      <alignment horizontal="center" vertical="center"/>
    </xf>
    <xf numFmtId="0" fontId="0" fillId="0" borderId="161" xfId="1" applyFont="1" applyBorder="1" applyAlignment="1" applyProtection="1">
      <alignment horizontal="center" vertical="center"/>
    </xf>
    <xf numFmtId="0" fontId="0" fillId="0" borderId="162" xfId="1" applyFont="1" applyBorder="1" applyAlignment="1" applyProtection="1">
      <alignment horizontal="center" vertical="center"/>
    </xf>
    <xf numFmtId="0" fontId="0" fillId="0" borderId="163" xfId="1" applyFont="1" applyBorder="1" applyAlignment="1" applyProtection="1">
      <alignment horizontal="center" vertical="center"/>
    </xf>
    <xf numFmtId="0" fontId="0" fillId="0" borderId="158" xfId="1" applyFont="1" applyBorder="1" applyAlignment="1" applyProtection="1">
      <alignment horizontal="center" vertical="center"/>
    </xf>
    <xf numFmtId="0" fontId="0" fillId="0" borderId="159" xfId="1" applyFont="1" applyBorder="1" applyAlignment="1" applyProtection="1">
      <alignment horizontal="center" vertical="center"/>
    </xf>
    <xf numFmtId="0" fontId="0" fillId="0" borderId="160" xfId="1" applyFont="1" applyBorder="1" applyAlignment="1" applyProtection="1">
      <alignment horizontal="center" vertical="center"/>
    </xf>
    <xf numFmtId="0" fontId="0" fillId="0" borderId="26" xfId="1" applyFont="1" applyBorder="1" applyAlignment="1" applyProtection="1">
      <alignment horizontal="center" vertical="center"/>
    </xf>
    <xf numFmtId="0" fontId="0" fillId="0" borderId="34" xfId="1" applyFont="1" applyFill="1" applyBorder="1" applyAlignment="1" applyProtection="1">
      <alignment horizontal="center" vertical="center"/>
    </xf>
    <xf numFmtId="0" fontId="0" fillId="0" borderId="39" xfId="1" applyFont="1" applyFill="1" applyBorder="1" applyAlignment="1" applyProtection="1">
      <alignment horizontal="center" vertical="center"/>
    </xf>
    <xf numFmtId="0" fontId="0" fillId="0" borderId="47" xfId="1" applyFont="1" applyBorder="1" applyAlignment="1" applyProtection="1">
      <alignment horizontal="center"/>
    </xf>
    <xf numFmtId="0" fontId="0" fillId="0" borderId="50" xfId="1" applyFont="1" applyBorder="1" applyAlignment="1" applyProtection="1">
      <alignment horizontal="center"/>
    </xf>
    <xf numFmtId="49" fontId="11" fillId="0" borderId="0" xfId="1" applyNumberFormat="1" applyFont="1" applyAlignment="1" applyProtection="1">
      <alignment horizontal="center" vertical="center" shrinkToFit="1"/>
    </xf>
    <xf numFmtId="0" fontId="0" fillId="0" borderId="0" xfId="1" applyFont="1" applyAlignment="1" applyProtection="1">
      <alignment horizontal="center" vertical="center" shrinkToFit="1"/>
    </xf>
    <xf numFmtId="0" fontId="0" fillId="2" borderId="2" xfId="1" applyFont="1" applyFill="1" applyBorder="1" applyAlignment="1" applyProtection="1">
      <alignment horizontal="center" vertical="center"/>
      <protection locked="0"/>
    </xf>
    <xf numFmtId="0" fontId="0" fillId="2" borderId="41" xfId="1" applyFont="1" applyFill="1" applyBorder="1" applyAlignment="1" applyProtection="1">
      <alignment horizontal="center" vertical="center"/>
      <protection locked="0"/>
    </xf>
    <xf numFmtId="0" fontId="0" fillId="2" borderId="3" xfId="1" applyFont="1" applyFill="1" applyBorder="1" applyAlignment="1" applyProtection="1">
      <alignment horizontal="center" vertical="center"/>
      <protection locked="0"/>
    </xf>
    <xf numFmtId="0" fontId="0" fillId="0" borderId="0" xfId="1" applyFont="1" applyBorder="1" applyAlignment="1" applyProtection="1">
      <alignment horizontal="center" vertical="center" shrinkToFit="1"/>
    </xf>
    <xf numFmtId="0" fontId="0" fillId="0" borderId="70" xfId="1" applyFont="1" applyBorder="1" applyAlignment="1" applyProtection="1">
      <alignment horizontal="center" vertical="center"/>
    </xf>
    <xf numFmtId="0" fontId="0" fillId="0" borderId="9" xfId="1" applyFont="1" applyBorder="1" applyAlignment="1" applyProtection="1">
      <alignment horizontal="distributed" vertical="center"/>
    </xf>
    <xf numFmtId="0" fontId="0" fillId="0" borderId="95" xfId="1" applyNumberFormat="1" applyFont="1" applyBorder="1" applyAlignment="1" applyProtection="1">
      <alignment horizontal="left" vertical="center" shrinkToFit="1"/>
    </xf>
    <xf numFmtId="0" fontId="0" fillId="0" borderId="125" xfId="1" applyNumberFormat="1" applyFont="1" applyBorder="1" applyAlignment="1" applyProtection="1">
      <alignment horizontal="left" vertical="center" shrinkToFit="1"/>
    </xf>
    <xf numFmtId="0" fontId="0" fillId="0" borderId="29" xfId="1" applyNumberFormat="1" applyFont="1" applyBorder="1" applyAlignment="1" applyProtection="1">
      <alignment horizontal="left" vertical="center" shrinkToFit="1"/>
    </xf>
    <xf numFmtId="0" fontId="0" fillId="0" borderId="25" xfId="1" applyNumberFormat="1" applyFont="1" applyBorder="1" applyAlignment="1" applyProtection="1">
      <alignment horizontal="left" vertical="center" shrinkToFit="1"/>
    </xf>
    <xf numFmtId="0" fontId="0" fillId="0" borderId="85" xfId="1" applyFont="1" applyBorder="1" applyAlignment="1" applyProtection="1">
      <alignment horizontal="left" vertical="center"/>
    </xf>
    <xf numFmtId="0" fontId="0" fillId="0" borderId="123" xfId="1" applyFont="1" applyBorder="1" applyAlignment="1" applyProtection="1">
      <alignment horizontal="left" vertical="center"/>
    </xf>
    <xf numFmtId="0" fontId="0" fillId="0" borderId="124" xfId="1" applyFont="1" applyBorder="1" applyAlignment="1" applyProtection="1">
      <alignment horizontal="left" vertical="center"/>
    </xf>
    <xf numFmtId="0" fontId="0" fillId="0" borderId="25" xfId="1" applyFont="1" applyBorder="1" applyAlignment="1" applyProtection="1">
      <alignment horizontal="left" vertical="center"/>
    </xf>
    <xf numFmtId="0" fontId="0" fillId="0" borderId="85" xfId="1" applyNumberFormat="1" applyFont="1" applyBorder="1" applyAlignment="1" applyProtection="1">
      <alignment horizontal="left" vertical="center" shrinkToFit="1"/>
    </xf>
    <xf numFmtId="0" fontId="0" fillId="0" borderId="123" xfId="1" applyNumberFormat="1" applyFont="1" applyBorder="1" applyAlignment="1" applyProtection="1">
      <alignment horizontal="left" vertical="center" shrinkToFit="1"/>
    </xf>
    <xf numFmtId="0" fontId="0" fillId="0" borderId="124" xfId="1" applyNumberFormat="1" applyFont="1" applyBorder="1" applyAlignment="1" applyProtection="1">
      <alignment horizontal="left" vertical="center" shrinkToFit="1"/>
    </xf>
    <xf numFmtId="0" fontId="0" fillId="0" borderId="0" xfId="1" applyFont="1" applyAlignment="1" applyProtection="1">
      <alignment horizontal="left" vertical="center"/>
    </xf>
    <xf numFmtId="58" fontId="0" fillId="0" borderId="0" xfId="1" applyNumberFormat="1" applyFont="1" applyBorder="1" applyAlignment="1" applyProtection="1">
      <alignment horizontal="center"/>
    </xf>
    <xf numFmtId="0" fontId="0" fillId="0" borderId="2" xfId="1" applyNumberFormat="1" applyFont="1" applyBorder="1" applyAlignment="1" applyProtection="1">
      <alignment horizontal="center" vertical="center" shrinkToFit="1"/>
    </xf>
    <xf numFmtId="0" fontId="0" fillId="0" borderId="41" xfId="1" applyNumberFormat="1" applyFont="1" applyBorder="1" applyAlignment="1" applyProtection="1">
      <alignment horizontal="center" vertical="center" shrinkToFit="1"/>
    </xf>
    <xf numFmtId="0" fontId="0" fillId="0" borderId="3" xfId="1" applyNumberFormat="1" applyFont="1" applyBorder="1" applyAlignment="1" applyProtection="1">
      <alignment horizontal="center" vertical="center" shrinkToFit="1"/>
    </xf>
    <xf numFmtId="0" fontId="0" fillId="0" borderId="2" xfId="1" applyNumberFormat="1" applyFont="1" applyBorder="1" applyAlignment="1" applyProtection="1">
      <alignment horizontal="center" vertical="center"/>
    </xf>
    <xf numFmtId="0" fontId="0" fillId="0" borderId="41" xfId="1" applyNumberFormat="1" applyFont="1" applyBorder="1" applyAlignment="1" applyProtection="1">
      <alignment horizontal="center" vertical="center"/>
    </xf>
    <xf numFmtId="0" fontId="0" fillId="0" borderId="3" xfId="1" applyNumberFormat="1" applyFont="1" applyBorder="1" applyAlignment="1" applyProtection="1">
      <alignment horizontal="center" vertical="center"/>
    </xf>
    <xf numFmtId="0" fontId="0" fillId="0" borderId="85" xfId="1" applyNumberFormat="1" applyFont="1" applyBorder="1" applyAlignment="1" applyProtection="1">
      <alignment horizontal="center" vertical="center"/>
    </xf>
    <xf numFmtId="0" fontId="0" fillId="0" borderId="123" xfId="1" applyNumberFormat="1" applyFont="1" applyBorder="1" applyAlignment="1" applyProtection="1">
      <alignment horizontal="center" vertical="center"/>
    </xf>
    <xf numFmtId="0" fontId="0" fillId="0" borderId="124" xfId="1" applyNumberFormat="1" applyFont="1" applyBorder="1" applyAlignment="1" applyProtection="1">
      <alignment horizontal="center" vertical="center"/>
    </xf>
    <xf numFmtId="0" fontId="0" fillId="0" borderId="23" xfId="1" applyNumberFormat="1" applyFont="1" applyBorder="1" applyAlignment="1" applyProtection="1">
      <alignment horizontal="center" vertical="center"/>
    </xf>
    <xf numFmtId="0" fontId="0" fillId="0" borderId="29" xfId="1" applyNumberFormat="1" applyFont="1" applyBorder="1" applyAlignment="1" applyProtection="1">
      <alignment horizontal="center" vertical="center"/>
    </xf>
    <xf numFmtId="0" fontId="0" fillId="0" borderId="25" xfId="1" applyNumberFormat="1" applyFont="1" applyBorder="1" applyAlignment="1" applyProtection="1">
      <alignment horizontal="center" vertical="center"/>
    </xf>
    <xf numFmtId="0" fontId="1" fillId="3" borderId="2" xfId="1" applyNumberFormat="1" applyFont="1" applyFill="1" applyBorder="1" applyAlignment="1" applyProtection="1">
      <alignment horizontal="center" vertical="center"/>
    </xf>
    <xf numFmtId="0" fontId="1" fillId="3" borderId="41" xfId="1" applyNumberFormat="1" applyFont="1" applyFill="1" applyBorder="1" applyAlignment="1" applyProtection="1">
      <alignment horizontal="center" vertical="center"/>
    </xf>
    <xf numFmtId="181" fontId="0" fillId="0" borderId="0" xfId="1" applyNumberFormat="1" applyFont="1" applyBorder="1" applyAlignment="1" applyProtection="1">
      <alignment horizontal="center" vertical="center"/>
    </xf>
    <xf numFmtId="0" fontId="0" fillId="0" borderId="95" xfId="1" applyNumberFormat="1" applyFont="1" applyBorder="1" applyAlignment="1" applyProtection="1">
      <alignment horizontal="center" vertical="center"/>
    </xf>
    <xf numFmtId="0" fontId="0" fillId="0" borderId="125" xfId="1" applyNumberFormat="1" applyFont="1" applyBorder="1" applyAlignment="1" applyProtection="1">
      <alignment horizontal="center" vertical="center"/>
    </xf>
    <xf numFmtId="0" fontId="0" fillId="0" borderId="126" xfId="1" applyNumberFormat="1" applyFont="1" applyBorder="1" applyAlignment="1" applyProtection="1">
      <alignment horizontal="center" vertical="center"/>
    </xf>
    <xf numFmtId="0" fontId="0" fillId="0" borderId="39" xfId="1" applyNumberFormat="1" applyFont="1" applyBorder="1" applyAlignment="1" applyProtection="1">
      <alignment horizontal="center" vertical="center" wrapText="1"/>
    </xf>
    <xf numFmtId="0" fontId="0" fillId="0" borderId="1" xfId="1" applyFont="1" applyBorder="1" applyAlignment="1" applyProtection="1">
      <alignment horizontal="center" vertical="top" textRotation="255"/>
    </xf>
    <xf numFmtId="0" fontId="0" fillId="8" borderId="164" xfId="1" applyFont="1" applyFill="1" applyBorder="1" applyAlignment="1" applyProtection="1">
      <alignment horizontal="center"/>
    </xf>
    <xf numFmtId="0" fontId="0" fillId="8" borderId="162" xfId="1" applyFont="1" applyFill="1" applyBorder="1" applyAlignment="1" applyProtection="1">
      <alignment horizontal="center"/>
    </xf>
    <xf numFmtId="0" fontId="0" fillId="0" borderId="40" xfId="1" applyFont="1" applyBorder="1" applyAlignment="1" applyProtection="1">
      <alignment horizontal="center" vertical="center"/>
    </xf>
    <xf numFmtId="0" fontId="0" fillId="0" borderId="34" xfId="1" applyFont="1" applyBorder="1" applyAlignment="1" applyProtection="1">
      <alignment horizontal="right"/>
    </xf>
    <xf numFmtId="0" fontId="0" fillId="0" borderId="0" xfId="1" applyFont="1" applyBorder="1" applyAlignment="1" applyProtection="1">
      <alignment horizontal="right"/>
    </xf>
    <xf numFmtId="0" fontId="0" fillId="0" borderId="39" xfId="1" applyFont="1" applyBorder="1" applyAlignment="1" applyProtection="1">
      <alignment horizontal="right"/>
    </xf>
    <xf numFmtId="38" fontId="0" fillId="2" borderId="1" xfId="3" applyNumberFormat="1" applyFont="1" applyFill="1" applyBorder="1" applyAlignment="1" applyProtection="1">
      <alignment horizontal="right" vertical="center" indent="1" shrinkToFit="1"/>
      <protection locked="0"/>
    </xf>
    <xf numFmtId="38" fontId="0" fillId="0" borderId="10" xfId="3" applyNumberFormat="1" applyFont="1" applyFill="1" applyBorder="1" applyAlignment="1" applyProtection="1">
      <alignment horizontal="right" vertical="center" indent="1" shrinkToFit="1"/>
    </xf>
    <xf numFmtId="38" fontId="0" fillId="0" borderId="38" xfId="3" applyNumberFormat="1" applyFont="1" applyFill="1" applyBorder="1" applyAlignment="1" applyProtection="1">
      <alignment horizontal="right" vertical="center" indent="1" shrinkToFit="1"/>
    </xf>
    <xf numFmtId="38" fontId="0" fillId="0" borderId="12" xfId="3" applyNumberFormat="1" applyFont="1" applyFill="1" applyBorder="1" applyAlignment="1" applyProtection="1">
      <alignment horizontal="right" vertical="center" indent="1" shrinkToFit="1"/>
    </xf>
    <xf numFmtId="0" fontId="0" fillId="2" borderId="1" xfId="1" applyFont="1" applyFill="1" applyBorder="1" applyAlignment="1" applyProtection="1">
      <alignment horizontal="center"/>
      <protection locked="0"/>
    </xf>
    <xf numFmtId="0" fontId="0" fillId="0" borderId="1" xfId="1" applyFont="1" applyFill="1" applyBorder="1" applyAlignment="1" applyProtection="1">
      <alignment horizontal="right"/>
      <protection locked="0"/>
    </xf>
    <xf numFmtId="0" fontId="0" fillId="0" borderId="1" xfId="1" applyFont="1" applyBorder="1" applyAlignment="1" applyProtection="1">
      <alignment horizontal="center" vertical="center" wrapText="1"/>
    </xf>
    <xf numFmtId="0" fontId="0" fillId="0" borderId="10" xfId="1" applyFont="1" applyBorder="1" applyAlignment="1" applyProtection="1">
      <alignment horizontal="center" vertical="center" wrapText="1"/>
    </xf>
    <xf numFmtId="0" fontId="0" fillId="0" borderId="38" xfId="1" applyFont="1" applyBorder="1" applyAlignment="1" applyProtection="1">
      <alignment horizontal="center" vertical="center" wrapText="1"/>
    </xf>
    <xf numFmtId="0" fontId="0" fillId="0" borderId="12" xfId="1" applyFont="1" applyBorder="1" applyAlignment="1" applyProtection="1">
      <alignment horizontal="center" vertical="center" wrapText="1"/>
    </xf>
    <xf numFmtId="0" fontId="0" fillId="0" borderId="34" xfId="1" applyFont="1" applyBorder="1" applyAlignment="1" applyProtection="1">
      <alignment horizontal="center" vertical="center" wrapText="1"/>
    </xf>
    <xf numFmtId="0" fontId="0" fillId="0" borderId="0" xfId="1" applyFont="1" applyBorder="1" applyAlignment="1" applyProtection="1">
      <alignment horizontal="center" vertical="center" wrapText="1"/>
    </xf>
    <xf numFmtId="0" fontId="0" fillId="0" borderId="39" xfId="1" applyFont="1" applyBorder="1" applyAlignment="1" applyProtection="1">
      <alignment horizontal="center" vertical="center" wrapText="1"/>
    </xf>
    <xf numFmtId="38" fontId="0" fillId="0" borderId="2" xfId="3" applyNumberFormat="1" applyFont="1" applyFill="1" applyBorder="1" applyAlignment="1" applyProtection="1">
      <alignment horizontal="right" vertical="center" indent="1" shrinkToFit="1"/>
    </xf>
    <xf numFmtId="38" fontId="0" fillId="0" borderId="41" xfId="3" applyNumberFormat="1" applyFont="1" applyFill="1" applyBorder="1" applyAlignment="1" applyProtection="1">
      <alignment horizontal="right" vertical="center" indent="1" shrinkToFit="1"/>
    </xf>
    <xf numFmtId="38" fontId="0" fillId="0" borderId="3" xfId="3" applyNumberFormat="1" applyFont="1" applyFill="1" applyBorder="1" applyAlignment="1" applyProtection="1">
      <alignment horizontal="right" vertical="center" indent="1" shrinkToFit="1"/>
    </xf>
    <xf numFmtId="0" fontId="1" fillId="0" borderId="2" xfId="1" applyFont="1" applyBorder="1" applyAlignment="1" applyProtection="1">
      <alignment horizontal="center" vertical="center" wrapText="1"/>
    </xf>
    <xf numFmtId="0" fontId="1" fillId="0" borderId="41" xfId="1" applyFont="1" applyBorder="1" applyAlignment="1" applyProtection="1">
      <alignment horizontal="center" vertical="center" wrapText="1"/>
    </xf>
    <xf numFmtId="0" fontId="1" fillId="0" borderId="3" xfId="1" applyFont="1" applyBorder="1" applyAlignment="1" applyProtection="1">
      <alignment horizontal="center" vertical="center" wrapText="1"/>
    </xf>
    <xf numFmtId="38" fontId="0" fillId="0" borderId="1" xfId="3" applyNumberFormat="1" applyFont="1" applyFill="1" applyBorder="1" applyAlignment="1" applyProtection="1">
      <alignment horizontal="right" vertical="center" indent="1" shrinkToFit="1"/>
    </xf>
    <xf numFmtId="38" fontId="0" fillId="0" borderId="23" xfId="3" applyNumberFormat="1" applyFont="1" applyFill="1" applyBorder="1" applyAlignment="1" applyProtection="1">
      <alignment horizontal="right" vertical="center" indent="1" shrinkToFit="1"/>
    </xf>
    <xf numFmtId="38" fontId="0" fillId="0" borderId="29" xfId="3" applyNumberFormat="1" applyFont="1" applyFill="1" applyBorder="1" applyAlignment="1" applyProtection="1">
      <alignment horizontal="right" vertical="center" indent="1" shrinkToFit="1"/>
    </xf>
    <xf numFmtId="38" fontId="0" fillId="0" borderId="25" xfId="3" applyNumberFormat="1" applyFont="1" applyFill="1" applyBorder="1" applyAlignment="1" applyProtection="1">
      <alignment horizontal="right" vertical="center" indent="1" shrinkToFit="1"/>
    </xf>
    <xf numFmtId="0" fontId="0" fillId="2" borderId="2" xfId="1" applyFont="1" applyFill="1" applyBorder="1" applyAlignment="1" applyProtection="1">
      <alignment horizontal="center" vertical="center" wrapText="1"/>
      <protection locked="0"/>
    </xf>
    <xf numFmtId="0" fontId="0" fillId="2" borderId="41" xfId="1" applyFont="1" applyFill="1" applyBorder="1" applyAlignment="1" applyProtection="1">
      <alignment horizontal="center" vertical="center" wrapText="1"/>
      <protection locked="0"/>
    </xf>
    <xf numFmtId="0" fontId="0" fillId="2" borderId="3" xfId="1" applyFont="1" applyFill="1" applyBorder="1" applyAlignment="1" applyProtection="1">
      <alignment horizontal="center" vertical="center" wrapText="1"/>
      <protection locked="0"/>
    </xf>
    <xf numFmtId="0" fontId="0" fillId="2" borderId="1" xfId="1" applyFont="1" applyFill="1" applyBorder="1" applyAlignment="1" applyProtection="1">
      <alignment horizontal="center" vertical="center" wrapText="1"/>
      <protection locked="0"/>
    </xf>
    <xf numFmtId="0" fontId="1" fillId="0" borderId="10" xfId="1" applyFont="1" applyBorder="1" applyAlignment="1" applyProtection="1">
      <alignment horizontal="center" vertical="center" wrapText="1"/>
    </xf>
    <xf numFmtId="0" fontId="1" fillId="0" borderId="38" xfId="1" applyFont="1" applyBorder="1" applyAlignment="1" applyProtection="1">
      <alignment horizontal="center" vertical="center" wrapText="1"/>
    </xf>
    <xf numFmtId="0" fontId="1" fillId="0" borderId="12" xfId="1" applyFont="1" applyBorder="1" applyAlignment="1" applyProtection="1">
      <alignment horizontal="center" vertical="center" wrapText="1"/>
    </xf>
    <xf numFmtId="0" fontId="1" fillId="0" borderId="9" xfId="1" applyFont="1" applyBorder="1" applyAlignment="1" applyProtection="1">
      <alignment horizontal="center" vertical="center" wrapText="1" shrinkToFit="1"/>
    </xf>
    <xf numFmtId="0" fontId="1" fillId="0" borderId="9" xfId="1" applyFont="1" applyBorder="1" applyAlignment="1" applyProtection="1">
      <alignment horizontal="center" vertical="center" wrapText="1"/>
    </xf>
    <xf numFmtId="0" fontId="0" fillId="2" borderId="41" xfId="1" applyFont="1" applyFill="1" applyBorder="1" applyAlignment="1" applyProtection="1">
      <alignment horizontal="center" vertical="center" shrinkToFit="1"/>
      <protection locked="0"/>
    </xf>
    <xf numFmtId="0" fontId="1" fillId="0" borderId="2" xfId="1" applyFont="1" applyBorder="1" applyAlignment="1" applyProtection="1">
      <alignment horizontal="center" vertical="center" wrapText="1" shrinkToFit="1"/>
    </xf>
    <xf numFmtId="0" fontId="1" fillId="0" borderId="41" xfId="1" applyFont="1" applyBorder="1" applyAlignment="1" applyProtection="1">
      <alignment horizontal="center" vertical="center" wrapText="1" shrinkToFit="1"/>
    </xf>
    <xf numFmtId="0" fontId="1" fillId="0" borderId="3" xfId="1" applyFont="1" applyBorder="1" applyAlignment="1" applyProtection="1">
      <alignment horizontal="center" vertical="center" wrapText="1" shrinkToFit="1"/>
    </xf>
    <xf numFmtId="0" fontId="0" fillId="0" borderId="2" xfId="1" applyFont="1" applyBorder="1" applyAlignment="1" applyProtection="1">
      <alignment horizontal="center" vertical="center" wrapText="1"/>
    </xf>
    <xf numFmtId="0" fontId="0" fillId="0" borderId="41" xfId="1" applyFont="1" applyBorder="1" applyAlignment="1" applyProtection="1">
      <alignment horizontal="center" vertical="center" wrapText="1"/>
    </xf>
    <xf numFmtId="0" fontId="0" fillId="0" borderId="3" xfId="1" applyFont="1" applyBorder="1" applyAlignment="1" applyProtection="1">
      <alignment horizontal="center" vertical="center" wrapText="1"/>
    </xf>
    <xf numFmtId="0" fontId="0" fillId="0" borderId="2" xfId="1" applyFont="1" applyBorder="1" applyAlignment="1" applyProtection="1">
      <alignment horizontal="center" vertical="center" wrapText="1" shrinkToFit="1"/>
    </xf>
    <xf numFmtId="0" fontId="0" fillId="0" borderId="41" xfId="1" applyFont="1" applyBorder="1" applyAlignment="1" applyProtection="1">
      <alignment horizontal="center" vertical="center" wrapText="1" shrinkToFit="1"/>
    </xf>
    <xf numFmtId="0" fontId="0" fillId="0" borderId="3" xfId="1" applyFont="1" applyBorder="1" applyAlignment="1" applyProtection="1">
      <alignment horizontal="center" vertical="center" wrapText="1" shrinkToFit="1"/>
    </xf>
    <xf numFmtId="0" fontId="0" fillId="0" borderId="9" xfId="1" applyFont="1" applyBorder="1" applyAlignment="1" applyProtection="1">
      <alignment horizontal="center" vertical="center" wrapText="1" shrinkToFit="1"/>
    </xf>
    <xf numFmtId="0" fontId="0" fillId="2" borderId="9" xfId="1" applyFont="1" applyFill="1" applyBorder="1" applyAlignment="1" applyProtection="1">
      <alignment horizontal="center" vertical="center" wrapText="1" shrinkToFit="1"/>
      <protection locked="0"/>
    </xf>
    <xf numFmtId="0" fontId="0" fillId="2" borderId="9" xfId="1" applyFont="1" applyFill="1" applyBorder="1" applyAlignment="1" applyProtection="1">
      <alignment horizontal="center" vertical="center" wrapText="1"/>
      <protection locked="0"/>
    </xf>
    <xf numFmtId="0" fontId="0" fillId="0" borderId="9" xfId="1" applyFont="1" applyBorder="1" applyAlignment="1" applyProtection="1">
      <alignment horizontal="center" vertical="center" wrapText="1"/>
    </xf>
    <xf numFmtId="0" fontId="1" fillId="0" borderId="38" xfId="4" applyFont="1" applyBorder="1" applyAlignment="1" applyProtection="1">
      <alignment vertical="center" wrapText="1"/>
    </xf>
    <xf numFmtId="0" fontId="1" fillId="0" borderId="12" xfId="4" applyFont="1" applyBorder="1" applyAlignment="1" applyProtection="1">
      <alignment vertical="center" wrapText="1"/>
    </xf>
    <xf numFmtId="0" fontId="0" fillId="2" borderId="10" xfId="1" applyFont="1" applyFill="1" applyBorder="1" applyAlignment="1" applyProtection="1">
      <alignment horizontal="center" vertical="center" wrapText="1" shrinkToFit="1"/>
      <protection locked="0"/>
    </xf>
    <xf numFmtId="0" fontId="1" fillId="0" borderId="38" xfId="4" applyBorder="1" applyAlignment="1" applyProtection="1">
      <alignment vertical="center" wrapText="1"/>
      <protection locked="0"/>
    </xf>
    <xf numFmtId="0" fontId="1" fillId="0" borderId="12" xfId="4" applyBorder="1" applyAlignment="1" applyProtection="1">
      <alignment vertical="center" wrapText="1"/>
      <protection locked="0"/>
    </xf>
    <xf numFmtId="0" fontId="1" fillId="0" borderId="10" xfId="1" applyFont="1" applyBorder="1" applyAlignment="1" applyProtection="1">
      <alignment horizontal="center" vertical="center" wrapText="1" shrinkToFit="1"/>
    </xf>
    <xf numFmtId="0" fontId="1" fillId="0" borderId="38" xfId="1" applyFont="1" applyBorder="1" applyAlignment="1" applyProtection="1">
      <alignment horizontal="center" vertical="center" wrapText="1" shrinkToFit="1"/>
    </xf>
    <xf numFmtId="0" fontId="1" fillId="0" borderId="12" xfId="1" applyFont="1" applyBorder="1" applyAlignment="1" applyProtection="1">
      <alignment horizontal="center" vertical="center" wrapText="1" shrinkToFit="1"/>
    </xf>
    <xf numFmtId="0" fontId="0" fillId="0" borderId="10" xfId="1" applyFont="1" applyBorder="1" applyAlignment="1" applyProtection="1">
      <alignment horizontal="center" vertical="center" textRotation="255"/>
    </xf>
    <xf numFmtId="0" fontId="0" fillId="0" borderId="12" xfId="1" applyFont="1" applyBorder="1" applyAlignment="1" applyProtection="1">
      <alignment horizontal="center" vertical="center" textRotation="255"/>
    </xf>
    <xf numFmtId="0" fontId="0" fillId="0" borderId="34" xfId="1" applyFont="1" applyBorder="1" applyAlignment="1" applyProtection="1">
      <alignment horizontal="center" vertical="center" textRotation="255"/>
    </xf>
    <xf numFmtId="0" fontId="0" fillId="0" borderId="39" xfId="1" applyFont="1" applyBorder="1" applyAlignment="1" applyProtection="1">
      <alignment horizontal="center" vertical="center" textRotation="255"/>
    </xf>
    <xf numFmtId="0" fontId="0" fillId="0" borderId="23" xfId="1" applyFont="1" applyBorder="1" applyAlignment="1" applyProtection="1">
      <alignment horizontal="center" vertical="center" textRotation="255"/>
    </xf>
    <xf numFmtId="0" fontId="0" fillId="0" borderId="25" xfId="1" applyFont="1" applyBorder="1" applyAlignment="1" applyProtection="1">
      <alignment horizontal="center" vertical="center" textRotation="255"/>
    </xf>
    <xf numFmtId="0" fontId="0" fillId="0" borderId="23" xfId="1" applyFont="1" applyBorder="1" applyAlignment="1" applyProtection="1">
      <alignment horizontal="right"/>
    </xf>
    <xf numFmtId="0" fontId="0" fillId="0" borderId="29" xfId="1" applyFont="1" applyBorder="1" applyAlignment="1" applyProtection="1">
      <alignment horizontal="right"/>
    </xf>
    <xf numFmtId="0" fontId="0" fillId="0" borderId="25" xfId="1" applyFont="1" applyBorder="1" applyAlignment="1" applyProtection="1">
      <alignment horizontal="right"/>
    </xf>
    <xf numFmtId="0" fontId="0" fillId="2" borderId="2" xfId="1" applyFont="1" applyFill="1" applyBorder="1" applyAlignment="1" applyProtection="1">
      <alignment horizontal="right" vertical="center" indent="1"/>
      <protection locked="0"/>
    </xf>
    <xf numFmtId="0" fontId="0" fillId="2" borderId="41" xfId="1" applyFont="1" applyFill="1" applyBorder="1" applyAlignment="1" applyProtection="1">
      <alignment horizontal="right" vertical="center" indent="1"/>
      <protection locked="0"/>
    </xf>
    <xf numFmtId="0" fontId="0" fillId="2" borderId="3" xfId="1" applyFont="1" applyFill="1" applyBorder="1" applyAlignment="1" applyProtection="1">
      <alignment horizontal="right" vertical="center" indent="1"/>
      <protection locked="0"/>
    </xf>
    <xf numFmtId="38" fontId="0" fillId="2" borderId="2" xfId="3" applyFont="1" applyFill="1" applyBorder="1" applyAlignment="1" applyProtection="1">
      <alignment horizontal="right" vertical="center" indent="1"/>
      <protection locked="0"/>
    </xf>
    <xf numFmtId="38" fontId="0" fillId="2" borderId="41" xfId="3" applyFont="1" applyFill="1" applyBorder="1" applyAlignment="1" applyProtection="1">
      <alignment horizontal="right" vertical="center" indent="1"/>
      <protection locked="0"/>
    </xf>
    <xf numFmtId="38" fontId="0" fillId="2" borderId="3" xfId="3" applyFont="1" applyFill="1" applyBorder="1" applyAlignment="1" applyProtection="1">
      <alignment horizontal="right" vertical="center" indent="1"/>
      <protection locked="0"/>
    </xf>
    <xf numFmtId="38" fontId="0" fillId="0" borderId="2" xfId="3" applyFont="1" applyFill="1" applyBorder="1" applyAlignment="1" applyProtection="1">
      <alignment horizontal="right" vertical="center" indent="1"/>
    </xf>
    <xf numFmtId="38" fontId="0" fillId="0" borderId="41" xfId="3" applyFont="1" applyFill="1" applyBorder="1" applyAlignment="1" applyProtection="1">
      <alignment horizontal="right" vertical="center" indent="1"/>
    </xf>
    <xf numFmtId="38" fontId="0" fillId="0" borderId="3" xfId="3" applyFont="1" applyFill="1" applyBorder="1" applyAlignment="1" applyProtection="1">
      <alignment horizontal="right" vertical="center" indent="1"/>
    </xf>
    <xf numFmtId="38" fontId="0" fillId="0" borderId="23" xfId="3" applyFont="1" applyFill="1" applyBorder="1" applyAlignment="1" applyProtection="1">
      <alignment horizontal="right" vertical="center" indent="1"/>
    </xf>
    <xf numFmtId="38" fontId="0" fillId="0" borderId="29" xfId="3" applyFont="1" applyFill="1" applyBorder="1" applyAlignment="1" applyProtection="1">
      <alignment horizontal="right" vertical="center" indent="1"/>
    </xf>
    <xf numFmtId="38" fontId="0" fillId="0" borderId="25" xfId="3" applyFont="1" applyFill="1" applyBorder="1" applyAlignment="1" applyProtection="1">
      <alignment horizontal="right" vertical="center" indent="1"/>
    </xf>
    <xf numFmtId="0" fontId="0" fillId="11" borderId="1" xfId="1" applyFont="1" applyFill="1" applyBorder="1" applyAlignment="1" applyProtection="1">
      <alignment horizontal="center" vertical="center"/>
      <protection locked="0"/>
    </xf>
    <xf numFmtId="0" fontId="0" fillId="0" borderId="10" xfId="1" applyFont="1" applyBorder="1" applyAlignment="1" applyProtection="1">
      <alignment horizontal="left" vertical="center"/>
    </xf>
    <xf numFmtId="0" fontId="0" fillId="0" borderId="38" xfId="1" applyFont="1" applyBorder="1" applyAlignment="1" applyProtection="1">
      <alignment horizontal="left" vertical="center"/>
    </xf>
    <xf numFmtId="0" fontId="0" fillId="0" borderId="12" xfId="1" applyFont="1" applyBorder="1" applyAlignment="1" applyProtection="1">
      <alignment horizontal="left" vertical="center"/>
    </xf>
    <xf numFmtId="184" fontId="0" fillId="2" borderId="2" xfId="1" applyNumberFormat="1" applyFont="1" applyFill="1" applyBorder="1" applyAlignment="1" applyProtection="1">
      <alignment horizontal="center" vertical="center" wrapText="1"/>
      <protection locked="0"/>
    </xf>
    <xf numFmtId="184" fontId="0" fillId="2" borderId="41" xfId="1" applyNumberFormat="1" applyFont="1" applyFill="1" applyBorder="1" applyAlignment="1" applyProtection="1">
      <alignment horizontal="center" vertical="center" wrapText="1"/>
      <protection locked="0"/>
    </xf>
    <xf numFmtId="184" fontId="0" fillId="2" borderId="3" xfId="1" applyNumberFormat="1" applyFont="1" applyFill="1" applyBorder="1" applyAlignment="1" applyProtection="1">
      <alignment horizontal="center" vertical="center" wrapText="1"/>
      <protection locked="0"/>
    </xf>
    <xf numFmtId="56" fontId="0" fillId="2" borderId="10" xfId="1" applyNumberFormat="1" applyFont="1" applyFill="1" applyBorder="1" applyAlignment="1" applyProtection="1">
      <alignment horizontal="left" vertical="center" wrapText="1"/>
      <protection locked="0"/>
    </xf>
    <xf numFmtId="0" fontId="0" fillId="2" borderId="38" xfId="1" applyFont="1" applyFill="1" applyBorder="1" applyAlignment="1" applyProtection="1">
      <alignment horizontal="left" vertical="center" wrapText="1"/>
      <protection locked="0"/>
    </xf>
    <xf numFmtId="0" fontId="0" fillId="2" borderId="38" xfId="1" applyFont="1" applyFill="1" applyBorder="1" applyAlignment="1" applyProtection="1">
      <alignment horizontal="center" vertical="center" wrapText="1"/>
      <protection locked="0"/>
    </xf>
    <xf numFmtId="0" fontId="0" fillId="2" borderId="38" xfId="1" applyFont="1" applyFill="1" applyBorder="1" applyAlignment="1" applyProtection="1">
      <alignment horizontal="center" vertical="center"/>
      <protection locked="0"/>
    </xf>
    <xf numFmtId="0" fontId="0" fillId="2" borderId="12" xfId="1" applyFont="1" applyFill="1" applyBorder="1" applyAlignment="1" applyProtection="1">
      <alignment horizontal="center" vertical="center"/>
      <protection locked="0"/>
    </xf>
    <xf numFmtId="177" fontId="0" fillId="0" borderId="1" xfId="1" applyNumberFormat="1" applyFont="1" applyBorder="1" applyAlignment="1" applyProtection="1">
      <alignment horizontal="center" vertical="center"/>
    </xf>
    <xf numFmtId="0" fontId="0" fillId="0" borderId="25" xfId="1" applyFont="1" applyBorder="1" applyAlignment="1" applyProtection="1">
      <alignment horizontal="center" vertical="center" wrapText="1"/>
    </xf>
    <xf numFmtId="0" fontId="0" fillId="2" borderId="10" xfId="1" applyFont="1" applyFill="1" applyBorder="1" applyAlignment="1" applyProtection="1">
      <alignment horizontal="left" vertical="center" wrapText="1" shrinkToFit="1"/>
      <protection locked="0"/>
    </xf>
    <xf numFmtId="0" fontId="0" fillId="2" borderId="38" xfId="1" applyFont="1" applyFill="1" applyBorder="1" applyAlignment="1" applyProtection="1">
      <alignment horizontal="left" vertical="center" wrapText="1" shrinkToFit="1"/>
      <protection locked="0"/>
    </xf>
    <xf numFmtId="0" fontId="0" fillId="2" borderId="12" xfId="1" applyFont="1" applyFill="1" applyBorder="1" applyAlignment="1" applyProtection="1">
      <alignment horizontal="left" vertical="center" wrapText="1" shrinkToFit="1"/>
      <protection locked="0"/>
    </xf>
    <xf numFmtId="0" fontId="0" fillId="2" borderId="23" xfId="1" applyFont="1" applyFill="1" applyBorder="1" applyAlignment="1" applyProtection="1">
      <alignment horizontal="left" vertical="center" wrapText="1" shrinkToFit="1"/>
      <protection locked="0"/>
    </xf>
    <xf numFmtId="0" fontId="0" fillId="2" borderId="29" xfId="1" applyFont="1" applyFill="1" applyBorder="1" applyAlignment="1" applyProtection="1">
      <alignment horizontal="left" vertical="center" wrapText="1" shrinkToFit="1"/>
      <protection locked="0"/>
    </xf>
    <xf numFmtId="0" fontId="0" fillId="2" borderId="25" xfId="1" applyFont="1" applyFill="1" applyBorder="1" applyAlignment="1" applyProtection="1">
      <alignment horizontal="left" vertical="center" wrapText="1" shrinkToFit="1"/>
      <protection locked="0"/>
    </xf>
    <xf numFmtId="0" fontId="0" fillId="0" borderId="22" xfId="1" applyFont="1" applyBorder="1" applyAlignment="1" applyProtection="1">
      <alignment horizontal="left" vertical="center"/>
    </xf>
    <xf numFmtId="177" fontId="0" fillId="0" borderId="0" xfId="1" applyNumberFormat="1" applyFont="1" applyAlignment="1" applyProtection="1">
      <alignment horizontal="left" vertical="center"/>
    </xf>
    <xf numFmtId="0" fontId="0" fillId="0" borderId="0" xfId="1" applyFont="1" applyBorder="1" applyAlignment="1" applyProtection="1">
      <alignment horizontal="left"/>
    </xf>
    <xf numFmtId="58" fontId="11" fillId="0" borderId="0" xfId="1" applyNumberFormat="1" applyFont="1" applyAlignment="1" applyProtection="1">
      <alignment horizontal="distributed"/>
    </xf>
    <xf numFmtId="58" fontId="0" fillId="0" borderId="0" xfId="1" applyNumberFormat="1" applyFont="1" applyAlignment="1" applyProtection="1">
      <alignment horizontal="center"/>
    </xf>
    <xf numFmtId="0" fontId="0" fillId="0" borderId="0" xfId="1" applyFont="1" applyAlignment="1">
      <alignment horizontal="center"/>
    </xf>
    <xf numFmtId="0" fontId="72" fillId="0" borderId="46" xfId="1" applyFont="1" applyFill="1" applyBorder="1" applyAlignment="1" applyProtection="1">
      <alignment horizontal="center" vertical="center"/>
    </xf>
    <xf numFmtId="0" fontId="73" fillId="0" borderId="47" xfId="1" applyFont="1" applyFill="1" applyBorder="1" applyAlignment="1" applyProtection="1">
      <alignment horizontal="center" vertical="center"/>
    </xf>
    <xf numFmtId="185" fontId="0" fillId="0" borderId="49" xfId="1" applyNumberFormat="1" applyFont="1" applyBorder="1" applyAlignment="1" applyProtection="1">
      <alignment horizontal="center" vertical="center" shrinkToFit="1"/>
    </xf>
    <xf numFmtId="185" fontId="0" fillId="0" borderId="47" xfId="1" applyNumberFormat="1" applyFont="1" applyBorder="1" applyAlignment="1" applyProtection="1">
      <alignment horizontal="center" vertical="center" shrinkToFit="1"/>
    </xf>
    <xf numFmtId="185" fontId="0" fillId="0" borderId="50" xfId="1" applyNumberFormat="1" applyFont="1" applyBorder="1" applyAlignment="1" applyProtection="1">
      <alignment horizontal="center" vertical="center" shrinkToFit="1"/>
    </xf>
    <xf numFmtId="0" fontId="0" fillId="0" borderId="48" xfId="1" applyFont="1" applyFill="1" applyBorder="1" applyAlignment="1" applyProtection="1">
      <alignment horizontal="center" vertical="center"/>
    </xf>
    <xf numFmtId="0" fontId="0" fillId="0" borderId="49" xfId="1" applyFont="1" applyFill="1" applyBorder="1" applyAlignment="1" applyProtection="1">
      <alignment horizontal="center" vertical="center"/>
    </xf>
    <xf numFmtId="0" fontId="0" fillId="5" borderId="52" xfId="1" applyFont="1" applyFill="1" applyBorder="1" applyAlignment="1" applyProtection="1">
      <alignment horizontal="center" vertical="center" wrapText="1"/>
    </xf>
    <xf numFmtId="0" fontId="0" fillId="5" borderId="59" xfId="1" applyFont="1" applyFill="1" applyBorder="1" applyAlignment="1" applyProtection="1">
      <alignment horizontal="center" vertical="center" wrapText="1"/>
    </xf>
    <xf numFmtId="0" fontId="0" fillId="0" borderId="53" xfId="1" applyFont="1" applyFill="1" applyBorder="1" applyAlignment="1" applyProtection="1">
      <alignment horizontal="center"/>
    </xf>
    <xf numFmtId="0" fontId="0" fillId="5" borderId="9" xfId="1" applyFont="1" applyFill="1" applyBorder="1" applyAlignment="1" applyProtection="1">
      <alignment horizontal="center" vertical="center"/>
    </xf>
    <xf numFmtId="0" fontId="0" fillId="0" borderId="165" xfId="1" applyFont="1" applyFill="1" applyBorder="1" applyAlignment="1" applyProtection="1">
      <alignment horizontal="center" vertical="center"/>
    </xf>
    <xf numFmtId="0" fontId="0" fillId="0" borderId="166" xfId="1" applyFont="1" applyFill="1" applyBorder="1" applyAlignment="1" applyProtection="1">
      <alignment horizontal="right" vertical="center"/>
    </xf>
    <xf numFmtId="0" fontId="0" fillId="0" borderId="54" xfId="1" applyFont="1" applyFill="1" applyBorder="1" applyAlignment="1" applyProtection="1">
      <alignment horizontal="right" vertical="center"/>
    </xf>
    <xf numFmtId="0" fontId="0" fillId="0" borderId="55" xfId="1" applyFont="1" applyFill="1" applyBorder="1" applyAlignment="1" applyProtection="1">
      <alignment horizontal="left" vertical="center" wrapText="1"/>
    </xf>
    <xf numFmtId="0" fontId="0" fillId="0" borderId="85" xfId="1" applyFont="1" applyFill="1" applyBorder="1" applyAlignment="1" applyProtection="1">
      <alignment horizontal="center" vertical="center"/>
    </xf>
    <xf numFmtId="0" fontId="0" fillId="0" borderId="56" xfId="1" applyFont="1" applyFill="1" applyBorder="1" applyAlignment="1" applyProtection="1">
      <alignment horizontal="center" vertical="center"/>
    </xf>
    <xf numFmtId="0" fontId="11" fillId="0" borderId="1" xfId="1" applyFont="1" applyFill="1" applyBorder="1" applyAlignment="1" applyProtection="1">
      <alignment horizontal="center" vertical="center"/>
    </xf>
    <xf numFmtId="180" fontId="11" fillId="0" borderId="1" xfId="1" applyNumberFormat="1" applyFont="1" applyFill="1" applyBorder="1" applyAlignment="1" applyProtection="1">
      <alignment horizontal="center" vertical="center"/>
    </xf>
    <xf numFmtId="0" fontId="11" fillId="0" borderId="70" xfId="1" applyFont="1" applyFill="1" applyBorder="1" applyAlignment="1" applyProtection="1">
      <alignment horizontal="center"/>
    </xf>
    <xf numFmtId="180" fontId="11" fillId="0" borderId="70" xfId="1" applyNumberFormat="1" applyFont="1" applyFill="1" applyBorder="1" applyAlignment="1" applyProtection="1">
      <alignment horizontal="center" vertical="center"/>
    </xf>
    <xf numFmtId="0" fontId="0" fillId="0" borderId="35" xfId="1" applyFont="1" applyFill="1" applyBorder="1" applyAlignment="1" applyProtection="1">
      <alignment horizontal="center" vertical="center"/>
    </xf>
    <xf numFmtId="0" fontId="0" fillId="0" borderId="85" xfId="1" applyFont="1" applyBorder="1" applyAlignment="1" applyProtection="1">
      <alignment horizontal="center" vertical="center"/>
    </xf>
    <xf numFmtId="0" fontId="0" fillId="0" borderId="94" xfId="1" applyFont="1" applyFill="1" applyBorder="1" applyAlignment="1" applyProtection="1">
      <alignment horizontal="center" vertical="center"/>
    </xf>
    <xf numFmtId="0" fontId="0" fillId="0" borderId="95" xfId="1" applyFont="1" applyFill="1" applyBorder="1" applyAlignment="1" applyProtection="1">
      <alignment horizontal="center" vertical="center"/>
    </xf>
    <xf numFmtId="0" fontId="0" fillId="0" borderId="96" xfId="1" applyFont="1" applyFill="1" applyBorder="1" applyAlignment="1" applyProtection="1">
      <alignment horizontal="center" vertical="center"/>
    </xf>
    <xf numFmtId="0" fontId="0" fillId="0" borderId="97" xfId="1" applyFont="1" applyFill="1" applyBorder="1" applyAlignment="1" applyProtection="1">
      <alignment horizontal="left" vertical="center"/>
    </xf>
    <xf numFmtId="0" fontId="0" fillId="0" borderId="92" xfId="1" applyFont="1" applyFill="1" applyBorder="1" applyAlignment="1" applyProtection="1">
      <alignment horizontal="left" vertical="center"/>
    </xf>
    <xf numFmtId="0" fontId="0" fillId="0" borderId="2" xfId="1" applyFont="1" applyFill="1" applyBorder="1" applyAlignment="1" applyProtection="1">
      <alignment horizontal="center"/>
    </xf>
    <xf numFmtId="0" fontId="0" fillId="0" borderId="37" xfId="1" applyFont="1" applyFill="1" applyBorder="1" applyAlignment="1" applyProtection="1">
      <alignment horizontal="center"/>
    </xf>
    <xf numFmtId="0" fontId="0" fillId="6" borderId="64" xfId="1" applyFont="1" applyFill="1" applyBorder="1" applyAlignment="1" applyProtection="1">
      <alignment horizontal="center" vertical="center"/>
    </xf>
    <xf numFmtId="0" fontId="0" fillId="6" borderId="53" xfId="1" applyFont="1" applyFill="1" applyBorder="1" applyAlignment="1" applyProtection="1">
      <alignment horizontal="center" vertical="center"/>
    </xf>
    <xf numFmtId="0" fontId="0" fillId="6" borderId="102" xfId="1" applyFont="1" applyFill="1" applyBorder="1" applyAlignment="1" applyProtection="1">
      <alignment horizontal="center" vertical="center"/>
    </xf>
    <xf numFmtId="0" fontId="0" fillId="6" borderId="80" xfId="1" applyFont="1" applyFill="1" applyBorder="1" applyAlignment="1" applyProtection="1">
      <alignment horizontal="center" vertical="center"/>
    </xf>
    <xf numFmtId="0" fontId="0" fillId="6" borderId="127" xfId="1" applyFont="1" applyFill="1" applyBorder="1" applyAlignment="1" applyProtection="1">
      <alignment horizontal="center" vertical="center"/>
    </xf>
    <xf numFmtId="0" fontId="0" fillId="6" borderId="65" xfId="1" applyFont="1" applyFill="1" applyBorder="1" applyAlignment="1" applyProtection="1">
      <alignment horizontal="center" vertical="center"/>
    </xf>
    <xf numFmtId="38" fontId="0" fillId="0" borderId="1" xfId="1" applyNumberFormat="1" applyFont="1" applyFill="1" applyBorder="1" applyAlignment="1" applyProtection="1">
      <alignment horizontal="center" vertical="center"/>
    </xf>
    <xf numFmtId="0" fontId="0" fillId="0" borderId="1" xfId="1" applyFont="1" applyFill="1" applyBorder="1" applyAlignment="1" applyProtection="1">
      <alignment horizontal="center" wrapText="1"/>
    </xf>
    <xf numFmtId="0" fontId="0" fillId="0" borderId="44" xfId="1" applyFont="1" applyFill="1" applyBorder="1" applyAlignment="1" applyProtection="1">
      <alignment horizontal="center"/>
    </xf>
    <xf numFmtId="38" fontId="0" fillId="0" borderId="1" xfId="1" applyNumberFormat="1" applyFont="1" applyFill="1" applyBorder="1" applyAlignment="1" applyProtection="1">
      <alignment horizontal="center"/>
    </xf>
    <xf numFmtId="0" fontId="0" fillId="0" borderId="3" xfId="1" applyFont="1" applyFill="1" applyBorder="1" applyAlignment="1" applyProtection="1">
      <alignment horizontal="center"/>
    </xf>
    <xf numFmtId="0" fontId="11" fillId="0" borderId="1" xfId="1" applyFont="1" applyFill="1" applyBorder="1" applyAlignment="1" applyProtection="1">
      <alignment horizontal="center"/>
    </xf>
    <xf numFmtId="0" fontId="0" fillId="0" borderId="69" xfId="1" applyFont="1" applyFill="1" applyBorder="1" applyAlignment="1" applyProtection="1">
      <alignment horizontal="center" vertical="center"/>
    </xf>
    <xf numFmtId="38" fontId="0" fillId="0" borderId="70" xfId="1" applyNumberFormat="1" applyFont="1" applyFill="1" applyBorder="1" applyAlignment="1" applyProtection="1">
      <alignment horizontal="center"/>
    </xf>
    <xf numFmtId="0" fontId="0" fillId="0" borderId="43" xfId="1" applyFont="1" applyFill="1" applyBorder="1" applyAlignment="1" applyProtection="1">
      <alignment horizontal="center"/>
    </xf>
    <xf numFmtId="0" fontId="0" fillId="0" borderId="106" xfId="1" applyFont="1" applyFill="1" applyBorder="1" applyAlignment="1" applyProtection="1">
      <alignment horizontal="center"/>
    </xf>
    <xf numFmtId="0" fontId="0" fillId="0" borderId="51" xfId="1" applyFont="1" applyFill="1" applyBorder="1" applyAlignment="1" applyProtection="1">
      <alignment horizontal="center" vertical="center" wrapText="1"/>
    </xf>
    <xf numFmtId="0" fontId="0" fillId="0" borderId="56" xfId="1" applyFont="1" applyFill="1" applyBorder="1" applyAlignment="1" applyProtection="1">
      <alignment horizontal="center" vertical="center" wrapText="1"/>
    </xf>
    <xf numFmtId="0" fontId="0" fillId="0" borderId="0" xfId="1" applyFont="1" applyFill="1" applyBorder="1" applyAlignment="1" applyProtection="1">
      <alignment horizontal="center" vertical="center" wrapText="1"/>
    </xf>
    <xf numFmtId="0" fontId="0" fillId="6" borderId="64" xfId="1" applyFont="1" applyFill="1" applyBorder="1" applyAlignment="1" applyProtection="1">
      <alignment horizontal="center"/>
    </xf>
    <xf numFmtId="0" fontId="0" fillId="6" borderId="167" xfId="1" applyFont="1" applyFill="1" applyBorder="1" applyAlignment="1" applyProtection="1">
      <alignment horizontal="center"/>
    </xf>
    <xf numFmtId="0" fontId="0" fillId="6" borderId="103" xfId="1" applyFont="1" applyFill="1" applyBorder="1" applyAlignment="1" applyProtection="1">
      <alignment horizontal="center" vertical="center"/>
    </xf>
    <xf numFmtId="9" fontId="0" fillId="0" borderId="1" xfId="1" applyNumberFormat="1" applyFont="1" applyFill="1" applyBorder="1" applyAlignment="1" applyProtection="1">
      <alignment horizontal="center" vertical="center"/>
    </xf>
    <xf numFmtId="0" fontId="0" fillId="0" borderId="127" xfId="1" applyFont="1" applyFill="1" applyBorder="1" applyAlignment="1" applyProtection="1">
      <alignment horizontal="center"/>
    </xf>
    <xf numFmtId="0" fontId="0" fillId="0" borderId="65" xfId="1" applyFont="1" applyFill="1" applyBorder="1" applyAlignment="1" applyProtection="1">
      <alignment horizontal="center"/>
    </xf>
    <xf numFmtId="0" fontId="0" fillId="0" borderId="36" xfId="1" applyFont="1" applyFill="1" applyBorder="1" applyAlignment="1" applyProtection="1">
      <alignment horizontal="distributed"/>
    </xf>
    <xf numFmtId="0" fontId="0" fillId="0" borderId="1" xfId="1" applyFont="1" applyFill="1" applyBorder="1" applyAlignment="1" applyProtection="1">
      <alignment horizontal="distributed"/>
    </xf>
    <xf numFmtId="0" fontId="0" fillId="0" borderId="168" xfId="1" applyFont="1" applyFill="1" applyBorder="1" applyAlignment="1" applyProtection="1">
      <alignment horizontal="center" vertical="center"/>
    </xf>
    <xf numFmtId="0" fontId="0" fillId="0" borderId="69" xfId="1" applyFont="1" applyFill="1" applyBorder="1" applyAlignment="1" applyProtection="1">
      <alignment horizontal="distributed"/>
    </xf>
    <xf numFmtId="0" fontId="0" fillId="0" borderId="70" xfId="1" applyFont="1" applyFill="1" applyBorder="1" applyAlignment="1" applyProtection="1">
      <alignment horizontal="distributed"/>
    </xf>
    <xf numFmtId="0" fontId="0" fillId="0" borderId="169" xfId="1" applyFont="1" applyFill="1" applyBorder="1" applyAlignment="1" applyProtection="1">
      <alignment horizontal="center" vertical="center"/>
    </xf>
    <xf numFmtId="0" fontId="0" fillId="0" borderId="33" xfId="1" applyFont="1" applyFill="1" applyBorder="1" applyAlignment="1" applyProtection="1">
      <alignment horizontal="left" vertical="center" wrapText="1"/>
    </xf>
    <xf numFmtId="0" fontId="0" fillId="0" borderId="36" xfId="1" applyFont="1" applyFill="1" applyBorder="1" applyAlignment="1" applyProtection="1">
      <alignment horizontal="left" vertical="center" wrapText="1"/>
    </xf>
    <xf numFmtId="0" fontId="0" fillId="0" borderId="2" xfId="1" applyFont="1" applyFill="1" applyBorder="1" applyAlignment="1" applyProtection="1">
      <alignment horizontal="left" vertical="center" wrapText="1"/>
    </xf>
    <xf numFmtId="0" fontId="0" fillId="0" borderId="69" xfId="1" applyFont="1" applyFill="1" applyBorder="1" applyAlignment="1" applyProtection="1">
      <alignment horizontal="left" vertical="center" wrapText="1"/>
    </xf>
    <xf numFmtId="0" fontId="0" fillId="0" borderId="43" xfId="1" applyFont="1" applyFill="1" applyBorder="1" applyAlignment="1" applyProtection="1">
      <alignment horizontal="left" vertical="center" wrapText="1"/>
    </xf>
    <xf numFmtId="0" fontId="0" fillId="0" borderId="46" xfId="1" applyFont="1" applyBorder="1" applyAlignment="1" applyProtection="1">
      <alignment horizontal="center"/>
    </xf>
    <xf numFmtId="0" fontId="0" fillId="2" borderId="37" xfId="1" applyFont="1" applyFill="1" applyBorder="1" applyAlignment="1" applyProtection="1">
      <alignment horizontal="left" vertical="center" wrapText="1"/>
      <protection locked="0"/>
    </xf>
    <xf numFmtId="0" fontId="0" fillId="0" borderId="68" xfId="1" applyFont="1" applyFill="1" applyBorder="1" applyAlignment="1" applyProtection="1">
      <alignment horizontal="center" vertical="center" shrinkToFit="1"/>
    </xf>
    <xf numFmtId="0" fontId="0" fillId="0" borderId="59" xfId="1" applyFont="1" applyFill="1" applyBorder="1" applyAlignment="1" applyProtection="1">
      <alignment horizontal="center" vertical="center" shrinkToFit="1"/>
    </xf>
    <xf numFmtId="0" fontId="0" fillId="0" borderId="61" xfId="1" applyFont="1" applyFill="1" applyBorder="1" applyAlignment="1" applyProtection="1">
      <alignment horizontal="center" vertical="center" shrinkToFit="1"/>
    </xf>
    <xf numFmtId="0" fontId="0" fillId="0" borderId="51" xfId="1" applyFont="1" applyFill="1" applyBorder="1" applyAlignment="1" applyProtection="1">
      <alignment horizontal="right"/>
    </xf>
    <xf numFmtId="0" fontId="0" fillId="0" borderId="54" xfId="1" applyFont="1" applyFill="1" applyBorder="1" applyAlignment="1" applyProtection="1">
      <alignment horizontal="right"/>
    </xf>
    <xf numFmtId="0" fontId="0" fillId="0" borderId="71" xfId="1" applyFont="1" applyFill="1" applyBorder="1" applyAlignment="1" applyProtection="1">
      <alignment horizontal="center" vertical="center" shrinkToFit="1"/>
    </xf>
    <xf numFmtId="0" fontId="0" fillId="0" borderId="73" xfId="1" applyFont="1" applyFill="1" applyBorder="1" applyAlignment="1" applyProtection="1">
      <alignment horizontal="center" vertical="center" shrinkToFit="1"/>
    </xf>
    <xf numFmtId="0" fontId="0" fillId="0" borderId="26" xfId="1" applyFont="1" applyBorder="1" applyAlignment="1" applyProtection="1">
      <alignment horizontal="center" vertical="center" shrinkToFit="1"/>
    </xf>
    <xf numFmtId="0" fontId="0" fillId="0" borderId="22" xfId="1" applyFont="1" applyBorder="1" applyAlignment="1" applyProtection="1">
      <alignment horizontal="center" vertical="center" shrinkToFit="1"/>
    </xf>
    <xf numFmtId="0" fontId="0" fillId="2" borderId="43" xfId="1" applyFont="1" applyFill="1" applyBorder="1" applyAlignment="1" applyProtection="1">
      <alignment horizontal="left" vertical="center" wrapText="1" shrinkToFit="1"/>
      <protection locked="0"/>
    </xf>
    <xf numFmtId="0" fontId="0" fillId="2" borderId="77" xfId="1" applyFont="1" applyFill="1" applyBorder="1" applyAlignment="1" applyProtection="1">
      <alignment horizontal="left" vertical="center" wrapText="1" shrinkToFit="1"/>
      <protection locked="0"/>
    </xf>
    <xf numFmtId="0" fontId="0" fillId="2" borderId="106" xfId="1" applyFont="1" applyFill="1" applyBorder="1" applyAlignment="1" applyProtection="1">
      <alignment horizontal="left" vertical="center" wrapText="1" shrinkToFit="1"/>
      <protection locked="0"/>
    </xf>
    <xf numFmtId="0" fontId="0" fillId="0" borderId="149" xfId="1" applyFont="1" applyFill="1" applyBorder="1" applyAlignment="1" applyProtection="1">
      <alignment horizontal="center" vertical="center" shrinkToFit="1"/>
    </xf>
    <xf numFmtId="0" fontId="0" fillId="0" borderId="150" xfId="1" applyFont="1" applyFill="1" applyBorder="1" applyAlignment="1" applyProtection="1">
      <alignment horizontal="center" vertical="center" shrinkToFit="1"/>
    </xf>
    <xf numFmtId="0" fontId="0" fillId="0" borderId="22" xfId="1" applyFont="1" applyBorder="1" applyAlignment="1" applyProtection="1">
      <alignment horizontal="left" vertical="center" shrinkToFit="1"/>
    </xf>
    <xf numFmtId="0" fontId="0" fillId="0" borderId="23" xfId="1" applyFont="1" applyBorder="1" applyAlignment="1" applyProtection="1">
      <alignment horizontal="left" vertical="center" shrinkToFit="1"/>
    </xf>
    <xf numFmtId="0" fontId="0" fillId="0" borderId="25" xfId="1" applyFont="1" applyBorder="1" applyAlignment="1" applyProtection="1">
      <alignment horizontal="left" vertical="center" shrinkToFit="1"/>
    </xf>
    <xf numFmtId="0" fontId="0" fillId="0" borderId="105" xfId="1" applyFont="1" applyBorder="1" applyAlignment="1" applyProtection="1">
      <alignment horizontal="center" vertical="center"/>
    </xf>
    <xf numFmtId="0" fontId="0" fillId="0" borderId="9" xfId="1" applyFont="1" applyBorder="1" applyAlignment="1" applyProtection="1">
      <alignment horizontal="center" vertical="center" shrinkToFit="1"/>
    </xf>
    <xf numFmtId="0" fontId="0" fillId="0" borderId="138" xfId="1" applyFont="1" applyBorder="1" applyAlignment="1" applyProtection="1">
      <alignment horizontal="center" vertical="center"/>
    </xf>
    <xf numFmtId="0" fontId="0" fillId="0" borderId="56" xfId="1" applyFont="1" applyBorder="1" applyAlignment="1" applyProtection="1">
      <alignment horizontal="center" vertical="center"/>
    </xf>
    <xf numFmtId="0" fontId="0" fillId="0" borderId="136" xfId="1" applyFont="1" applyBorder="1" applyAlignment="1" applyProtection="1">
      <alignment horizontal="center" vertical="center"/>
    </xf>
    <xf numFmtId="0" fontId="0" fillId="0" borderId="57" xfId="1" applyFont="1" applyBorder="1" applyAlignment="1" applyProtection="1">
      <alignment horizontal="center" vertical="center"/>
    </xf>
    <xf numFmtId="0" fontId="0" fillId="0" borderId="73" xfId="1" applyFont="1" applyBorder="1" applyAlignment="1" applyProtection="1">
      <alignment horizontal="center" vertical="center"/>
    </xf>
    <xf numFmtId="0" fontId="0" fillId="0" borderId="73" xfId="1" applyFont="1" applyBorder="1" applyAlignment="1" applyProtection="1">
      <alignment horizontal="center" vertical="center" shrinkToFit="1"/>
    </xf>
    <xf numFmtId="0" fontId="0" fillId="0" borderId="10" xfId="1" applyFont="1" applyBorder="1" applyAlignment="1" applyProtection="1">
      <alignment horizontal="left" vertical="center" shrinkToFit="1"/>
    </xf>
    <xf numFmtId="0" fontId="0" fillId="0" borderId="38" xfId="1" applyFont="1" applyBorder="1" applyAlignment="1" applyProtection="1">
      <alignment horizontal="left" vertical="center" shrinkToFit="1"/>
    </xf>
    <xf numFmtId="0" fontId="0" fillId="0" borderId="29" xfId="1" applyFont="1" applyBorder="1" applyAlignment="1" applyProtection="1">
      <alignment horizontal="left" vertical="center" shrinkToFit="1"/>
    </xf>
    <xf numFmtId="0" fontId="0" fillId="2" borderId="60"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protection locked="0"/>
    </xf>
    <xf numFmtId="49" fontId="0" fillId="0" borderId="9" xfId="1" applyNumberFormat="1" applyFont="1" applyBorder="1" applyAlignment="1" applyProtection="1">
      <alignment horizontal="center" vertical="center"/>
    </xf>
    <xf numFmtId="49" fontId="0" fillId="0" borderId="22" xfId="1" applyNumberFormat="1" applyFont="1" applyBorder="1" applyAlignment="1" applyProtection="1">
      <alignment horizontal="center" vertical="center"/>
    </xf>
    <xf numFmtId="0" fontId="0" fillId="0" borderId="9" xfId="1" applyFont="1" applyBorder="1" applyAlignment="1" applyProtection="1">
      <alignment horizontal="left" vertical="center" shrinkToFit="1"/>
    </xf>
    <xf numFmtId="0" fontId="0" fillId="2" borderId="10" xfId="1" applyFont="1" applyFill="1" applyBorder="1" applyAlignment="1" applyProtection="1">
      <alignment horizontal="left" vertical="center" wrapText="1"/>
      <protection locked="0"/>
    </xf>
    <xf numFmtId="0" fontId="0" fillId="2" borderId="75" xfId="1" applyFont="1" applyFill="1" applyBorder="1" applyAlignment="1" applyProtection="1">
      <alignment horizontal="left" vertical="center" wrapText="1"/>
      <protection locked="0"/>
    </xf>
    <xf numFmtId="0" fontId="0" fillId="2" borderId="23" xfId="1" applyFont="1" applyFill="1" applyBorder="1" applyAlignment="1" applyProtection="1">
      <alignment horizontal="left" vertical="center" wrapText="1"/>
      <protection locked="0"/>
    </xf>
    <xf numFmtId="0" fontId="0" fillId="2" borderId="29" xfId="1" applyFont="1" applyFill="1" applyBorder="1" applyAlignment="1" applyProtection="1">
      <alignment horizontal="left" vertical="center" wrapText="1"/>
      <protection locked="0"/>
    </xf>
    <xf numFmtId="0" fontId="0" fillId="2" borderId="98" xfId="1" applyFont="1" applyFill="1" applyBorder="1" applyAlignment="1" applyProtection="1">
      <alignment horizontal="left" vertical="center" wrapText="1"/>
      <protection locked="0"/>
    </xf>
    <xf numFmtId="0" fontId="0" fillId="2" borderId="68" xfId="1" applyFont="1" applyFill="1" applyBorder="1" applyAlignment="1" applyProtection="1">
      <alignment horizontal="left" vertical="center" wrapText="1" shrinkToFit="1"/>
      <protection locked="0"/>
    </xf>
    <xf numFmtId="0" fontId="0" fillId="2" borderId="45" xfId="1" applyFont="1" applyFill="1" applyBorder="1" applyAlignment="1" applyProtection="1">
      <alignment horizontal="left" vertical="center" wrapText="1" shrinkToFit="1"/>
      <protection locked="0"/>
    </xf>
    <xf numFmtId="0" fontId="0" fillId="2" borderId="59" xfId="1" applyFont="1" applyFill="1" applyBorder="1" applyAlignment="1" applyProtection="1">
      <alignment horizontal="left" vertical="center" wrapText="1" shrinkToFit="1"/>
      <protection locked="0"/>
    </xf>
    <xf numFmtId="0" fontId="0" fillId="2" borderId="68" xfId="1" applyFont="1" applyFill="1" applyBorder="1" applyAlignment="1" applyProtection="1">
      <alignment horizontal="left" vertical="center" wrapText="1"/>
      <protection locked="0"/>
    </xf>
    <xf numFmtId="0" fontId="0" fillId="2" borderId="45" xfId="1" applyFont="1" applyFill="1" applyBorder="1" applyAlignment="1" applyProtection="1">
      <alignment horizontal="left" vertical="center" wrapText="1"/>
      <protection locked="0"/>
    </xf>
    <xf numFmtId="0" fontId="0" fillId="2" borderId="61" xfId="1" applyFont="1" applyFill="1" applyBorder="1" applyAlignment="1" applyProtection="1">
      <alignment horizontal="left" vertical="center" wrapText="1"/>
      <protection locked="0"/>
    </xf>
    <xf numFmtId="0" fontId="0" fillId="0" borderId="70" xfId="1" applyFont="1" applyBorder="1" applyAlignment="1" applyProtection="1">
      <alignment horizontal="left" vertical="center" shrinkToFit="1"/>
    </xf>
    <xf numFmtId="0" fontId="0" fillId="0" borderId="43" xfId="1" applyFont="1" applyBorder="1" applyAlignment="1" applyProtection="1">
      <alignment horizontal="left" vertical="center" shrinkToFit="1"/>
    </xf>
    <xf numFmtId="0" fontId="0" fillId="0" borderId="106" xfId="1" applyFont="1" applyBorder="1" applyAlignment="1" applyProtection="1">
      <alignment horizontal="left" vertical="center" shrinkToFit="1"/>
    </xf>
    <xf numFmtId="0" fontId="0" fillId="0" borderId="102" xfId="1" applyFont="1" applyBorder="1" applyAlignment="1" applyProtection="1">
      <alignment horizontal="left" vertical="center"/>
    </xf>
    <xf numFmtId="0" fontId="0" fillId="0" borderId="80" xfId="1" applyFont="1" applyBorder="1" applyAlignment="1" applyProtection="1">
      <alignment horizontal="left" vertical="center"/>
    </xf>
    <xf numFmtId="0" fontId="0" fillId="0" borderId="104" xfId="1" applyFont="1" applyBorder="1" applyAlignment="1" applyProtection="1">
      <alignment horizontal="left" vertical="center"/>
    </xf>
    <xf numFmtId="0" fontId="0" fillId="2" borderId="138" xfId="1" applyFont="1" applyFill="1" applyBorder="1" applyAlignment="1" applyProtection="1">
      <alignment horizontal="left" vertical="top" wrapText="1"/>
      <protection locked="0"/>
    </xf>
    <xf numFmtId="0" fontId="0" fillId="2" borderId="38" xfId="1" applyFont="1" applyFill="1" applyBorder="1" applyAlignment="1" applyProtection="1">
      <alignment horizontal="left" vertical="top" wrapText="1"/>
      <protection locked="0"/>
    </xf>
    <xf numFmtId="0" fontId="0" fillId="2" borderId="75" xfId="1" applyFont="1" applyFill="1" applyBorder="1" applyAlignment="1" applyProtection="1">
      <alignment horizontal="left" vertical="top" wrapText="1"/>
      <protection locked="0"/>
    </xf>
    <xf numFmtId="0" fontId="0" fillId="0" borderId="51" xfId="1" applyFont="1" applyBorder="1" applyAlignment="1" applyProtection="1">
      <alignment horizontal="center" vertical="center" shrinkToFit="1"/>
    </xf>
    <xf numFmtId="0" fontId="0" fillId="0" borderId="55" xfId="1" applyFont="1" applyBorder="1" applyAlignment="1" applyProtection="1">
      <alignment horizontal="center" vertical="center" shrinkToFit="1"/>
    </xf>
    <xf numFmtId="0" fontId="0" fillId="0" borderId="150" xfId="1" applyFont="1" applyFill="1" applyBorder="1" applyAlignment="1" applyProtection="1">
      <alignment horizontal="center" vertical="center"/>
    </xf>
    <xf numFmtId="0" fontId="0" fillId="0" borderId="153" xfId="1" applyFont="1" applyFill="1" applyBorder="1" applyAlignment="1" applyProtection="1">
      <alignment horizontal="center" vertical="center"/>
    </xf>
    <xf numFmtId="0" fontId="0" fillId="0" borderId="152" xfId="1" applyFont="1" applyFill="1" applyBorder="1" applyAlignment="1" applyProtection="1">
      <alignment horizontal="center" vertical="center"/>
    </xf>
    <xf numFmtId="0" fontId="0" fillId="0" borderId="170" xfId="1" applyFont="1" applyFill="1" applyBorder="1" applyAlignment="1" applyProtection="1">
      <alignment horizontal="center" vertical="center" wrapText="1"/>
    </xf>
    <xf numFmtId="0" fontId="0" fillId="0" borderId="153" xfId="1" applyFont="1" applyFill="1" applyBorder="1" applyAlignment="1" applyProtection="1">
      <alignment horizontal="center" vertical="center" wrapText="1"/>
    </xf>
    <xf numFmtId="0" fontId="0" fillId="0" borderId="154" xfId="1" applyFont="1" applyFill="1" applyBorder="1" applyAlignment="1" applyProtection="1">
      <alignment horizontal="center" vertical="center" wrapText="1"/>
    </xf>
    <xf numFmtId="0" fontId="0" fillId="0" borderId="116" xfId="1" applyFont="1" applyBorder="1" applyAlignment="1" applyProtection="1">
      <alignment horizontal="center" vertical="center"/>
    </xf>
    <xf numFmtId="0" fontId="0" fillId="0" borderId="171" xfId="1" applyFont="1" applyBorder="1" applyAlignment="1" applyProtection="1">
      <alignment horizontal="left" vertical="center"/>
    </xf>
    <xf numFmtId="0" fontId="0" fillId="0" borderId="172" xfId="1" applyFont="1" applyBorder="1" applyAlignment="1" applyProtection="1">
      <alignment horizontal="left" vertical="center"/>
    </xf>
    <xf numFmtId="0" fontId="0" fillId="0" borderId="119" xfId="1" applyFont="1" applyBorder="1" applyAlignment="1" applyProtection="1">
      <alignment horizontal="left" vertical="center"/>
    </xf>
    <xf numFmtId="0" fontId="0" fillId="0" borderId="173" xfId="1" applyFont="1" applyBorder="1" applyAlignment="1" applyProtection="1">
      <alignment horizontal="left" vertical="top" wrapText="1"/>
    </xf>
    <xf numFmtId="0" fontId="0" fillId="0" borderId="121" xfId="1" applyFont="1" applyBorder="1" applyAlignment="1" applyProtection="1">
      <alignment horizontal="left" vertical="top" wrapText="1"/>
    </xf>
    <xf numFmtId="0" fontId="0" fillId="0" borderId="122" xfId="1" applyFont="1" applyBorder="1" applyAlignment="1" applyProtection="1">
      <alignment horizontal="left" vertical="top" wrapText="1"/>
    </xf>
    <xf numFmtId="0" fontId="0" fillId="2" borderId="10" xfId="1" applyFont="1" applyFill="1" applyBorder="1" applyAlignment="1" applyProtection="1">
      <alignment horizontal="center" vertical="center"/>
      <protection locked="0"/>
    </xf>
    <xf numFmtId="0" fontId="0" fillId="2" borderId="23" xfId="1" applyFont="1" applyFill="1" applyBorder="1" applyAlignment="1" applyProtection="1">
      <alignment horizontal="center" vertical="center"/>
      <protection locked="0"/>
    </xf>
    <xf numFmtId="0" fontId="0" fillId="0" borderId="56" xfId="1" applyFont="1" applyBorder="1" applyAlignment="1" applyProtection="1">
      <alignment horizontal="left" vertical="top" wrapText="1"/>
    </xf>
    <xf numFmtId="0" fontId="0" fillId="0" borderId="0" xfId="1" applyFont="1" applyBorder="1" applyAlignment="1" applyProtection="1">
      <alignment horizontal="left" vertical="top" wrapText="1"/>
    </xf>
    <xf numFmtId="0" fontId="0" fillId="0" borderId="57" xfId="1" applyFont="1" applyBorder="1" applyAlignment="1" applyProtection="1">
      <alignment horizontal="left" vertical="top" wrapText="1"/>
    </xf>
    <xf numFmtId="0" fontId="0" fillId="0" borderId="2" xfId="1" applyFont="1" applyFill="1" applyBorder="1" applyAlignment="1" applyProtection="1">
      <alignment horizontal="left" vertical="center"/>
    </xf>
    <xf numFmtId="0" fontId="0" fillId="0" borderId="41" xfId="1" applyFont="1" applyFill="1" applyBorder="1" applyAlignment="1" applyProtection="1">
      <alignment horizontal="left" vertical="center"/>
    </xf>
    <xf numFmtId="0" fontId="0" fillId="0" borderId="3" xfId="1" applyFont="1" applyFill="1" applyBorder="1" applyAlignment="1" applyProtection="1">
      <alignment horizontal="left" vertical="center"/>
    </xf>
    <xf numFmtId="0" fontId="0" fillId="0" borderId="26" xfId="1" applyFont="1" applyBorder="1" applyAlignment="1" applyProtection="1">
      <alignment horizontal="center" vertical="center" wrapText="1"/>
    </xf>
    <xf numFmtId="0" fontId="0" fillId="0" borderId="73" xfId="1" applyFont="1" applyBorder="1" applyAlignment="1" applyProtection="1">
      <alignment horizontal="center" vertical="center" wrapText="1"/>
    </xf>
    <xf numFmtId="0" fontId="0" fillId="0" borderId="43" xfId="1" applyFont="1" applyBorder="1" applyAlignment="1" applyProtection="1">
      <alignment horizontal="left" vertical="center"/>
    </xf>
    <xf numFmtId="0" fontId="0" fillId="0" borderId="77" xfId="1" applyFont="1" applyBorder="1" applyAlignment="1" applyProtection="1">
      <alignment horizontal="left" vertical="center"/>
    </xf>
    <xf numFmtId="0" fontId="0" fillId="0" borderId="106" xfId="1" applyFont="1" applyBorder="1" applyAlignment="1" applyProtection="1">
      <alignment horizontal="left" vertical="center"/>
    </xf>
    <xf numFmtId="0" fontId="0" fillId="0" borderId="45" xfId="1" applyFont="1" applyBorder="1" applyAlignment="1" applyProtection="1">
      <alignment horizontal="left" vertical="top" wrapText="1"/>
    </xf>
    <xf numFmtId="0" fontId="0" fillId="0" borderId="61" xfId="1" applyFont="1" applyBorder="1" applyAlignment="1" applyProtection="1">
      <alignment horizontal="left" vertical="top" wrapText="1"/>
    </xf>
    <xf numFmtId="0" fontId="0" fillId="0" borderId="0" xfId="1" applyFont="1" applyAlignment="1" applyProtection="1">
      <alignment horizontal="right"/>
    </xf>
    <xf numFmtId="0" fontId="0" fillId="0" borderId="98" xfId="1" applyFont="1" applyBorder="1" applyAlignment="1" applyProtection="1">
      <alignment horizontal="center" vertical="center"/>
    </xf>
    <xf numFmtId="0" fontId="0" fillId="0" borderId="23" xfId="1" applyNumberFormat="1" applyFont="1" applyBorder="1" applyAlignment="1" applyProtection="1">
      <alignment horizontal="left" vertical="center" shrinkToFit="1"/>
    </xf>
    <xf numFmtId="0" fontId="0" fillId="0" borderId="0" xfId="1" applyFont="1" applyAlignment="1" applyProtection="1">
      <alignment horizontal="center"/>
    </xf>
    <xf numFmtId="181" fontId="0" fillId="0" borderId="0" xfId="1" applyNumberFormat="1" applyFont="1" applyBorder="1" applyAlignment="1" applyProtection="1">
      <alignment horizontal="distributed" vertical="center" wrapText="1"/>
    </xf>
    <xf numFmtId="181" fontId="0" fillId="0" borderId="39" xfId="1" applyNumberFormat="1" applyFont="1" applyBorder="1" applyAlignment="1" applyProtection="1">
      <alignment horizontal="distributed" vertical="center" wrapText="1"/>
    </xf>
    <xf numFmtId="0" fontId="0" fillId="0" borderId="0" xfId="1" applyNumberFormat="1" applyFont="1" applyBorder="1" applyAlignment="1" applyProtection="1">
      <alignment horizontal="distributed" vertical="center"/>
    </xf>
    <xf numFmtId="0" fontId="0" fillId="0" borderId="39" xfId="1" applyNumberFormat="1" applyFont="1" applyBorder="1" applyAlignment="1" applyProtection="1">
      <alignment horizontal="distributed" vertical="center"/>
    </xf>
    <xf numFmtId="0" fontId="0" fillId="0" borderId="0" xfId="1" applyNumberFormat="1" applyFont="1" applyAlignment="1" applyProtection="1">
      <alignment horizontal="center" vertical="top" wrapText="1"/>
    </xf>
    <xf numFmtId="0" fontId="0" fillId="0" borderId="0" xfId="1" applyNumberFormat="1" applyFont="1" applyBorder="1" applyAlignment="1" applyProtection="1">
      <alignment horizontal="center" vertical="top" wrapText="1"/>
    </xf>
    <xf numFmtId="0" fontId="0" fillId="0" borderId="1" xfId="1" applyFont="1" applyBorder="1" applyAlignment="1" applyProtection="1">
      <alignment horizontal="left" vertical="center" wrapText="1"/>
    </xf>
    <xf numFmtId="0" fontId="0" fillId="0" borderId="0" xfId="1" applyFont="1" applyAlignment="1" applyProtection="1">
      <alignment horizontal="distributed"/>
    </xf>
    <xf numFmtId="184" fontId="0" fillId="0" borderId="0" xfId="1" applyNumberFormat="1" applyFont="1" applyAlignment="1" applyProtection="1">
      <alignment horizontal="center"/>
    </xf>
    <xf numFmtId="185" fontId="0" fillId="0" borderId="49" xfId="1" applyNumberFormat="1" applyFont="1" applyFill="1" applyBorder="1" applyAlignment="1" applyProtection="1">
      <alignment horizontal="center" vertical="center"/>
    </xf>
    <xf numFmtId="185" fontId="0" fillId="0" borderId="47" xfId="1" applyNumberFormat="1" applyFont="1" applyFill="1" applyBorder="1" applyAlignment="1" applyProtection="1">
      <alignment horizontal="center" vertical="center"/>
    </xf>
    <xf numFmtId="185" fontId="0" fillId="0" borderId="50" xfId="1" applyNumberFormat="1" applyFont="1" applyFill="1" applyBorder="1" applyAlignment="1" applyProtection="1">
      <alignment horizontal="center" vertical="center"/>
    </xf>
    <xf numFmtId="0" fontId="37" fillId="0" borderId="1" xfId="4" applyFont="1" applyBorder="1" applyAlignment="1">
      <alignment horizontal="left" vertical="center"/>
    </xf>
    <xf numFmtId="0" fontId="1" fillId="0" borderId="1" xfId="4" applyBorder="1" applyAlignment="1">
      <alignment horizontal="center" vertical="center"/>
    </xf>
    <xf numFmtId="0" fontId="1" fillId="0" borderId="1" xfId="4" applyBorder="1" applyAlignment="1" applyProtection="1">
      <alignment horizontal="left" vertical="center" indent="1"/>
    </xf>
    <xf numFmtId="0" fontId="1" fillId="0" borderId="2" xfId="4" applyBorder="1" applyAlignment="1" applyProtection="1">
      <alignment horizontal="left" vertical="center" indent="1" shrinkToFit="1"/>
    </xf>
    <xf numFmtId="0" fontId="1" fillId="0" borderId="41" xfId="4" applyBorder="1" applyAlignment="1" applyProtection="1">
      <alignment horizontal="left" vertical="center" indent="1" shrinkToFit="1"/>
    </xf>
    <xf numFmtId="0" fontId="1" fillId="0" borderId="3" xfId="4" applyBorder="1" applyAlignment="1" applyProtection="1">
      <alignment horizontal="left" vertical="center" indent="1" shrinkToFit="1"/>
    </xf>
    <xf numFmtId="0" fontId="30" fillId="0" borderId="41" xfId="4" applyFont="1" applyBorder="1" applyAlignment="1">
      <alignment horizontal="left"/>
    </xf>
    <xf numFmtId="0" fontId="30" fillId="0" borderId="10" xfId="4" applyFont="1" applyBorder="1" applyAlignment="1">
      <alignment horizontal="center" vertical="center" wrapText="1"/>
    </xf>
    <xf numFmtId="0" fontId="30" fillId="0" borderId="12" xfId="4" applyFont="1" applyBorder="1" applyAlignment="1">
      <alignment horizontal="center" vertical="center" wrapText="1"/>
    </xf>
    <xf numFmtId="0" fontId="30" fillId="0" borderId="213" xfId="4" applyFont="1" applyBorder="1" applyAlignment="1">
      <alignment horizontal="center" vertical="center" wrapText="1"/>
    </xf>
    <xf numFmtId="0" fontId="30" fillId="0" borderId="217" xfId="4" applyFont="1" applyBorder="1" applyAlignment="1">
      <alignment horizontal="center" vertical="center" wrapText="1"/>
    </xf>
    <xf numFmtId="0" fontId="30" fillId="0" borderId="2" xfId="4" applyFont="1" applyBorder="1" applyAlignment="1">
      <alignment horizontal="left" vertical="top"/>
    </xf>
    <xf numFmtId="0" fontId="30" fillId="0" borderId="41" xfId="4" applyFont="1" applyBorder="1" applyAlignment="1">
      <alignment horizontal="left" vertical="top"/>
    </xf>
    <xf numFmtId="0" fontId="30" fillId="0" borderId="3" xfId="4" applyFont="1" applyBorder="1" applyAlignment="1">
      <alignment horizontal="left" vertical="top"/>
    </xf>
    <xf numFmtId="0" fontId="30" fillId="0" borderId="1" xfId="4" applyFont="1" applyBorder="1" applyAlignment="1">
      <alignment horizontal="left" vertical="center"/>
    </xf>
    <xf numFmtId="0" fontId="30" fillId="0" borderId="29" xfId="4" applyFont="1" applyBorder="1" applyAlignment="1">
      <alignment horizontal="right" vertical="center"/>
    </xf>
    <xf numFmtId="0" fontId="20" fillId="0" borderId="1" xfId="4" applyFont="1" applyBorder="1" applyAlignment="1">
      <alignment horizontal="center" vertical="center"/>
    </xf>
    <xf numFmtId="0" fontId="23" fillId="0" borderId="1" xfId="4" applyFont="1" applyBorder="1" applyAlignment="1">
      <alignment horizontal="center" vertical="center" wrapText="1"/>
    </xf>
    <xf numFmtId="0" fontId="30" fillId="0" borderId="9" xfId="4" applyFont="1" applyBorder="1" applyAlignment="1">
      <alignment horizontal="center" vertical="center"/>
    </xf>
    <xf numFmtId="0" fontId="1" fillId="0" borderId="222" xfId="4" applyFont="1" applyBorder="1" applyAlignment="1">
      <alignment horizontal="left" vertical="center"/>
    </xf>
    <xf numFmtId="0" fontId="50" fillId="0" borderId="0" xfId="4" applyFont="1" applyAlignment="1">
      <alignment horizontal="left" vertical="top" wrapText="1"/>
    </xf>
    <xf numFmtId="0" fontId="1" fillId="0" borderId="0" xfId="4" applyFont="1" applyBorder="1" applyAlignment="1" applyProtection="1">
      <alignment horizontal="left" vertical="center" wrapText="1"/>
    </xf>
    <xf numFmtId="0" fontId="1" fillId="0" borderId="29" xfId="4" applyFont="1" applyBorder="1" applyAlignment="1" applyProtection="1">
      <alignment horizontal="left" vertical="center" wrapText="1"/>
    </xf>
    <xf numFmtId="0" fontId="1" fillId="0" borderId="0" xfId="4" applyAlignment="1">
      <alignment horizontal="left" vertical="center" wrapText="1"/>
    </xf>
    <xf numFmtId="0" fontId="11" fillId="0" borderId="0" xfId="4" applyFont="1" applyAlignment="1">
      <alignment horizontal="left" vertical="center"/>
    </xf>
    <xf numFmtId="0" fontId="1" fillId="0" borderId="0" xfId="4" applyFont="1" applyAlignment="1" applyProtection="1">
      <alignment horizontal="left" vertical="center" wrapText="1"/>
    </xf>
    <xf numFmtId="0" fontId="1" fillId="0" borderId="0" xfId="4" applyFont="1" applyAlignment="1" applyProtection="1">
      <alignment horizontal="left" vertical="center"/>
    </xf>
    <xf numFmtId="0" fontId="1" fillId="0" borderId="2" xfId="4" applyFont="1" applyBorder="1" applyAlignment="1">
      <alignment horizontal="center" vertical="center"/>
    </xf>
    <xf numFmtId="0" fontId="1" fillId="0" borderId="41" xfId="4" applyFont="1" applyBorder="1" applyAlignment="1">
      <alignment horizontal="center" vertical="center"/>
    </xf>
    <xf numFmtId="0" fontId="1" fillId="0" borderId="3" xfId="4" applyFont="1" applyBorder="1" applyAlignment="1">
      <alignment horizontal="center" vertical="center"/>
    </xf>
    <xf numFmtId="0" fontId="1" fillId="0" borderId="1" xfId="4" applyFont="1" applyBorder="1" applyAlignment="1">
      <alignment horizontal="center" vertical="center"/>
    </xf>
    <xf numFmtId="0" fontId="1" fillId="0" borderId="1" xfId="4" applyBorder="1" applyAlignment="1">
      <alignment horizontal="left" vertical="center" indent="3"/>
    </xf>
    <xf numFmtId="0" fontId="1" fillId="0" borderId="1" xfId="4" applyFont="1" applyBorder="1" applyAlignment="1">
      <alignment horizontal="left" vertical="center" indent="3"/>
    </xf>
    <xf numFmtId="0" fontId="1" fillId="0" borderId="2" xfId="4" applyBorder="1" applyAlignment="1">
      <alignment horizontal="center" vertical="center"/>
    </xf>
    <xf numFmtId="0" fontId="1" fillId="0" borderId="2" xfId="4" applyFont="1" applyBorder="1" applyAlignment="1">
      <alignment horizontal="distributed" vertical="center"/>
    </xf>
    <xf numFmtId="0" fontId="1" fillId="0" borderId="3" xfId="4" applyFont="1" applyBorder="1" applyAlignment="1">
      <alignment horizontal="distributed" vertical="center"/>
    </xf>
    <xf numFmtId="0" fontId="1" fillId="0" borderId="10" xfId="4" applyFont="1" applyBorder="1" applyAlignment="1">
      <alignment horizontal="center" vertical="center"/>
    </xf>
    <xf numFmtId="0" fontId="1" fillId="0" borderId="12" xfId="4" applyFont="1" applyBorder="1" applyAlignment="1">
      <alignment horizontal="center" vertical="center"/>
    </xf>
    <xf numFmtId="0" fontId="1" fillId="0" borderId="23" xfId="4" applyFont="1" applyBorder="1" applyAlignment="1">
      <alignment horizontal="center" vertical="center"/>
    </xf>
    <xf numFmtId="0" fontId="1" fillId="0" borderId="25" xfId="4" applyFont="1" applyBorder="1" applyAlignment="1">
      <alignment horizontal="center" vertical="center"/>
    </xf>
    <xf numFmtId="0" fontId="11" fillId="0" borderId="2" xfId="4" applyFont="1" applyBorder="1" applyAlignment="1">
      <alignment horizontal="distributed" vertical="center"/>
    </xf>
    <xf numFmtId="0" fontId="11" fillId="0" borderId="3" xfId="4" applyFont="1" applyBorder="1" applyAlignment="1">
      <alignment horizontal="distributed" vertical="center"/>
    </xf>
    <xf numFmtId="0" fontId="1" fillId="0" borderId="0" xfId="4" applyFont="1" applyBorder="1" applyAlignment="1">
      <alignment horizontal="center" vertical="center"/>
    </xf>
    <xf numFmtId="0" fontId="11" fillId="0" borderId="1" xfId="7" applyFont="1" applyFill="1" applyBorder="1" applyAlignment="1" applyProtection="1">
      <alignment horizontal="center" vertical="center" shrinkToFit="1"/>
    </xf>
    <xf numFmtId="0" fontId="1" fillId="0" borderId="1" xfId="7" applyFont="1" applyBorder="1" applyAlignment="1" applyProtection="1">
      <alignment horizontal="center" vertical="center"/>
    </xf>
    <xf numFmtId="0" fontId="30" fillId="0" borderId="2" xfId="7" applyFont="1" applyBorder="1" applyAlignment="1" applyProtection="1">
      <alignment horizontal="left" vertical="center" shrinkToFit="1"/>
    </xf>
    <xf numFmtId="0" fontId="30" fillId="0" borderId="41" xfId="7" applyFont="1" applyBorder="1" applyAlignment="1" applyProtection="1">
      <alignment horizontal="left" vertical="center" shrinkToFit="1"/>
    </xf>
    <xf numFmtId="0" fontId="30" fillId="0" borderId="3" xfId="7" applyFont="1" applyBorder="1" applyAlignment="1" applyProtection="1">
      <alignment horizontal="left" vertical="center" shrinkToFit="1"/>
    </xf>
    <xf numFmtId="0" fontId="1" fillId="0" borderId="1" xfId="7" applyFont="1" applyFill="1" applyBorder="1" applyAlignment="1" applyProtection="1">
      <alignment horizontal="center" vertical="center"/>
    </xf>
    <xf numFmtId="0" fontId="1" fillId="0" borderId="1" xfId="1" applyFont="1" applyFill="1" applyBorder="1" applyAlignment="1" applyProtection="1">
      <alignment horizontal="center" vertical="center" wrapText="1" shrinkToFit="1"/>
    </xf>
    <xf numFmtId="0" fontId="18" fillId="0" borderId="1" xfId="1" applyFont="1" applyFill="1" applyBorder="1" applyAlignment="1" applyProtection="1">
      <alignment horizontal="center" vertical="center" wrapText="1"/>
    </xf>
    <xf numFmtId="0" fontId="1" fillId="0" borderId="1" xfId="7" applyFill="1" applyBorder="1" applyAlignment="1" applyProtection="1">
      <alignment horizontal="center" vertical="center" shrinkToFit="1"/>
    </xf>
    <xf numFmtId="0" fontId="1" fillId="0" borderId="1" xfId="7" applyFill="1" applyBorder="1" applyAlignment="1" applyProtection="1">
      <alignment horizontal="center" vertical="center"/>
    </xf>
    <xf numFmtId="0" fontId="0" fillId="0" borderId="1" xfId="7" applyFont="1" applyFill="1" applyBorder="1" applyAlignment="1" applyProtection="1">
      <alignment horizontal="center" vertical="center" shrinkToFit="1"/>
    </xf>
    <xf numFmtId="0" fontId="1" fillId="0" borderId="1" xfId="7" applyFont="1" applyFill="1" applyBorder="1" applyAlignment="1" applyProtection="1">
      <alignment horizontal="center" vertical="center" shrinkToFit="1"/>
    </xf>
    <xf numFmtId="0" fontId="1" fillId="0" borderId="71" xfId="4" applyBorder="1" applyAlignment="1">
      <alignment horizontal="center" vertical="center"/>
    </xf>
    <xf numFmtId="0" fontId="1" fillId="0" borderId="22" xfId="4" applyBorder="1" applyAlignment="1">
      <alignment horizontal="center" vertical="center"/>
    </xf>
    <xf numFmtId="0" fontId="1" fillId="0" borderId="63" xfId="4" applyBorder="1" applyAlignment="1">
      <alignment horizontal="left" vertical="center" wrapText="1"/>
    </xf>
    <xf numFmtId="0" fontId="1" fillId="0" borderId="54" xfId="4" applyBorder="1" applyAlignment="1">
      <alignment horizontal="left" vertical="center" wrapText="1"/>
    </xf>
    <xf numFmtId="0" fontId="1" fillId="0" borderId="52" xfId="4" applyBorder="1" applyAlignment="1">
      <alignment horizontal="left" vertical="center" wrapText="1"/>
    </xf>
    <xf numFmtId="0" fontId="1" fillId="0" borderId="23" xfId="4" applyBorder="1" applyAlignment="1">
      <alignment horizontal="left" vertical="center" wrapText="1"/>
    </xf>
    <xf numFmtId="0" fontId="1" fillId="0" borderId="29" xfId="4" applyBorder="1" applyAlignment="1">
      <alignment horizontal="left" vertical="center" wrapText="1"/>
    </xf>
    <xf numFmtId="0" fontId="1" fillId="0" borderId="25" xfId="4" applyBorder="1" applyAlignment="1">
      <alignment horizontal="left" vertical="center" wrapText="1"/>
    </xf>
    <xf numFmtId="0" fontId="11" fillId="0" borderId="102" xfId="4" applyFont="1" applyFill="1" applyBorder="1" applyAlignment="1">
      <alignment vertical="center" wrapText="1"/>
    </xf>
    <xf numFmtId="0" fontId="11" fillId="0" borderId="80" xfId="4" applyFont="1" applyFill="1" applyBorder="1" applyAlignment="1">
      <alignment vertical="center" wrapText="1"/>
    </xf>
    <xf numFmtId="0" fontId="1" fillId="0" borderId="2" xfId="4" applyBorder="1" applyAlignment="1">
      <alignment vertical="center" wrapText="1"/>
    </xf>
    <xf numFmtId="0" fontId="1" fillId="0" borderId="41" xfId="4" applyBorder="1" applyAlignment="1">
      <alignment vertical="center" wrapText="1"/>
    </xf>
    <xf numFmtId="0" fontId="1" fillId="0" borderId="114" xfId="4" applyBorder="1" applyAlignment="1">
      <alignment horizontal="center" vertical="center"/>
    </xf>
    <xf numFmtId="0" fontId="1" fillId="0" borderId="175" xfId="4" applyBorder="1" applyAlignment="1">
      <alignment horizontal="center" vertical="center"/>
    </xf>
    <xf numFmtId="0" fontId="1" fillId="0" borderId="176" xfId="4" applyBorder="1" applyAlignment="1">
      <alignment horizontal="center" vertical="center"/>
    </xf>
    <xf numFmtId="0" fontId="1" fillId="0" borderId="9" xfId="4" applyBorder="1" applyAlignment="1">
      <alignment horizontal="center" vertical="center"/>
    </xf>
    <xf numFmtId="0" fontId="1" fillId="0" borderId="26" xfId="4" applyBorder="1" applyAlignment="1">
      <alignment horizontal="center" vertical="center"/>
    </xf>
    <xf numFmtId="0" fontId="1" fillId="0" borderId="23" xfId="4" applyBorder="1" applyAlignment="1">
      <alignment horizontal="center" vertical="center"/>
    </xf>
    <xf numFmtId="0" fontId="1" fillId="0" borderId="29" xfId="4" applyBorder="1" applyAlignment="1">
      <alignment horizontal="center" vertical="center"/>
    </xf>
    <xf numFmtId="0" fontId="1" fillId="0" borderId="98" xfId="4" applyBorder="1" applyAlignment="1">
      <alignment horizontal="center" vertical="center"/>
    </xf>
    <xf numFmtId="0" fontId="1" fillId="0" borderId="2" xfId="4" applyFont="1" applyBorder="1" applyAlignment="1">
      <alignment vertical="center" wrapText="1"/>
    </xf>
    <xf numFmtId="0" fontId="1" fillId="0" borderId="41" xfId="4" applyFont="1" applyBorder="1" applyAlignment="1">
      <alignment vertical="center" wrapText="1"/>
    </xf>
    <xf numFmtId="0" fontId="1" fillId="0" borderId="1" xfId="4" applyBorder="1" applyAlignment="1">
      <alignment horizontal="left" vertical="center" wrapText="1"/>
    </xf>
    <xf numFmtId="0" fontId="11" fillId="0" borderId="2" xfId="4" applyFont="1" applyBorder="1" applyAlignment="1">
      <alignment vertical="center" wrapText="1"/>
    </xf>
    <xf numFmtId="0" fontId="11" fillId="0" borderId="41" xfId="4" applyFont="1" applyBorder="1" applyAlignment="1">
      <alignment vertical="center" wrapText="1"/>
    </xf>
    <xf numFmtId="0" fontId="11" fillId="0" borderId="10" xfId="4" applyFont="1" applyBorder="1" applyAlignment="1">
      <alignment horizontal="left" vertical="center" wrapText="1"/>
    </xf>
    <xf numFmtId="0" fontId="11" fillId="0" borderId="38" xfId="4" applyFont="1" applyBorder="1" applyAlignment="1">
      <alignment horizontal="left" vertical="center" wrapText="1"/>
    </xf>
    <xf numFmtId="0" fontId="11" fillId="0" borderId="12" xfId="4" applyFont="1" applyBorder="1" applyAlignment="1">
      <alignment horizontal="left" vertical="center" wrapText="1"/>
    </xf>
    <xf numFmtId="0" fontId="11" fillId="0" borderId="34" xfId="4" applyFont="1" applyBorder="1" applyAlignment="1">
      <alignment horizontal="left" vertical="center" wrapText="1"/>
    </xf>
    <xf numFmtId="0" fontId="11" fillId="0" borderId="0" xfId="4" applyFont="1" applyBorder="1" applyAlignment="1">
      <alignment horizontal="left" vertical="center" wrapText="1"/>
    </xf>
    <xf numFmtId="0" fontId="11" fillId="0" borderId="39" xfId="4" applyFont="1" applyBorder="1" applyAlignment="1">
      <alignment horizontal="left" vertical="center" wrapText="1"/>
    </xf>
    <xf numFmtId="0" fontId="11" fillId="0" borderId="23" xfId="4" applyFont="1" applyBorder="1" applyAlignment="1">
      <alignment horizontal="left" vertical="center" wrapText="1"/>
    </xf>
    <xf numFmtId="0" fontId="11" fillId="0" borderId="29" xfId="4" applyFont="1" applyBorder="1" applyAlignment="1">
      <alignment horizontal="left" vertical="center" wrapText="1"/>
    </xf>
    <xf numFmtId="0" fontId="11" fillId="0" borderId="25" xfId="4" applyFont="1" applyBorder="1" applyAlignment="1">
      <alignment horizontal="left" vertical="center" wrapText="1"/>
    </xf>
    <xf numFmtId="0" fontId="11" fillId="0" borderId="2" xfId="4" applyFont="1" applyFill="1" applyBorder="1" applyAlignment="1">
      <alignment vertical="center" wrapText="1"/>
    </xf>
    <xf numFmtId="0" fontId="11" fillId="0" borderId="41" xfId="4" applyFont="1" applyFill="1" applyBorder="1" applyAlignment="1">
      <alignment vertical="center" wrapText="1"/>
    </xf>
    <xf numFmtId="0" fontId="75" fillId="3" borderId="10" xfId="4" applyFont="1" applyFill="1" applyBorder="1" applyAlignment="1">
      <alignment horizontal="center" vertical="center" textRotation="255" wrapText="1"/>
    </xf>
    <xf numFmtId="0" fontId="75" fillId="3" borderId="23" xfId="4" applyFont="1" applyFill="1" applyBorder="1" applyAlignment="1">
      <alignment horizontal="center" vertical="center" textRotation="255" wrapText="1"/>
    </xf>
    <xf numFmtId="0" fontId="29" fillId="3" borderId="12" xfId="4" applyFont="1" applyFill="1" applyBorder="1" applyAlignment="1">
      <alignment horizontal="center" vertical="center" textRotation="255" wrapText="1"/>
    </xf>
    <xf numFmtId="0" fontId="29" fillId="3" borderId="25" xfId="4" applyFont="1" applyFill="1" applyBorder="1" applyAlignment="1">
      <alignment horizontal="center" vertical="center" textRotation="255" wrapText="1"/>
    </xf>
    <xf numFmtId="0" fontId="75" fillId="3" borderId="12" xfId="4" applyFont="1" applyFill="1" applyBorder="1" applyAlignment="1">
      <alignment horizontal="center" vertical="center" textRotation="255" wrapText="1"/>
    </xf>
    <xf numFmtId="0" fontId="75" fillId="3" borderId="34" xfId="4" applyFont="1" applyFill="1" applyBorder="1" applyAlignment="1">
      <alignment horizontal="center" vertical="center" textRotation="255" wrapText="1"/>
    </xf>
    <xf numFmtId="0" fontId="75" fillId="3" borderId="39" xfId="4" applyFont="1" applyFill="1" applyBorder="1" applyAlignment="1">
      <alignment horizontal="center" vertical="center" textRotation="255" wrapText="1"/>
    </xf>
    <xf numFmtId="0" fontId="75" fillId="3" borderId="25" xfId="4" applyFont="1" applyFill="1" applyBorder="1" applyAlignment="1">
      <alignment horizontal="center" vertical="center" textRotation="255" wrapText="1"/>
    </xf>
    <xf numFmtId="0" fontId="1" fillId="0" borderId="2" xfId="4" applyBorder="1" applyAlignment="1">
      <alignment horizontal="left" vertical="center" wrapText="1"/>
    </xf>
    <xf numFmtId="0" fontId="1" fillId="0" borderId="41" xfId="4" applyBorder="1" applyAlignment="1">
      <alignment horizontal="left" vertical="center" wrapText="1"/>
    </xf>
    <xf numFmtId="0" fontId="1" fillId="0" borderId="76" xfId="4" applyBorder="1" applyAlignment="1">
      <alignment horizontal="left" vertical="center" wrapText="1"/>
    </xf>
    <xf numFmtId="0" fontId="1" fillId="0" borderId="22" xfId="4" applyBorder="1" applyAlignment="1">
      <alignment horizontal="left" vertical="center" wrapText="1"/>
    </xf>
    <xf numFmtId="0" fontId="1" fillId="0" borderId="23" xfId="4" applyBorder="1" applyAlignment="1">
      <alignment vertical="center" wrapText="1"/>
    </xf>
    <xf numFmtId="0" fontId="1" fillId="0" borderId="29" xfId="4" applyBorder="1" applyAlignment="1">
      <alignment vertical="center" wrapText="1"/>
    </xf>
    <xf numFmtId="0" fontId="1" fillId="0" borderId="10" xfId="4" applyBorder="1" applyAlignment="1">
      <alignment horizontal="left" vertical="center" wrapText="1"/>
    </xf>
    <xf numFmtId="0" fontId="1" fillId="0" borderId="38" xfId="4" applyBorder="1" applyAlignment="1">
      <alignment horizontal="left" vertical="center" wrapText="1"/>
    </xf>
    <xf numFmtId="0" fontId="1" fillId="0" borderId="12" xfId="4" applyBorder="1" applyAlignment="1">
      <alignment horizontal="left" vertical="center" wrapText="1"/>
    </xf>
    <xf numFmtId="0" fontId="1" fillId="0" borderId="34" xfId="4" applyBorder="1" applyAlignment="1">
      <alignment horizontal="left" vertical="center" wrapText="1"/>
    </xf>
    <xf numFmtId="0" fontId="1" fillId="0" borderId="0" xfId="4" applyBorder="1" applyAlignment="1">
      <alignment horizontal="left" vertical="center" wrapText="1"/>
    </xf>
    <xf numFmtId="0" fontId="1" fillId="0" borderId="39" xfId="4" applyBorder="1" applyAlignment="1">
      <alignment horizontal="left" vertical="center" wrapText="1"/>
    </xf>
    <xf numFmtId="0" fontId="77" fillId="0" borderId="2" xfId="4" applyFont="1" applyBorder="1" applyAlignment="1">
      <alignment vertical="center" wrapText="1"/>
    </xf>
    <xf numFmtId="0" fontId="77" fillId="0" borderId="41" xfId="4" applyFont="1" applyBorder="1" applyAlignment="1">
      <alignment vertical="center" wrapText="1"/>
    </xf>
    <xf numFmtId="0" fontId="1" fillId="0" borderId="23" xfId="4" applyFont="1" applyBorder="1" applyAlignment="1">
      <alignment vertical="center" wrapText="1"/>
    </xf>
    <xf numFmtId="0" fontId="1" fillId="0" borderId="29" xfId="4" applyFont="1" applyBorder="1" applyAlignment="1">
      <alignment vertical="center" wrapText="1"/>
    </xf>
    <xf numFmtId="0" fontId="1" fillId="0" borderId="10" xfId="4" applyFont="1" applyBorder="1" applyAlignment="1">
      <alignment horizontal="left" vertical="center" wrapText="1"/>
    </xf>
    <xf numFmtId="0" fontId="1" fillId="0" borderId="38" xfId="4" applyFont="1" applyBorder="1" applyAlignment="1">
      <alignment horizontal="left" vertical="center" wrapText="1"/>
    </xf>
    <xf numFmtId="0" fontId="1" fillId="0" borderId="12" xfId="4" applyFont="1" applyBorder="1" applyAlignment="1">
      <alignment horizontal="left" vertical="center" wrapText="1"/>
    </xf>
    <xf numFmtId="0" fontId="1" fillId="0" borderId="34" xfId="4" applyFont="1" applyBorder="1" applyAlignment="1">
      <alignment horizontal="left" vertical="center" wrapText="1"/>
    </xf>
    <xf numFmtId="0" fontId="1" fillId="0" borderId="0" xfId="4" applyFont="1" applyBorder="1" applyAlignment="1">
      <alignment horizontal="left" vertical="center" wrapText="1"/>
    </xf>
    <xf numFmtId="0" fontId="1" fillId="0" borderId="39" xfId="4" applyFont="1" applyBorder="1" applyAlignment="1">
      <alignment horizontal="left" vertical="center" wrapText="1"/>
    </xf>
    <xf numFmtId="0" fontId="1" fillId="0" borderId="23" xfId="4" applyFont="1" applyBorder="1" applyAlignment="1">
      <alignment horizontal="left" vertical="center" wrapText="1"/>
    </xf>
    <xf numFmtId="0" fontId="1" fillId="0" borderId="29" xfId="4" applyFont="1" applyBorder="1" applyAlignment="1">
      <alignment horizontal="left" vertical="center" wrapText="1"/>
    </xf>
    <xf numFmtId="0" fontId="1" fillId="0" borderId="25" xfId="4" applyFont="1" applyBorder="1" applyAlignment="1">
      <alignment horizontal="left" vertical="center" wrapText="1"/>
    </xf>
    <xf numFmtId="0" fontId="11" fillId="0" borderId="76" xfId="4" applyFont="1" applyBorder="1" applyAlignment="1">
      <alignment vertical="center" wrapText="1"/>
    </xf>
    <xf numFmtId="0" fontId="11" fillId="0" borderId="76" xfId="4" applyFont="1" applyFill="1" applyBorder="1" applyAlignment="1">
      <alignment vertical="center" wrapText="1"/>
    </xf>
    <xf numFmtId="0" fontId="1" fillId="0" borderId="39" xfId="4" applyBorder="1" applyAlignment="1">
      <alignment horizontal="center" vertical="center"/>
    </xf>
    <xf numFmtId="0" fontId="1" fillId="0" borderId="0" xfId="4" applyFont="1" applyAlignment="1">
      <alignment horizontal="center" vertical="center" wrapText="1"/>
    </xf>
    <xf numFmtId="0" fontId="1" fillId="0" borderId="0" xfId="4" applyFont="1" applyAlignment="1">
      <alignment horizontal="center" vertical="center"/>
    </xf>
    <xf numFmtId="0" fontId="1" fillId="12" borderId="41" xfId="4" applyFont="1" applyFill="1" applyBorder="1" applyAlignment="1" applyProtection="1">
      <alignment horizontal="center" vertical="center"/>
      <protection locked="0"/>
    </xf>
    <xf numFmtId="0" fontId="1" fillId="0" borderId="23" xfId="4" applyFont="1" applyFill="1" applyBorder="1" applyAlignment="1">
      <alignment vertical="center" wrapText="1"/>
    </xf>
    <xf numFmtId="0" fontId="1" fillId="0" borderId="29" xfId="4" applyFont="1" applyFill="1" applyBorder="1" applyAlignment="1">
      <alignment vertical="center" wrapText="1"/>
    </xf>
    <xf numFmtId="0" fontId="1" fillId="0" borderId="41" xfId="4" applyFont="1" applyFill="1" applyBorder="1" applyAlignment="1">
      <alignment vertical="center" wrapText="1"/>
    </xf>
    <xf numFmtId="0" fontId="1" fillId="0" borderId="76" xfId="4" applyFont="1" applyFill="1" applyBorder="1" applyAlignment="1">
      <alignment vertical="center" wrapText="1"/>
    </xf>
    <xf numFmtId="0" fontId="11" fillId="0" borderId="10" xfId="4" applyFont="1" applyBorder="1" applyAlignment="1">
      <alignment horizontal="center" vertical="center" wrapText="1"/>
    </xf>
    <xf numFmtId="0" fontId="11" fillId="0" borderId="12" xfId="4" applyFont="1" applyBorder="1" applyAlignment="1">
      <alignment horizontal="center" vertical="center" wrapText="1"/>
    </xf>
    <xf numFmtId="0" fontId="11" fillId="0" borderId="23" xfId="4" applyFont="1" applyBorder="1" applyAlignment="1">
      <alignment horizontal="center" vertical="center" wrapText="1"/>
    </xf>
    <xf numFmtId="0" fontId="11" fillId="0" borderId="25" xfId="4" applyFont="1" applyBorder="1" applyAlignment="1">
      <alignment horizontal="center" vertical="center" wrapText="1"/>
    </xf>
    <xf numFmtId="0" fontId="1" fillId="0" borderId="23" xfId="4" applyFill="1" applyBorder="1" applyAlignment="1">
      <alignment vertical="center"/>
    </xf>
    <xf numFmtId="0" fontId="1" fillId="0" borderId="29" xfId="4" applyFill="1" applyBorder="1" applyAlignment="1">
      <alignment vertical="center"/>
    </xf>
    <xf numFmtId="0" fontId="1" fillId="0" borderId="25" xfId="4" applyFill="1" applyBorder="1" applyAlignment="1">
      <alignment vertical="center"/>
    </xf>
    <xf numFmtId="0" fontId="1" fillId="0" borderId="1" xfId="4" applyFill="1" applyBorder="1" applyAlignment="1">
      <alignment horizontal="left" vertical="center"/>
    </xf>
    <xf numFmtId="0" fontId="11" fillId="0" borderId="1" xfId="4" applyFont="1" applyBorder="1" applyAlignment="1">
      <alignment horizontal="left" vertical="center" wrapText="1"/>
    </xf>
    <xf numFmtId="0" fontId="49" fillId="0" borderId="2" xfId="4" applyFont="1" applyBorder="1" applyAlignment="1">
      <alignment vertical="center" wrapText="1"/>
    </xf>
    <xf numFmtId="0" fontId="1" fillId="0" borderId="22" xfId="4" applyFont="1" applyBorder="1" applyAlignment="1">
      <alignment horizontal="left" vertical="center" wrapText="1"/>
    </xf>
    <xf numFmtId="0" fontId="1" fillId="0" borderId="0" xfId="4" applyBorder="1" applyAlignment="1">
      <alignment horizontal="center" vertical="center"/>
    </xf>
    <xf numFmtId="0" fontId="1" fillId="0" borderId="29" xfId="4" applyFill="1" applyBorder="1" applyAlignment="1">
      <alignment horizontal="left" vertical="center"/>
    </xf>
    <xf numFmtId="0" fontId="1" fillId="0" borderId="41" xfId="4" applyFill="1" applyBorder="1" applyAlignment="1">
      <alignment horizontal="left" vertical="center"/>
    </xf>
    <xf numFmtId="0" fontId="1" fillId="0" borderId="3" xfId="4" applyBorder="1" applyAlignment="1">
      <alignment horizontal="center" vertical="center"/>
    </xf>
    <xf numFmtId="0" fontId="1" fillId="0" borderId="3" xfId="4" applyBorder="1" applyAlignment="1">
      <alignment horizontal="left" vertical="center" wrapText="1"/>
    </xf>
    <xf numFmtId="0" fontId="11" fillId="0" borderId="9" xfId="4" applyFont="1" applyBorder="1" applyAlignment="1">
      <alignment horizontal="center" vertical="center"/>
    </xf>
    <xf numFmtId="0" fontId="11" fillId="0" borderId="22" xfId="4" applyFont="1" applyBorder="1" applyAlignment="1">
      <alignment horizontal="center" vertical="center"/>
    </xf>
    <xf numFmtId="0" fontId="11" fillId="0" borderId="71" xfId="4" applyFont="1" applyBorder="1" applyAlignment="1">
      <alignment horizontal="center" vertical="center"/>
    </xf>
    <xf numFmtId="0" fontId="11" fillId="0" borderId="63" xfId="4" applyFont="1" applyBorder="1" applyAlignment="1">
      <alignment horizontal="left" vertical="center" wrapText="1"/>
    </xf>
    <xf numFmtId="0" fontId="11" fillId="0" borderId="54" xfId="4" applyFont="1" applyBorder="1" applyAlignment="1">
      <alignment horizontal="left" vertical="center" wrapText="1"/>
    </xf>
    <xf numFmtId="0" fontId="11" fillId="0" borderId="52" xfId="4" applyFont="1" applyBorder="1" applyAlignment="1">
      <alignment horizontal="left" vertical="center" wrapText="1"/>
    </xf>
    <xf numFmtId="0" fontId="11" fillId="0" borderId="114" xfId="4" applyFont="1" applyBorder="1" applyAlignment="1">
      <alignment horizontal="center" vertical="center"/>
    </xf>
    <xf numFmtId="0" fontId="11" fillId="0" borderId="175" xfId="4" applyFont="1" applyBorder="1" applyAlignment="1">
      <alignment horizontal="center" vertical="center"/>
    </xf>
    <xf numFmtId="0" fontId="11" fillId="0" borderId="176" xfId="4" applyFont="1" applyBorder="1" applyAlignment="1">
      <alignment horizontal="center" vertical="center"/>
    </xf>
    <xf numFmtId="0" fontId="11" fillId="0" borderId="23" xfId="4" applyFont="1" applyBorder="1" applyAlignment="1">
      <alignment horizontal="center" vertical="center"/>
    </xf>
    <xf numFmtId="0" fontId="11" fillId="0" borderId="29" xfId="4" applyFont="1" applyBorder="1" applyAlignment="1">
      <alignment horizontal="center" vertical="center"/>
    </xf>
    <xf numFmtId="0" fontId="11" fillId="0" borderId="98" xfId="4" applyFont="1" applyBorder="1" applyAlignment="1">
      <alignment horizontal="center" vertical="center"/>
    </xf>
    <xf numFmtId="0" fontId="11" fillId="0" borderId="22" xfId="4" applyFont="1" applyBorder="1" applyAlignment="1">
      <alignment horizontal="left" vertical="center" wrapText="1"/>
    </xf>
    <xf numFmtId="0" fontId="11" fillId="0" borderId="23" xfId="4" applyFont="1" applyBorder="1" applyAlignment="1">
      <alignment vertical="center" wrapText="1"/>
    </xf>
    <xf numFmtId="0" fontId="11" fillId="0" borderId="29" xfId="4" applyFont="1" applyBorder="1" applyAlignment="1">
      <alignment vertical="center" wrapText="1"/>
    </xf>
    <xf numFmtId="0" fontId="11" fillId="0" borderId="9" xfId="4" applyFont="1" applyBorder="1" applyAlignment="1">
      <alignment horizontal="left" vertical="center" wrapText="1"/>
    </xf>
    <xf numFmtId="0" fontId="11" fillId="0" borderId="10" xfId="4" applyFont="1" applyBorder="1" applyAlignment="1">
      <alignment vertical="center" wrapText="1"/>
    </xf>
    <xf numFmtId="0" fontId="11" fillId="0" borderId="38" xfId="4" applyFont="1" applyBorder="1" applyAlignment="1">
      <alignment vertical="center" wrapText="1"/>
    </xf>
    <xf numFmtId="0" fontId="11" fillId="0" borderId="26" xfId="4" applyFont="1" applyBorder="1" applyAlignment="1">
      <alignment horizontal="center" vertical="center"/>
    </xf>
    <xf numFmtId="0" fontId="11" fillId="0" borderId="2" xfId="4" applyFont="1" applyBorder="1" applyAlignment="1">
      <alignment horizontal="left" vertical="center" wrapText="1"/>
    </xf>
    <xf numFmtId="0" fontId="11" fillId="0" borderId="41" xfId="4" applyFont="1" applyBorder="1" applyAlignment="1">
      <alignment horizontal="left" vertical="center" wrapText="1"/>
    </xf>
    <xf numFmtId="0" fontId="11" fillId="0" borderId="3" xfId="4" applyFont="1" applyBorder="1" applyAlignment="1">
      <alignment horizontal="left" vertical="center" wrapText="1"/>
    </xf>
    <xf numFmtId="0" fontId="41" fillId="0" borderId="2" xfId="8" applyFont="1" applyFill="1" applyBorder="1" applyAlignment="1">
      <alignment horizontal="center" vertical="top" wrapText="1"/>
    </xf>
    <xf numFmtId="0" fontId="41" fillId="0" borderId="3" xfId="8" applyFont="1" applyFill="1" applyBorder="1" applyAlignment="1">
      <alignment horizontal="center" vertical="top" wrapText="1"/>
    </xf>
    <xf numFmtId="0" fontId="41" fillId="0" borderId="9" xfId="8" applyFont="1" applyFill="1" applyBorder="1" applyAlignment="1">
      <alignment horizontal="center" vertical="top" wrapText="1"/>
    </xf>
    <xf numFmtId="0" fontId="41" fillId="0" borderId="26" xfId="8" applyFont="1" applyFill="1" applyBorder="1" applyAlignment="1">
      <alignment horizontal="center" vertical="top" wrapText="1"/>
    </xf>
    <xf numFmtId="0" fontId="41" fillId="0" borderId="1" xfId="8" applyFont="1" applyFill="1" applyBorder="1" applyAlignment="1">
      <alignment horizontal="center" vertical="top" wrapText="1"/>
    </xf>
    <xf numFmtId="49" fontId="41" fillId="0" borderId="2" xfId="8" applyNumberFormat="1" applyFont="1" applyFill="1" applyBorder="1" applyAlignment="1">
      <alignment horizontal="center" vertical="top" wrapText="1"/>
    </xf>
    <xf numFmtId="49" fontId="41" fillId="0" borderId="41" xfId="8" applyNumberFormat="1" applyFont="1" applyFill="1" applyBorder="1" applyAlignment="1">
      <alignment horizontal="center" vertical="top" wrapText="1"/>
    </xf>
    <xf numFmtId="49" fontId="41" fillId="0" borderId="3" xfId="8" applyNumberFormat="1" applyFont="1" applyFill="1" applyBorder="1" applyAlignment="1">
      <alignment horizontal="center" vertical="top" wrapText="1"/>
    </xf>
    <xf numFmtId="0" fontId="41" fillId="0" borderId="41" xfId="8" applyFont="1" applyFill="1" applyBorder="1" applyAlignment="1">
      <alignment horizontal="center" vertical="top" wrapText="1"/>
    </xf>
    <xf numFmtId="0" fontId="63" fillId="0" borderId="2" xfId="8" applyFont="1" applyFill="1" applyBorder="1" applyAlignment="1">
      <alignment horizontal="center" vertical="top" wrapText="1"/>
    </xf>
    <xf numFmtId="0" fontId="63" fillId="0" borderId="41" xfId="8" applyFont="1" applyFill="1" applyBorder="1" applyAlignment="1">
      <alignment horizontal="center" vertical="top" wrapText="1"/>
    </xf>
    <xf numFmtId="0" fontId="63" fillId="0" borderId="1" xfId="8" applyFont="1" applyFill="1" applyBorder="1" applyAlignment="1">
      <alignment horizontal="center" vertical="top" wrapText="1"/>
    </xf>
    <xf numFmtId="0" fontId="63" fillId="0" borderId="3" xfId="8" applyFont="1" applyFill="1" applyBorder="1" applyAlignment="1">
      <alignment horizontal="center" vertical="top" wrapText="1"/>
    </xf>
    <xf numFmtId="0" fontId="41" fillId="0" borderId="22" xfId="8" applyFont="1" applyFill="1" applyBorder="1" applyAlignment="1">
      <alignment horizontal="center" vertical="top" wrapText="1"/>
    </xf>
    <xf numFmtId="0" fontId="41" fillId="0" borderId="10" xfId="8" applyFont="1" applyFill="1" applyBorder="1" applyAlignment="1">
      <alignment horizontal="center" vertical="top" wrapText="1"/>
    </xf>
    <xf numFmtId="0" fontId="41" fillId="0" borderId="23" xfId="8" applyFont="1" applyFill="1" applyBorder="1" applyAlignment="1">
      <alignment horizontal="center" vertical="top" wrapText="1"/>
    </xf>
    <xf numFmtId="0" fontId="53" fillId="0" borderId="201" xfId="4" applyFont="1" applyFill="1" applyBorder="1" applyAlignment="1" applyProtection="1">
      <alignment horizontal="distributed" vertical="center" indent="2"/>
      <protection locked="0"/>
    </xf>
    <xf numFmtId="0" fontId="53" fillId="0" borderId="202" xfId="4" applyFont="1" applyFill="1" applyBorder="1" applyAlignment="1" applyProtection="1">
      <alignment horizontal="distributed" vertical="center" indent="2"/>
      <protection locked="0"/>
    </xf>
    <xf numFmtId="0" fontId="52" fillId="0" borderId="179" xfId="4" applyFont="1" applyBorder="1" applyAlignment="1" applyProtection="1">
      <alignment horizontal="center" vertical="center"/>
      <protection locked="0"/>
    </xf>
    <xf numFmtId="0" fontId="53" fillId="0" borderId="0" xfId="4" applyFont="1" applyAlignment="1">
      <alignment horizontal="left" vertical="center"/>
    </xf>
    <xf numFmtId="0" fontId="52" fillId="0" borderId="2" xfId="4" applyFont="1" applyBorder="1" applyAlignment="1">
      <alignment horizontal="center" vertical="center"/>
    </xf>
    <xf numFmtId="0" fontId="52" fillId="0" borderId="41" xfId="4" applyFont="1" applyBorder="1" applyAlignment="1">
      <alignment horizontal="center" vertical="center"/>
    </xf>
    <xf numFmtId="0" fontId="52" fillId="0" borderId="180" xfId="4" applyFont="1" applyBorder="1" applyAlignment="1">
      <alignment horizontal="center" vertical="center"/>
    </xf>
    <xf numFmtId="0" fontId="52" fillId="0" borderId="41" xfId="4" applyFont="1" applyBorder="1" applyAlignment="1">
      <alignment horizontal="center" vertical="center" wrapText="1"/>
    </xf>
    <xf numFmtId="0" fontId="52" fillId="0" borderId="3" xfId="4" applyFont="1" applyBorder="1" applyAlignment="1">
      <alignment horizontal="center" vertical="center"/>
    </xf>
    <xf numFmtId="0" fontId="10" fillId="0" borderId="194" xfId="4" applyFont="1" applyBorder="1" applyAlignment="1" applyProtection="1">
      <alignment horizontal="right" vertical="center"/>
      <protection locked="0"/>
    </xf>
    <xf numFmtId="0" fontId="10" fillId="0" borderId="10" xfId="4" applyFont="1" applyBorder="1" applyAlignment="1" applyProtection="1">
      <alignment horizontal="left" vertical="center" wrapText="1"/>
      <protection locked="0"/>
    </xf>
    <xf numFmtId="0" fontId="10" fillId="0" borderId="38" xfId="4" applyFont="1" applyBorder="1" applyAlignment="1" applyProtection="1">
      <alignment horizontal="left" vertical="center" wrapText="1"/>
      <protection locked="0"/>
    </xf>
    <xf numFmtId="0" fontId="10" fillId="0" borderId="186" xfId="4" applyFont="1" applyBorder="1" applyAlignment="1" applyProtection="1">
      <alignment horizontal="left" vertical="center" wrapText="1"/>
      <protection locked="0"/>
    </xf>
    <xf numFmtId="0" fontId="10" fillId="0" borderId="179" xfId="4" applyFont="1" applyBorder="1" applyAlignment="1" applyProtection="1">
      <alignment horizontal="left" vertical="center" wrapText="1"/>
      <protection locked="0"/>
    </xf>
    <xf numFmtId="0" fontId="10" fillId="0" borderId="182" xfId="4" applyFont="1" applyBorder="1" applyAlignment="1" applyProtection="1">
      <alignment horizontal="center" vertical="center" wrapText="1"/>
      <protection locked="0"/>
    </xf>
    <xf numFmtId="0" fontId="10" fillId="0" borderId="188" xfId="4" applyFont="1" applyBorder="1" applyAlignment="1" applyProtection="1">
      <alignment horizontal="center" vertical="center" wrapText="1"/>
      <protection locked="0"/>
    </xf>
    <xf numFmtId="0" fontId="10" fillId="0" borderId="182" xfId="4" applyFont="1" applyBorder="1" applyAlignment="1" applyProtection="1">
      <alignment horizontal="left" vertical="center" wrapText="1"/>
      <protection locked="0"/>
    </xf>
    <xf numFmtId="0" fontId="10" fillId="0" borderId="188" xfId="4" applyFont="1" applyBorder="1" applyAlignment="1" applyProtection="1">
      <alignment horizontal="left" vertical="center" wrapText="1"/>
      <protection locked="0"/>
    </xf>
    <xf numFmtId="0" fontId="10" fillId="0" borderId="182" xfId="4" applyFont="1" applyBorder="1" applyAlignment="1" applyProtection="1">
      <alignment horizontal="right" vertical="center"/>
      <protection locked="0"/>
    </xf>
    <xf numFmtId="0" fontId="10" fillId="0" borderId="188" xfId="4" applyFont="1" applyBorder="1" applyAlignment="1" applyProtection="1">
      <alignment horizontal="right" vertical="center"/>
      <protection locked="0"/>
    </xf>
    <xf numFmtId="0" fontId="10" fillId="0" borderId="34" xfId="4" applyFont="1" applyBorder="1" applyAlignment="1" applyProtection="1">
      <alignment horizontal="left" vertical="center" wrapText="1"/>
      <protection locked="0"/>
    </xf>
    <xf numFmtId="0" fontId="10" fillId="0" borderId="0" xfId="4" applyFont="1" applyBorder="1" applyAlignment="1" applyProtection="1">
      <alignment horizontal="left" vertical="center" wrapText="1"/>
      <protection locked="0"/>
    </xf>
    <xf numFmtId="0" fontId="10" fillId="0" borderId="194" xfId="4" applyFont="1" applyBorder="1" applyAlignment="1" applyProtection="1">
      <alignment horizontal="center" vertical="center" wrapText="1"/>
      <protection locked="0"/>
    </xf>
    <xf numFmtId="0" fontId="10" fillId="0" borderId="194" xfId="4" applyFont="1" applyBorder="1" applyAlignment="1" applyProtection="1">
      <alignment horizontal="left" vertical="center" wrapText="1"/>
      <protection locked="0"/>
    </xf>
    <xf numFmtId="0" fontId="10" fillId="0" borderId="192" xfId="4" applyFont="1" applyBorder="1" applyAlignment="1" applyProtection="1">
      <alignment horizontal="left" vertical="center" wrapText="1"/>
      <protection locked="0"/>
    </xf>
    <xf numFmtId="0" fontId="10" fillId="0" borderId="198" xfId="4" applyFont="1" applyBorder="1" applyAlignment="1" applyProtection="1">
      <alignment horizontal="left" vertical="center" wrapText="1"/>
      <protection locked="0"/>
    </xf>
    <xf numFmtId="0" fontId="10" fillId="0" borderId="199" xfId="4" applyFont="1" applyBorder="1" applyAlignment="1" applyProtection="1">
      <alignment horizontal="center" vertical="center" wrapText="1"/>
      <protection locked="0"/>
    </xf>
    <xf numFmtId="0" fontId="10" fillId="0" borderId="199" xfId="4" applyFont="1" applyBorder="1" applyAlignment="1" applyProtection="1">
      <alignment horizontal="left" vertical="center" wrapText="1"/>
      <protection locked="0"/>
    </xf>
    <xf numFmtId="0" fontId="10" fillId="0" borderId="199" xfId="4" applyFont="1" applyBorder="1" applyAlignment="1" applyProtection="1">
      <alignment horizontal="right" vertical="center"/>
      <protection locked="0"/>
    </xf>
    <xf numFmtId="0" fontId="13" fillId="0" borderId="38" xfId="4" applyFont="1" applyBorder="1" applyAlignment="1">
      <alignment horizontal="left" vertical="center"/>
    </xf>
    <xf numFmtId="0" fontId="10" fillId="0" borderId="0" xfId="4" applyFont="1" applyAlignment="1">
      <alignment horizontal="right" vertical="center"/>
    </xf>
    <xf numFmtId="0" fontId="10" fillId="0" borderId="23" xfId="4" applyFont="1" applyBorder="1" applyAlignment="1" applyProtection="1">
      <alignment horizontal="left" vertical="center" wrapText="1"/>
      <protection locked="0"/>
    </xf>
    <xf numFmtId="0" fontId="10" fillId="0" borderId="29" xfId="4" applyFont="1" applyBorder="1" applyAlignment="1" applyProtection="1">
      <alignment horizontal="left" vertical="center" wrapText="1"/>
      <protection locked="0"/>
    </xf>
    <xf numFmtId="0" fontId="10" fillId="0" borderId="200" xfId="4" applyFont="1" applyBorder="1" applyAlignment="1" applyProtection="1">
      <alignment horizontal="center" vertical="center" wrapText="1"/>
      <protection locked="0"/>
    </xf>
    <xf numFmtId="0" fontId="10" fillId="0" borderId="200" xfId="4" applyFont="1" applyBorder="1" applyAlignment="1" applyProtection="1">
      <alignment horizontal="left" vertical="center" wrapText="1"/>
      <protection locked="0"/>
    </xf>
    <xf numFmtId="0" fontId="10" fillId="0" borderId="200" xfId="4" applyFont="1" applyBorder="1" applyAlignment="1" applyProtection="1">
      <alignment horizontal="right" vertical="center"/>
      <protection locked="0"/>
    </xf>
    <xf numFmtId="0" fontId="53" fillId="0" borderId="0" xfId="4" applyFont="1" applyAlignment="1">
      <alignment horizontal="center" vertical="center"/>
    </xf>
    <xf numFmtId="0" fontId="55" fillId="0" borderId="179" xfId="4" applyFont="1" applyBorder="1" applyAlignment="1">
      <alignment horizontal="center" vertical="center"/>
    </xf>
    <xf numFmtId="182" fontId="58" fillId="0" borderId="194" xfId="4" applyNumberFormat="1" applyFont="1" applyBorder="1" applyAlignment="1">
      <alignment horizontal="right" vertical="center"/>
    </xf>
    <xf numFmtId="0" fontId="58" fillId="0" borderId="10" xfId="4" applyFont="1" applyBorder="1" applyAlignment="1">
      <alignment horizontal="center" vertical="center"/>
    </xf>
    <xf numFmtId="0" fontId="58" fillId="0" borderId="181" xfId="4" applyFont="1" applyBorder="1" applyAlignment="1">
      <alignment horizontal="center" vertical="center"/>
    </xf>
    <xf numFmtId="0" fontId="58" fillId="0" borderId="186" xfId="4" applyFont="1" applyBorder="1" applyAlignment="1">
      <alignment horizontal="center" vertical="center"/>
    </xf>
    <xf numFmtId="0" fontId="58" fillId="0" borderId="187" xfId="4" applyFont="1" applyBorder="1" applyAlignment="1">
      <alignment horizontal="center" vertical="center"/>
    </xf>
    <xf numFmtId="0" fontId="58" fillId="0" borderId="182" xfId="4" applyFont="1" applyBorder="1" applyAlignment="1">
      <alignment horizontal="center" vertical="center" wrapText="1"/>
    </xf>
    <xf numFmtId="0" fontId="58" fillId="0" borderId="188" xfId="4" applyFont="1" applyBorder="1" applyAlignment="1">
      <alignment horizontal="center" vertical="center" wrapText="1"/>
    </xf>
    <xf numFmtId="0" fontId="58" fillId="0" borderId="182" xfId="4" applyFont="1" applyBorder="1" applyAlignment="1">
      <alignment horizontal="left" vertical="center"/>
    </xf>
    <xf numFmtId="0" fontId="58" fillId="0" borderId="188" xfId="4" applyFont="1" applyBorder="1" applyAlignment="1">
      <alignment horizontal="left" vertical="center"/>
    </xf>
    <xf numFmtId="182" fontId="58" fillId="0" borderId="182" xfId="4" applyNumberFormat="1" applyFont="1" applyBorder="1" applyAlignment="1">
      <alignment horizontal="right" vertical="center"/>
    </xf>
    <xf numFmtId="182" fontId="58" fillId="0" borderId="188" xfId="4" applyNumberFormat="1" applyFont="1" applyBorder="1" applyAlignment="1">
      <alignment horizontal="right" vertical="center"/>
    </xf>
    <xf numFmtId="0" fontId="58" fillId="0" borderId="192" xfId="4" applyFont="1" applyBorder="1" applyAlignment="1">
      <alignment horizontal="center" vertical="center"/>
    </xf>
    <xf numFmtId="0" fontId="58" fillId="0" borderId="193" xfId="4" applyFont="1" applyBorder="1" applyAlignment="1">
      <alignment horizontal="center" vertical="center"/>
    </xf>
    <xf numFmtId="0" fontId="58" fillId="0" borderId="194" xfId="4" applyFont="1" applyBorder="1" applyAlignment="1">
      <alignment horizontal="center" vertical="center" wrapText="1"/>
    </xf>
    <xf numFmtId="0" fontId="58" fillId="0" borderId="194" xfId="4" applyFont="1" applyBorder="1" applyAlignment="1">
      <alignment horizontal="left" vertical="center"/>
    </xf>
    <xf numFmtId="0" fontId="58" fillId="0" borderId="194" xfId="4" applyFont="1" applyBorder="1" applyAlignment="1">
      <alignment horizontal="left" vertical="center" wrapText="1"/>
    </xf>
    <xf numFmtId="0" fontId="58" fillId="0" borderId="192" xfId="4" applyFont="1" applyBorder="1" applyAlignment="1">
      <alignment horizontal="left" vertical="center"/>
    </xf>
    <xf numFmtId="0" fontId="58" fillId="0" borderId="198" xfId="4" applyFont="1" applyBorder="1" applyAlignment="1">
      <alignment horizontal="left" vertical="center"/>
    </xf>
    <xf numFmtId="0" fontId="58" fillId="0" borderId="186" xfId="4" applyFont="1" applyBorder="1" applyAlignment="1">
      <alignment horizontal="left" vertical="center"/>
    </xf>
    <xf numFmtId="0" fontId="58" fillId="0" borderId="179" xfId="4" applyFont="1" applyBorder="1" applyAlignment="1">
      <alignment horizontal="left" vertical="center"/>
    </xf>
    <xf numFmtId="0" fontId="58" fillId="0" borderId="199" xfId="4" applyFont="1" applyBorder="1" applyAlignment="1">
      <alignment horizontal="center" vertical="center" wrapText="1"/>
    </xf>
    <xf numFmtId="0" fontId="58" fillId="0" borderId="199" xfId="4" applyFont="1" applyBorder="1" applyAlignment="1">
      <alignment horizontal="left" vertical="center"/>
    </xf>
    <xf numFmtId="0" fontId="58" fillId="0" borderId="199" xfId="4" applyFont="1" applyBorder="1" applyAlignment="1">
      <alignment horizontal="left" vertical="center" wrapText="1"/>
    </xf>
    <xf numFmtId="0" fontId="58" fillId="0" borderId="188" xfId="4" applyFont="1" applyBorder="1" applyAlignment="1">
      <alignment horizontal="left" vertical="center" wrapText="1"/>
    </xf>
    <xf numFmtId="182" fontId="58" fillId="0" borderId="199" xfId="4" applyNumberFormat="1" applyFont="1" applyBorder="1" applyAlignment="1">
      <alignment horizontal="right" vertical="center"/>
    </xf>
    <xf numFmtId="0" fontId="58" fillId="0" borderId="34" xfId="4" applyFont="1" applyBorder="1" applyAlignment="1">
      <alignment horizontal="left" vertical="center"/>
    </xf>
    <xf numFmtId="0" fontId="58" fillId="0" borderId="0" xfId="4" applyFont="1" applyBorder="1" applyAlignment="1">
      <alignment horizontal="left" vertical="center"/>
    </xf>
    <xf numFmtId="0" fontId="58" fillId="0" borderId="23" xfId="4" applyFont="1" applyBorder="1" applyAlignment="1">
      <alignment horizontal="left" vertical="center"/>
    </xf>
    <xf numFmtId="0" fontId="58" fillId="0" borderId="29" xfId="4" applyFont="1" applyBorder="1" applyAlignment="1">
      <alignment horizontal="left" vertical="center"/>
    </xf>
    <xf numFmtId="0" fontId="58" fillId="0" borderId="200" xfId="4" applyFont="1" applyBorder="1" applyAlignment="1">
      <alignment horizontal="center" vertical="center" wrapText="1"/>
    </xf>
    <xf numFmtId="0" fontId="58" fillId="0" borderId="200" xfId="4" applyFont="1" applyBorder="1" applyAlignment="1">
      <alignment horizontal="left" vertical="center"/>
    </xf>
    <xf numFmtId="0" fontId="58" fillId="0" borderId="200" xfId="4" applyFont="1" applyBorder="1" applyAlignment="1">
      <alignment horizontal="left" vertical="center" wrapText="1"/>
    </xf>
    <xf numFmtId="182" fontId="58" fillId="0" borderId="200" xfId="4" applyNumberFormat="1" applyFont="1" applyBorder="1" applyAlignment="1">
      <alignment horizontal="right" vertical="center"/>
    </xf>
    <xf numFmtId="0" fontId="10" fillId="0" borderId="203" xfId="4" applyFont="1" applyBorder="1" applyAlignment="1" applyProtection="1">
      <alignment horizontal="left" vertical="center"/>
      <protection locked="0"/>
    </xf>
    <xf numFmtId="0" fontId="10" fillId="0" borderId="204" xfId="4" applyFont="1" applyBorder="1" applyAlignment="1" applyProtection="1">
      <alignment horizontal="left" vertical="center"/>
      <protection locked="0"/>
    </xf>
    <xf numFmtId="0" fontId="10" fillId="0" borderId="205" xfId="4" applyFont="1" applyBorder="1" applyAlignment="1" applyProtection="1">
      <alignment horizontal="left" vertical="center"/>
      <protection locked="0"/>
    </xf>
    <xf numFmtId="0" fontId="10" fillId="0" borderId="208" xfId="4" applyFont="1" applyBorder="1" applyAlignment="1" applyProtection="1">
      <alignment horizontal="left" vertical="center"/>
      <protection locked="0"/>
    </xf>
    <xf numFmtId="0" fontId="10" fillId="0" borderId="209" xfId="4" applyFont="1" applyBorder="1" applyAlignment="1" applyProtection="1">
      <alignment horizontal="left" vertical="center"/>
      <protection locked="0"/>
    </xf>
    <xf numFmtId="0" fontId="10" fillId="0" borderId="210" xfId="4" applyFont="1" applyBorder="1" applyAlignment="1" applyProtection="1">
      <alignment horizontal="left" vertical="center"/>
      <protection locked="0"/>
    </xf>
    <xf numFmtId="0" fontId="10" fillId="0" borderId="213" xfId="4" applyFont="1" applyBorder="1" applyAlignment="1" applyProtection="1">
      <alignment horizontal="left" vertical="center"/>
      <protection locked="0"/>
    </xf>
    <xf numFmtId="0" fontId="10" fillId="0" borderId="214" xfId="4" applyFont="1" applyBorder="1" applyAlignment="1" applyProtection="1">
      <alignment horizontal="left" vertical="center"/>
      <protection locked="0"/>
    </xf>
    <xf numFmtId="0" fontId="10" fillId="0" borderId="215" xfId="4" applyFont="1" applyBorder="1" applyAlignment="1" applyProtection="1">
      <alignment horizontal="left" vertical="center"/>
      <protection locked="0"/>
    </xf>
    <xf numFmtId="0" fontId="52" fillId="0" borderId="10" xfId="4" applyFont="1" applyBorder="1" applyAlignment="1">
      <alignment horizontal="center" vertical="center"/>
    </xf>
    <xf numFmtId="0" fontId="52" fillId="0" borderId="181" xfId="4" applyFont="1" applyBorder="1" applyAlignment="1">
      <alignment horizontal="center" vertical="center"/>
    </xf>
    <xf numFmtId="0" fontId="52" fillId="0" borderId="23" xfId="4" applyFont="1" applyBorder="1" applyAlignment="1">
      <alignment horizontal="center" vertical="center"/>
    </xf>
    <xf numFmtId="0" fontId="52" fillId="0" borderId="219" xfId="4" applyFont="1" applyBorder="1" applyAlignment="1">
      <alignment horizontal="center" vertical="center"/>
    </xf>
    <xf numFmtId="0" fontId="52" fillId="0" borderId="205" xfId="4" applyFont="1" applyBorder="1" applyAlignment="1">
      <alignment horizontal="distributed" vertical="center" justifyLastLine="1"/>
    </xf>
    <xf numFmtId="0" fontId="52" fillId="0" borderId="182" xfId="4" applyFont="1" applyBorder="1" applyAlignment="1">
      <alignment horizontal="center" vertical="center" wrapText="1"/>
    </xf>
    <xf numFmtId="0" fontId="52" fillId="0" borderId="200" xfId="4" applyFont="1" applyBorder="1" applyAlignment="1">
      <alignment horizontal="center" vertical="center" wrapText="1"/>
    </xf>
    <xf numFmtId="0" fontId="52" fillId="0" borderId="218" xfId="4" applyFont="1" applyBorder="1" applyAlignment="1">
      <alignment horizontal="distributed" vertical="center" wrapText="1" justifyLastLine="1"/>
    </xf>
    <xf numFmtId="0" fontId="52" fillId="0" borderId="38" xfId="4" applyFont="1" applyBorder="1" applyAlignment="1">
      <alignment horizontal="distributed" vertical="center" wrapText="1" justifyLastLine="1"/>
    </xf>
    <xf numFmtId="0" fontId="52" fillId="0" borderId="12" xfId="4" applyFont="1" applyBorder="1" applyAlignment="1">
      <alignment horizontal="distributed" vertical="center" wrapText="1" justifyLastLine="1"/>
    </xf>
    <xf numFmtId="0" fontId="52" fillId="0" borderId="220" xfId="4" applyFont="1" applyBorder="1" applyAlignment="1">
      <alignment horizontal="distributed" vertical="center" wrapText="1" justifyLastLine="1"/>
    </xf>
    <xf numFmtId="0" fontId="52" fillId="0" borderId="29" xfId="4" applyFont="1" applyBorder="1" applyAlignment="1">
      <alignment horizontal="distributed" vertical="center" wrapText="1" justifyLastLine="1"/>
    </xf>
    <xf numFmtId="0" fontId="52" fillId="0" borderId="25" xfId="4" applyFont="1" applyBorder="1" applyAlignment="1">
      <alignment horizontal="distributed" vertical="center" wrapText="1" justifyLastLine="1"/>
    </xf>
    <xf numFmtId="0" fontId="61" fillId="0" borderId="0" xfId="4" applyFont="1" applyAlignment="1">
      <alignment horizontal="left" vertical="center"/>
    </xf>
    <xf numFmtId="0" fontId="4" fillId="0" borderId="0" xfId="4" applyFont="1" applyAlignment="1">
      <alignment horizontal="left" vertical="center"/>
    </xf>
  </cellXfs>
  <cellStyles count="10">
    <cellStyle name="パーセント 2" xfId="5" xr:uid="{00000000-0005-0000-0000-000000000000}"/>
    <cellStyle name="ハイパーリンク" xfId="2" builtinId="8"/>
    <cellStyle name="桁区切り 2" xfId="3" xr:uid="{00000000-0005-0000-0000-000002000000}"/>
    <cellStyle name="通貨 2" xfId="9" xr:uid="{00000000-0005-0000-0000-000003000000}"/>
    <cellStyle name="標準" xfId="0" builtinId="0"/>
    <cellStyle name="標準 2" xfId="4" xr:uid="{00000000-0005-0000-0000-000005000000}"/>
    <cellStyle name="標準_業者登録（未来都市用）" xfId="6" xr:uid="{00000000-0005-0000-0000-000006000000}"/>
    <cellStyle name="標準_市町村格付ランク一覧表" xfId="7" xr:uid="{00000000-0005-0000-0000-000007000000}"/>
    <cellStyle name="標準_統一様式集（テスト２）" xfId="8" xr:uid="{00000000-0005-0000-0000-000008000000}"/>
    <cellStyle name="標準_統一様式集021" xfId="1" xr:uid="{00000000-0005-0000-0000-000009000000}"/>
  </cellStyles>
  <dxfs count="0"/>
  <tableStyles count="0" defaultTableStyle="TableStyleMedium2" defaultPivotStyle="PivotStyleMedium9"/>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11</xdr:col>
      <xdr:colOff>361950</xdr:colOff>
      <xdr:row>0</xdr:row>
      <xdr:rowOff>0</xdr:rowOff>
    </xdr:from>
    <xdr:to>
      <xdr:col>12</xdr:col>
      <xdr:colOff>295275</xdr:colOff>
      <xdr:row>0</xdr:row>
      <xdr:rowOff>0</xdr:rowOff>
    </xdr:to>
    <xdr:sp macro="" textlink="">
      <xdr:nvSpPr>
        <xdr:cNvPr id="2" name="Oval 1">
          <a:extLst>
            <a:ext uri="{FF2B5EF4-FFF2-40B4-BE49-F238E27FC236}">
              <a16:creationId xmlns:a16="http://schemas.microsoft.com/office/drawing/2014/main" id="{00000000-0008-0000-0100-000002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3" name="Oval 2">
          <a:extLst>
            <a:ext uri="{FF2B5EF4-FFF2-40B4-BE49-F238E27FC236}">
              <a16:creationId xmlns:a16="http://schemas.microsoft.com/office/drawing/2014/main" id="{00000000-0008-0000-0100-000003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4" name="Oval 3">
          <a:extLst>
            <a:ext uri="{FF2B5EF4-FFF2-40B4-BE49-F238E27FC236}">
              <a16:creationId xmlns:a16="http://schemas.microsoft.com/office/drawing/2014/main" id="{00000000-0008-0000-0100-000004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5" name="Oval 4">
          <a:extLst>
            <a:ext uri="{FF2B5EF4-FFF2-40B4-BE49-F238E27FC236}">
              <a16:creationId xmlns:a16="http://schemas.microsoft.com/office/drawing/2014/main" id="{00000000-0008-0000-0100-000005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6" name="Oval 5">
          <a:extLst>
            <a:ext uri="{FF2B5EF4-FFF2-40B4-BE49-F238E27FC236}">
              <a16:creationId xmlns:a16="http://schemas.microsoft.com/office/drawing/2014/main" id="{00000000-0008-0000-0100-000006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7" name="Oval 6">
          <a:extLst>
            <a:ext uri="{FF2B5EF4-FFF2-40B4-BE49-F238E27FC236}">
              <a16:creationId xmlns:a16="http://schemas.microsoft.com/office/drawing/2014/main" id="{00000000-0008-0000-0100-000007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8" name="Oval 7">
          <a:extLst>
            <a:ext uri="{FF2B5EF4-FFF2-40B4-BE49-F238E27FC236}">
              <a16:creationId xmlns:a16="http://schemas.microsoft.com/office/drawing/2014/main" id="{00000000-0008-0000-0100-000008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9" name="Oval 8">
          <a:extLst>
            <a:ext uri="{FF2B5EF4-FFF2-40B4-BE49-F238E27FC236}">
              <a16:creationId xmlns:a16="http://schemas.microsoft.com/office/drawing/2014/main" id="{00000000-0008-0000-0100-000009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0" name="Oval 9">
          <a:extLst>
            <a:ext uri="{FF2B5EF4-FFF2-40B4-BE49-F238E27FC236}">
              <a16:creationId xmlns:a16="http://schemas.microsoft.com/office/drawing/2014/main" id="{00000000-0008-0000-0100-00000A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1" name="Oval 10">
          <a:extLst>
            <a:ext uri="{FF2B5EF4-FFF2-40B4-BE49-F238E27FC236}">
              <a16:creationId xmlns:a16="http://schemas.microsoft.com/office/drawing/2014/main" id="{00000000-0008-0000-0100-00000B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2" name="Oval 11">
          <a:extLst>
            <a:ext uri="{FF2B5EF4-FFF2-40B4-BE49-F238E27FC236}">
              <a16:creationId xmlns:a16="http://schemas.microsoft.com/office/drawing/2014/main" id="{00000000-0008-0000-0100-00000C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3" name="Oval 12">
          <a:extLst>
            <a:ext uri="{FF2B5EF4-FFF2-40B4-BE49-F238E27FC236}">
              <a16:creationId xmlns:a16="http://schemas.microsoft.com/office/drawing/2014/main" id="{00000000-0008-0000-0100-00000D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4" name="Oval 13">
          <a:extLst>
            <a:ext uri="{FF2B5EF4-FFF2-40B4-BE49-F238E27FC236}">
              <a16:creationId xmlns:a16="http://schemas.microsoft.com/office/drawing/2014/main" id="{00000000-0008-0000-0100-00000E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190</xdr:row>
      <xdr:rowOff>152400</xdr:rowOff>
    </xdr:from>
    <xdr:to>
      <xdr:col>13</xdr:col>
      <xdr:colOff>676275</xdr:colOff>
      <xdr:row>194</xdr:row>
      <xdr:rowOff>38100</xdr:rowOff>
    </xdr:to>
    <xdr:sp macro="" textlink="">
      <xdr:nvSpPr>
        <xdr:cNvPr id="2" name="Oval 1">
          <a:extLst>
            <a:ext uri="{FF2B5EF4-FFF2-40B4-BE49-F238E27FC236}">
              <a16:creationId xmlns:a16="http://schemas.microsoft.com/office/drawing/2014/main" id="{00000000-0008-0000-0200-000002000000}"/>
            </a:ext>
          </a:extLst>
        </xdr:cNvPr>
        <xdr:cNvSpPr>
          <a:spLocks noChangeArrowheads="1"/>
        </xdr:cNvSpPr>
      </xdr:nvSpPr>
      <xdr:spPr bwMode="auto">
        <a:xfrm>
          <a:off x="8039100" y="38195250"/>
          <a:ext cx="676275" cy="64770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666750</xdr:colOff>
      <xdr:row>204</xdr:row>
      <xdr:rowOff>180975</xdr:rowOff>
    </xdr:from>
    <xdr:to>
      <xdr:col>13</xdr:col>
      <xdr:colOff>657225</xdr:colOff>
      <xdr:row>208</xdr:row>
      <xdr:rowOff>47625</xdr:rowOff>
    </xdr:to>
    <xdr:sp macro="" textlink="">
      <xdr:nvSpPr>
        <xdr:cNvPr id="3" name="Oval 2">
          <a:extLst>
            <a:ext uri="{FF2B5EF4-FFF2-40B4-BE49-F238E27FC236}">
              <a16:creationId xmlns:a16="http://schemas.microsoft.com/office/drawing/2014/main" id="{00000000-0008-0000-0200-000003000000}"/>
            </a:ext>
          </a:extLst>
        </xdr:cNvPr>
        <xdr:cNvSpPr>
          <a:spLocks noChangeArrowheads="1"/>
        </xdr:cNvSpPr>
      </xdr:nvSpPr>
      <xdr:spPr bwMode="auto">
        <a:xfrm>
          <a:off x="8020050" y="4080510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xdr:colOff>
      <xdr:row>244</xdr:row>
      <xdr:rowOff>133350</xdr:rowOff>
    </xdr:from>
    <xdr:to>
      <xdr:col>11</xdr:col>
      <xdr:colOff>47625</xdr:colOff>
      <xdr:row>248</xdr:row>
      <xdr:rowOff>66675</xdr:rowOff>
    </xdr:to>
    <xdr:sp macro="" textlink="">
      <xdr:nvSpPr>
        <xdr:cNvPr id="4" name="Oval 3">
          <a:extLst>
            <a:ext uri="{FF2B5EF4-FFF2-40B4-BE49-F238E27FC236}">
              <a16:creationId xmlns:a16="http://schemas.microsoft.com/office/drawing/2014/main" id="{00000000-0008-0000-0200-000004000000}"/>
            </a:ext>
          </a:extLst>
        </xdr:cNvPr>
        <xdr:cNvSpPr>
          <a:spLocks noChangeArrowheads="1"/>
        </xdr:cNvSpPr>
      </xdr:nvSpPr>
      <xdr:spPr bwMode="auto">
        <a:xfrm>
          <a:off x="6096000" y="48758475"/>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76200</xdr:colOff>
      <xdr:row>93</xdr:row>
      <xdr:rowOff>9525</xdr:rowOff>
    </xdr:from>
    <xdr:to>
      <xdr:col>13</xdr:col>
      <xdr:colOff>571500</xdr:colOff>
      <xdr:row>95</xdr:row>
      <xdr:rowOff>0</xdr:rowOff>
    </xdr:to>
    <xdr:sp macro="" textlink="">
      <xdr:nvSpPr>
        <xdr:cNvPr id="5" name="Oval 5">
          <a:extLst>
            <a:ext uri="{FF2B5EF4-FFF2-40B4-BE49-F238E27FC236}">
              <a16:creationId xmlns:a16="http://schemas.microsoft.com/office/drawing/2014/main" id="{00000000-0008-0000-0200-000005000000}"/>
            </a:ext>
          </a:extLst>
        </xdr:cNvPr>
        <xdr:cNvSpPr>
          <a:spLocks noChangeArrowheads="1"/>
        </xdr:cNvSpPr>
      </xdr:nvSpPr>
      <xdr:spPr bwMode="auto">
        <a:xfrm>
          <a:off x="8115300" y="19116675"/>
          <a:ext cx="495300" cy="5048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609600</xdr:colOff>
      <xdr:row>227</xdr:row>
      <xdr:rowOff>85725</xdr:rowOff>
    </xdr:from>
    <xdr:to>
      <xdr:col>4</xdr:col>
      <xdr:colOff>104775</xdr:colOff>
      <xdr:row>231</xdr:row>
      <xdr:rowOff>76200</xdr:rowOff>
    </xdr:to>
    <xdr:sp macro="" textlink="">
      <xdr:nvSpPr>
        <xdr:cNvPr id="6" name="Oval 1">
          <a:extLst>
            <a:ext uri="{FF2B5EF4-FFF2-40B4-BE49-F238E27FC236}">
              <a16:creationId xmlns:a16="http://schemas.microsoft.com/office/drawing/2014/main" id="{00000000-0008-0000-0200-000006000000}"/>
            </a:ext>
          </a:extLst>
        </xdr:cNvPr>
        <xdr:cNvSpPr>
          <a:spLocks noChangeArrowheads="1"/>
        </xdr:cNvSpPr>
      </xdr:nvSpPr>
      <xdr:spPr bwMode="auto">
        <a:xfrm>
          <a:off x="1162050" y="45186600"/>
          <a:ext cx="733425"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673100</xdr:colOff>
      <xdr:row>269</xdr:row>
      <xdr:rowOff>114300</xdr:rowOff>
    </xdr:from>
    <xdr:to>
      <xdr:col>11</xdr:col>
      <xdr:colOff>25400</xdr:colOff>
      <xdr:row>273</xdr:row>
      <xdr:rowOff>98425</xdr:rowOff>
    </xdr:to>
    <xdr:sp macro="" textlink="">
      <xdr:nvSpPr>
        <xdr:cNvPr id="8" name="Oval 3">
          <a:extLst>
            <a:ext uri="{FF2B5EF4-FFF2-40B4-BE49-F238E27FC236}">
              <a16:creationId xmlns:a16="http://schemas.microsoft.com/office/drawing/2014/main" id="{00000000-0008-0000-0200-000008000000}"/>
            </a:ext>
          </a:extLst>
        </xdr:cNvPr>
        <xdr:cNvSpPr>
          <a:spLocks noChangeArrowheads="1"/>
        </xdr:cNvSpPr>
      </xdr:nvSpPr>
      <xdr:spPr bwMode="auto">
        <a:xfrm>
          <a:off x="6083300" y="54279800"/>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202407</xdr:colOff>
      <xdr:row>125</xdr:row>
      <xdr:rowOff>102393</xdr:rowOff>
    </xdr:from>
    <xdr:to>
      <xdr:col>44</xdr:col>
      <xdr:colOff>161926</xdr:colOff>
      <xdr:row>127</xdr:row>
      <xdr:rowOff>45243</xdr:rowOff>
    </xdr:to>
    <xdr:sp macro="" textlink="">
      <xdr:nvSpPr>
        <xdr:cNvPr id="5" name="Oval 5">
          <a:extLst>
            <a:ext uri="{FF2B5EF4-FFF2-40B4-BE49-F238E27FC236}">
              <a16:creationId xmlns:a16="http://schemas.microsoft.com/office/drawing/2014/main" id="{00000000-0008-0000-0300-000005000000}"/>
            </a:ext>
          </a:extLst>
        </xdr:cNvPr>
        <xdr:cNvSpPr>
          <a:spLocks noChangeArrowheads="1"/>
        </xdr:cNvSpPr>
      </xdr:nvSpPr>
      <xdr:spPr bwMode="auto">
        <a:xfrm>
          <a:off x="8917782" y="30046612"/>
          <a:ext cx="590550"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95250</xdr:colOff>
      <xdr:row>288</xdr:row>
      <xdr:rowOff>95250</xdr:rowOff>
    </xdr:from>
    <xdr:to>
      <xdr:col>12</xdr:col>
      <xdr:colOff>118382</xdr:colOff>
      <xdr:row>291</xdr:row>
      <xdr:rowOff>152400</xdr:rowOff>
    </xdr:to>
    <xdr:sp macro="" textlink="">
      <xdr:nvSpPr>
        <xdr:cNvPr id="12" name="Oval 2">
          <a:extLst>
            <a:ext uri="{FF2B5EF4-FFF2-40B4-BE49-F238E27FC236}">
              <a16:creationId xmlns:a16="http://schemas.microsoft.com/office/drawing/2014/main" id="{00000000-0008-0000-0300-00000C000000}"/>
            </a:ext>
          </a:extLst>
        </xdr:cNvPr>
        <xdr:cNvSpPr>
          <a:spLocks noChangeArrowheads="1"/>
        </xdr:cNvSpPr>
      </xdr:nvSpPr>
      <xdr:spPr bwMode="auto">
        <a:xfrm>
          <a:off x="1932214" y="739956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204107</xdr:colOff>
      <xdr:row>266</xdr:row>
      <xdr:rowOff>0</xdr:rowOff>
    </xdr:from>
    <xdr:to>
      <xdr:col>46</xdr:col>
      <xdr:colOff>23132</xdr:colOff>
      <xdr:row>269</xdr:row>
      <xdr:rowOff>57150</xdr:rowOff>
    </xdr:to>
    <xdr:sp macro="" textlink="">
      <xdr:nvSpPr>
        <xdr:cNvPr id="13" name="Oval 2">
          <a:extLst>
            <a:ext uri="{FF2B5EF4-FFF2-40B4-BE49-F238E27FC236}">
              <a16:creationId xmlns:a16="http://schemas.microsoft.com/office/drawing/2014/main" id="{00000000-0008-0000-0300-00000D000000}"/>
            </a:ext>
          </a:extLst>
        </xdr:cNvPr>
        <xdr:cNvSpPr>
          <a:spLocks noChangeArrowheads="1"/>
        </xdr:cNvSpPr>
      </xdr:nvSpPr>
      <xdr:spPr bwMode="auto">
        <a:xfrm>
          <a:off x="9252857" y="696141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13608</xdr:colOff>
      <xdr:row>255</xdr:row>
      <xdr:rowOff>13607</xdr:rowOff>
    </xdr:from>
    <xdr:to>
      <xdr:col>46</xdr:col>
      <xdr:colOff>50347</xdr:colOff>
      <xdr:row>258</xdr:row>
      <xdr:rowOff>70757</xdr:rowOff>
    </xdr:to>
    <xdr:sp macro="" textlink="">
      <xdr:nvSpPr>
        <xdr:cNvPr id="14" name="Oval 2">
          <a:extLst>
            <a:ext uri="{FF2B5EF4-FFF2-40B4-BE49-F238E27FC236}">
              <a16:creationId xmlns:a16="http://schemas.microsoft.com/office/drawing/2014/main" id="{00000000-0008-0000-0300-00000E000000}"/>
            </a:ext>
          </a:extLst>
        </xdr:cNvPr>
        <xdr:cNvSpPr>
          <a:spLocks noChangeArrowheads="1"/>
        </xdr:cNvSpPr>
      </xdr:nvSpPr>
      <xdr:spPr bwMode="auto">
        <a:xfrm>
          <a:off x="9280072" y="6753225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27214</xdr:colOff>
      <xdr:row>305</xdr:row>
      <xdr:rowOff>163286</xdr:rowOff>
    </xdr:from>
    <xdr:to>
      <xdr:col>32</xdr:col>
      <xdr:colOff>50346</xdr:colOff>
      <xdr:row>309</xdr:row>
      <xdr:rowOff>29936</xdr:rowOff>
    </xdr:to>
    <xdr:sp macro="" textlink="">
      <xdr:nvSpPr>
        <xdr:cNvPr id="15" name="Oval 2">
          <a:extLst>
            <a:ext uri="{FF2B5EF4-FFF2-40B4-BE49-F238E27FC236}">
              <a16:creationId xmlns:a16="http://schemas.microsoft.com/office/drawing/2014/main" id="{00000000-0008-0000-0300-00000F000000}"/>
            </a:ext>
          </a:extLst>
        </xdr:cNvPr>
        <xdr:cNvSpPr>
          <a:spLocks noChangeArrowheads="1"/>
        </xdr:cNvSpPr>
      </xdr:nvSpPr>
      <xdr:spPr bwMode="auto">
        <a:xfrm>
          <a:off x="6245678" y="77302179"/>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176892</xdr:colOff>
      <xdr:row>333</xdr:row>
      <xdr:rowOff>81644</xdr:rowOff>
    </xdr:from>
    <xdr:to>
      <xdr:col>31</xdr:col>
      <xdr:colOff>200024</xdr:colOff>
      <xdr:row>335</xdr:row>
      <xdr:rowOff>220437</xdr:rowOff>
    </xdr:to>
    <xdr:sp macro="" textlink="">
      <xdr:nvSpPr>
        <xdr:cNvPr id="16" name="Oval 2">
          <a:extLst>
            <a:ext uri="{FF2B5EF4-FFF2-40B4-BE49-F238E27FC236}">
              <a16:creationId xmlns:a16="http://schemas.microsoft.com/office/drawing/2014/main" id="{00000000-0008-0000-0300-000010000000}"/>
            </a:ext>
          </a:extLst>
        </xdr:cNvPr>
        <xdr:cNvSpPr>
          <a:spLocks noChangeArrowheads="1"/>
        </xdr:cNvSpPr>
      </xdr:nvSpPr>
      <xdr:spPr bwMode="auto">
        <a:xfrm>
          <a:off x="6177642" y="83343751"/>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197</xdr:row>
      <xdr:rowOff>47625</xdr:rowOff>
    </xdr:from>
    <xdr:to>
      <xdr:col>14</xdr:col>
      <xdr:colOff>628650</xdr:colOff>
      <xdr:row>200</xdr:row>
      <xdr:rowOff>38100</xdr:rowOff>
    </xdr:to>
    <xdr:sp macro="" textlink="">
      <xdr:nvSpPr>
        <xdr:cNvPr id="2" name="Oval 3">
          <a:extLst>
            <a:ext uri="{FF2B5EF4-FFF2-40B4-BE49-F238E27FC236}">
              <a16:creationId xmlns:a16="http://schemas.microsoft.com/office/drawing/2014/main" id="{00000000-0008-0000-0400-000002000000}"/>
            </a:ext>
          </a:extLst>
        </xdr:cNvPr>
        <xdr:cNvSpPr>
          <a:spLocks noChangeArrowheads="1"/>
        </xdr:cNvSpPr>
      </xdr:nvSpPr>
      <xdr:spPr bwMode="auto">
        <a:xfrm>
          <a:off x="8705850" y="388429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76200</xdr:colOff>
      <xdr:row>210</xdr:row>
      <xdr:rowOff>9525</xdr:rowOff>
    </xdr:from>
    <xdr:to>
      <xdr:col>14</xdr:col>
      <xdr:colOff>657225</xdr:colOff>
      <xdr:row>212</xdr:row>
      <xdr:rowOff>180975</xdr:rowOff>
    </xdr:to>
    <xdr:sp macro="" textlink="">
      <xdr:nvSpPr>
        <xdr:cNvPr id="3" name="Oval 4">
          <a:extLst>
            <a:ext uri="{FF2B5EF4-FFF2-40B4-BE49-F238E27FC236}">
              <a16:creationId xmlns:a16="http://schemas.microsoft.com/office/drawing/2014/main" id="{00000000-0008-0000-0400-000003000000}"/>
            </a:ext>
          </a:extLst>
        </xdr:cNvPr>
        <xdr:cNvSpPr>
          <a:spLocks noChangeArrowheads="1"/>
        </xdr:cNvSpPr>
      </xdr:nvSpPr>
      <xdr:spPr bwMode="auto">
        <a:xfrm>
          <a:off x="8734425" y="41281350"/>
          <a:ext cx="581025" cy="5524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249</xdr:row>
      <xdr:rowOff>171450</xdr:rowOff>
    </xdr:from>
    <xdr:to>
      <xdr:col>13</xdr:col>
      <xdr:colOff>619125</xdr:colOff>
      <xdr:row>252</xdr:row>
      <xdr:rowOff>180975</xdr:rowOff>
    </xdr:to>
    <xdr:sp macro="" textlink="">
      <xdr:nvSpPr>
        <xdr:cNvPr id="4" name="Oval 5">
          <a:extLst>
            <a:ext uri="{FF2B5EF4-FFF2-40B4-BE49-F238E27FC236}">
              <a16:creationId xmlns:a16="http://schemas.microsoft.com/office/drawing/2014/main" id="{00000000-0008-0000-0400-000004000000}"/>
            </a:ext>
          </a:extLst>
        </xdr:cNvPr>
        <xdr:cNvSpPr>
          <a:spLocks noChangeArrowheads="1"/>
        </xdr:cNvSpPr>
      </xdr:nvSpPr>
      <xdr:spPr bwMode="auto">
        <a:xfrm>
          <a:off x="8020050" y="4953000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121443</xdr:colOff>
      <xdr:row>138</xdr:row>
      <xdr:rowOff>73819</xdr:rowOff>
    </xdr:from>
    <xdr:to>
      <xdr:col>13</xdr:col>
      <xdr:colOff>635793</xdr:colOff>
      <xdr:row>139</xdr:row>
      <xdr:rowOff>340519</xdr:rowOff>
    </xdr:to>
    <xdr:sp macro="" textlink="">
      <xdr:nvSpPr>
        <xdr:cNvPr id="5" name="Oval 6">
          <a:extLst>
            <a:ext uri="{FF2B5EF4-FFF2-40B4-BE49-F238E27FC236}">
              <a16:creationId xmlns:a16="http://schemas.microsoft.com/office/drawing/2014/main" id="{00000000-0008-0000-0400-000005000000}"/>
            </a:ext>
          </a:extLst>
        </xdr:cNvPr>
        <xdr:cNvSpPr>
          <a:spLocks noChangeArrowheads="1"/>
        </xdr:cNvSpPr>
      </xdr:nvSpPr>
      <xdr:spPr bwMode="auto">
        <a:xfrm>
          <a:off x="8098631" y="26243757"/>
          <a:ext cx="514350" cy="5048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232</xdr:row>
      <xdr:rowOff>95250</xdr:rowOff>
    </xdr:from>
    <xdr:to>
      <xdr:col>4</xdr:col>
      <xdr:colOff>190500</xdr:colOff>
      <xdr:row>236</xdr:row>
      <xdr:rowOff>85725</xdr:rowOff>
    </xdr:to>
    <xdr:sp macro="" textlink="">
      <xdr:nvSpPr>
        <xdr:cNvPr id="6" name="Oval 1">
          <a:extLst>
            <a:ext uri="{FF2B5EF4-FFF2-40B4-BE49-F238E27FC236}">
              <a16:creationId xmlns:a16="http://schemas.microsoft.com/office/drawing/2014/main" id="{00000000-0008-0000-0400-000006000000}"/>
            </a:ext>
          </a:extLst>
        </xdr:cNvPr>
        <xdr:cNvSpPr>
          <a:spLocks noChangeArrowheads="1"/>
        </xdr:cNvSpPr>
      </xdr:nvSpPr>
      <xdr:spPr bwMode="auto">
        <a:xfrm>
          <a:off x="1162050" y="45843825"/>
          <a:ext cx="723900"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272</xdr:row>
      <xdr:rowOff>171450</xdr:rowOff>
    </xdr:from>
    <xdr:to>
      <xdr:col>13</xdr:col>
      <xdr:colOff>619125</xdr:colOff>
      <xdr:row>275</xdr:row>
      <xdr:rowOff>180975</xdr:rowOff>
    </xdr:to>
    <xdr:sp macro="" textlink="">
      <xdr:nvSpPr>
        <xdr:cNvPr id="7" name="Oval 5">
          <a:extLst>
            <a:ext uri="{FF2B5EF4-FFF2-40B4-BE49-F238E27FC236}">
              <a16:creationId xmlns:a16="http://schemas.microsoft.com/office/drawing/2014/main" id="{00000000-0008-0000-0400-000007000000}"/>
            </a:ext>
          </a:extLst>
        </xdr:cNvPr>
        <xdr:cNvSpPr>
          <a:spLocks noChangeArrowheads="1"/>
        </xdr:cNvSpPr>
      </xdr:nvSpPr>
      <xdr:spPr bwMode="auto">
        <a:xfrm>
          <a:off x="8021411" y="4989195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246</xdr:col>
      <xdr:colOff>66675</xdr:colOff>
      <xdr:row>6</xdr:row>
      <xdr:rowOff>152400</xdr:rowOff>
    </xdr:from>
    <xdr:to>
      <xdr:col>251</xdr:col>
      <xdr:colOff>523875</xdr:colOff>
      <xdr:row>6</xdr:row>
      <xdr:rowOff>152400</xdr:rowOff>
    </xdr:to>
    <xdr:cxnSp macro="">
      <xdr:nvCxnSpPr>
        <xdr:cNvPr id="3" name="直線矢印コネクタ 2">
          <a:extLst>
            <a:ext uri="{FF2B5EF4-FFF2-40B4-BE49-F238E27FC236}">
              <a16:creationId xmlns:a16="http://schemas.microsoft.com/office/drawing/2014/main" id="{00000000-0008-0000-0B00-000003000000}"/>
            </a:ext>
          </a:extLst>
        </xdr:cNvPr>
        <xdr:cNvCxnSpPr/>
      </xdr:nvCxnSpPr>
      <xdr:spPr>
        <a:xfrm>
          <a:off x="155076525" y="4324350"/>
          <a:ext cx="3962400" cy="0"/>
        </a:xfrm>
        <a:prstGeom prst="straightConnector1">
          <a:avLst/>
        </a:prstGeom>
        <a:ln w="25400" cmpd="sng">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246</xdr:col>
      <xdr:colOff>219075</xdr:colOff>
      <xdr:row>6</xdr:row>
      <xdr:rowOff>133350</xdr:rowOff>
    </xdr:from>
    <xdr:ext cx="1001941" cy="275717"/>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55228925" y="4305300"/>
          <a:ext cx="100194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従来の</a:t>
          </a:r>
          <a:r>
            <a:rPr kumimoji="1" lang="en-US" altLang="ja-JP" sz="1100"/>
            <a:t>format</a:t>
          </a:r>
          <a:endParaRPr kumimoji="1" lang="ja-JP" altLang="en-US" sz="1100"/>
        </a:p>
      </xdr:txBody>
    </xdr:sp>
    <xdr:clientData/>
  </xdr:oneCellAnchor>
  <xdr:twoCellAnchor>
    <xdr:from>
      <xdr:col>117</xdr:col>
      <xdr:colOff>0</xdr:colOff>
      <xdr:row>6</xdr:row>
      <xdr:rowOff>161925</xdr:rowOff>
    </xdr:from>
    <xdr:to>
      <xdr:col>245</xdr:col>
      <xdr:colOff>581025</xdr:colOff>
      <xdr:row>7</xdr:row>
      <xdr:rowOff>0</xdr:rowOff>
    </xdr:to>
    <xdr:cxnSp macro="">
      <xdr:nvCxnSpPr>
        <xdr:cNvPr id="5" name="直線矢印コネクタ 4">
          <a:extLst>
            <a:ext uri="{FF2B5EF4-FFF2-40B4-BE49-F238E27FC236}">
              <a16:creationId xmlns:a16="http://schemas.microsoft.com/office/drawing/2014/main" id="{00000000-0008-0000-0B00-000005000000}"/>
            </a:ext>
          </a:extLst>
        </xdr:cNvPr>
        <xdr:cNvCxnSpPr/>
      </xdr:nvCxnSpPr>
      <xdr:spPr>
        <a:xfrm flipV="1">
          <a:off x="71456550" y="4333875"/>
          <a:ext cx="83486625" cy="9525"/>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117</xdr:col>
      <xdr:colOff>133350</xdr:colOff>
      <xdr:row>7</xdr:row>
      <xdr:rowOff>19050</xdr:rowOff>
    </xdr:from>
    <xdr:ext cx="1115626" cy="26456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1589900" y="4362450"/>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twoCellAnchor>
    <xdr:from>
      <xdr:col>306</xdr:col>
      <xdr:colOff>57150</xdr:colOff>
      <xdr:row>7</xdr:row>
      <xdr:rowOff>9525</xdr:rowOff>
    </xdr:from>
    <xdr:to>
      <xdr:col>309</xdr:col>
      <xdr:colOff>590550</xdr:colOff>
      <xdr:row>7</xdr:row>
      <xdr:rowOff>9525</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a:off x="190947675" y="4352925"/>
          <a:ext cx="2590800" cy="0"/>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306</xdr:col>
      <xdr:colOff>190500</xdr:colOff>
      <xdr:row>7</xdr:row>
      <xdr:rowOff>28575</xdr:rowOff>
    </xdr:from>
    <xdr:ext cx="1115626" cy="264560"/>
    <xdr:sp macro="" textlink="">
      <xdr:nvSpPr>
        <xdr:cNvPr id="19" name="テキスト ボックス 18">
          <a:extLst>
            <a:ext uri="{FF2B5EF4-FFF2-40B4-BE49-F238E27FC236}">
              <a16:creationId xmlns:a16="http://schemas.microsoft.com/office/drawing/2014/main" id="{00000000-0008-0000-0B00-000013000000}"/>
            </a:ext>
          </a:extLst>
        </xdr:cNvPr>
        <xdr:cNvSpPr txBox="1"/>
      </xdr:nvSpPr>
      <xdr:spPr>
        <a:xfrm>
          <a:off x="191081025" y="4371975"/>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36"/>
  <sheetViews>
    <sheetView tabSelected="1" view="pageBreakPreview" zoomScaleNormal="100" zoomScaleSheetLayoutView="100" workbookViewId="0">
      <selection activeCell="G11" sqref="G11"/>
    </sheetView>
  </sheetViews>
  <sheetFormatPr defaultRowHeight="13.5"/>
  <cols>
    <col min="1" max="1" width="5" style="122" customWidth="1"/>
    <col min="2" max="2" width="22.625" style="122" customWidth="1"/>
    <col min="3" max="6" width="10.625" style="122" customWidth="1"/>
    <col min="7" max="7" width="16.125" style="122" customWidth="1"/>
    <col min="8" max="8" width="13.625" style="122" customWidth="1"/>
    <col min="9" max="9" width="9" style="122"/>
    <col min="10" max="12" width="9.5" style="122" customWidth="1"/>
    <col min="13" max="13" width="4.625" style="122" customWidth="1"/>
    <col min="14" max="15" width="3.375" style="122" bestFit="1" customWidth="1"/>
    <col min="16" max="16" width="3.375" style="122" customWidth="1"/>
    <col min="17" max="20" width="3.375" style="122" bestFit="1" customWidth="1"/>
    <col min="21" max="21" width="16.25" style="122" customWidth="1"/>
    <col min="22" max="22" width="27.625" style="122" bestFit="1" customWidth="1"/>
    <col min="23" max="256" width="9" style="122"/>
    <col min="257" max="257" width="5" style="122" customWidth="1"/>
    <col min="258" max="258" width="22.625" style="122" customWidth="1"/>
    <col min="259" max="262" width="10.625" style="122" customWidth="1"/>
    <col min="263" max="263" width="16.125" style="122" customWidth="1"/>
    <col min="264" max="264" width="13.625" style="122" customWidth="1"/>
    <col min="265" max="265" width="9" style="122"/>
    <col min="266" max="268" width="9.5" style="122" customWidth="1"/>
    <col min="269" max="269" width="4.625" style="122" customWidth="1"/>
    <col min="270" max="271" width="3.375" style="122" bestFit="1" customWidth="1"/>
    <col min="272" max="272" width="3.375" style="122" customWidth="1"/>
    <col min="273" max="276" width="3.375" style="122" bestFit="1" customWidth="1"/>
    <col min="277" max="277" width="16.25" style="122" customWidth="1"/>
    <col min="278" max="278" width="27.625" style="122" bestFit="1" customWidth="1"/>
    <col min="279" max="512" width="9" style="122"/>
    <col min="513" max="513" width="5" style="122" customWidth="1"/>
    <col min="514" max="514" width="22.625" style="122" customWidth="1"/>
    <col min="515" max="518" width="10.625" style="122" customWidth="1"/>
    <col min="519" max="519" width="16.125" style="122" customWidth="1"/>
    <col min="520" max="520" width="13.625" style="122" customWidth="1"/>
    <col min="521" max="521" width="9" style="122"/>
    <col min="522" max="524" width="9.5" style="122" customWidth="1"/>
    <col min="525" max="525" width="4.625" style="122" customWidth="1"/>
    <col min="526" max="527" width="3.375" style="122" bestFit="1" customWidth="1"/>
    <col min="528" max="528" width="3.375" style="122" customWidth="1"/>
    <col min="529" max="532" width="3.375" style="122" bestFit="1" customWidth="1"/>
    <col min="533" max="533" width="16.25" style="122" customWidth="1"/>
    <col min="534" max="534" width="27.625" style="122" bestFit="1" customWidth="1"/>
    <col min="535" max="768" width="9" style="122"/>
    <col min="769" max="769" width="5" style="122" customWidth="1"/>
    <col min="770" max="770" width="22.625" style="122" customWidth="1"/>
    <col min="771" max="774" width="10.625" style="122" customWidth="1"/>
    <col min="775" max="775" width="16.125" style="122" customWidth="1"/>
    <col min="776" max="776" width="13.625" style="122" customWidth="1"/>
    <col min="777" max="777" width="9" style="122"/>
    <col min="778" max="780" width="9.5" style="122" customWidth="1"/>
    <col min="781" max="781" width="4.625" style="122" customWidth="1"/>
    <col min="782" max="783" width="3.375" style="122" bestFit="1" customWidth="1"/>
    <col min="784" max="784" width="3.375" style="122" customWidth="1"/>
    <col min="785" max="788" width="3.375" style="122" bestFit="1" customWidth="1"/>
    <col min="789" max="789" width="16.25" style="122" customWidth="1"/>
    <col min="790" max="790" width="27.625" style="122" bestFit="1" customWidth="1"/>
    <col min="791" max="1024" width="9" style="122"/>
    <col min="1025" max="1025" width="5" style="122" customWidth="1"/>
    <col min="1026" max="1026" width="22.625" style="122" customWidth="1"/>
    <col min="1027" max="1030" width="10.625" style="122" customWidth="1"/>
    <col min="1031" max="1031" width="16.125" style="122" customWidth="1"/>
    <col min="1032" max="1032" width="13.625" style="122" customWidth="1"/>
    <col min="1033" max="1033" width="9" style="122"/>
    <col min="1034" max="1036" width="9.5" style="122" customWidth="1"/>
    <col min="1037" max="1037" width="4.625" style="122" customWidth="1"/>
    <col min="1038" max="1039" width="3.375" style="122" bestFit="1" customWidth="1"/>
    <col min="1040" max="1040" width="3.375" style="122" customWidth="1"/>
    <col min="1041" max="1044" width="3.375" style="122" bestFit="1" customWidth="1"/>
    <col min="1045" max="1045" width="16.25" style="122" customWidth="1"/>
    <col min="1046" max="1046" width="27.625" style="122" bestFit="1" customWidth="1"/>
    <col min="1047" max="1280" width="9" style="122"/>
    <col min="1281" max="1281" width="5" style="122" customWidth="1"/>
    <col min="1282" max="1282" width="22.625" style="122" customWidth="1"/>
    <col min="1283" max="1286" width="10.625" style="122" customWidth="1"/>
    <col min="1287" max="1287" width="16.125" style="122" customWidth="1"/>
    <col min="1288" max="1288" width="13.625" style="122" customWidth="1"/>
    <col min="1289" max="1289" width="9" style="122"/>
    <col min="1290" max="1292" width="9.5" style="122" customWidth="1"/>
    <col min="1293" max="1293" width="4.625" style="122" customWidth="1"/>
    <col min="1294" max="1295" width="3.375" style="122" bestFit="1" customWidth="1"/>
    <col min="1296" max="1296" width="3.375" style="122" customWidth="1"/>
    <col min="1297" max="1300" width="3.375" style="122" bestFit="1" customWidth="1"/>
    <col min="1301" max="1301" width="16.25" style="122" customWidth="1"/>
    <col min="1302" max="1302" width="27.625" style="122" bestFit="1" customWidth="1"/>
    <col min="1303" max="1536" width="9" style="122"/>
    <col min="1537" max="1537" width="5" style="122" customWidth="1"/>
    <col min="1538" max="1538" width="22.625" style="122" customWidth="1"/>
    <col min="1539" max="1542" width="10.625" style="122" customWidth="1"/>
    <col min="1543" max="1543" width="16.125" style="122" customWidth="1"/>
    <col min="1544" max="1544" width="13.625" style="122" customWidth="1"/>
    <col min="1545" max="1545" width="9" style="122"/>
    <col min="1546" max="1548" width="9.5" style="122" customWidth="1"/>
    <col min="1549" max="1549" width="4.625" style="122" customWidth="1"/>
    <col min="1550" max="1551" width="3.375" style="122" bestFit="1" customWidth="1"/>
    <col min="1552" max="1552" width="3.375" style="122" customWidth="1"/>
    <col min="1553" max="1556" width="3.375" style="122" bestFit="1" customWidth="1"/>
    <col min="1557" max="1557" width="16.25" style="122" customWidth="1"/>
    <col min="1558" max="1558" width="27.625" style="122" bestFit="1" customWidth="1"/>
    <col min="1559" max="1792" width="9" style="122"/>
    <col min="1793" max="1793" width="5" style="122" customWidth="1"/>
    <col min="1794" max="1794" width="22.625" style="122" customWidth="1"/>
    <col min="1795" max="1798" width="10.625" style="122" customWidth="1"/>
    <col min="1799" max="1799" width="16.125" style="122" customWidth="1"/>
    <col min="1800" max="1800" width="13.625" style="122" customWidth="1"/>
    <col min="1801" max="1801" width="9" style="122"/>
    <col min="1802" max="1804" width="9.5" style="122" customWidth="1"/>
    <col min="1805" max="1805" width="4.625" style="122" customWidth="1"/>
    <col min="1806" max="1807" width="3.375" style="122" bestFit="1" customWidth="1"/>
    <col min="1808" max="1808" width="3.375" style="122" customWidth="1"/>
    <col min="1809" max="1812" width="3.375" style="122" bestFit="1" customWidth="1"/>
    <col min="1813" max="1813" width="16.25" style="122" customWidth="1"/>
    <col min="1814" max="1814" width="27.625" style="122" bestFit="1" customWidth="1"/>
    <col min="1815" max="2048" width="9" style="122"/>
    <col min="2049" max="2049" width="5" style="122" customWidth="1"/>
    <col min="2050" max="2050" width="22.625" style="122" customWidth="1"/>
    <col min="2051" max="2054" width="10.625" style="122" customWidth="1"/>
    <col min="2055" max="2055" width="16.125" style="122" customWidth="1"/>
    <col min="2056" max="2056" width="13.625" style="122" customWidth="1"/>
    <col min="2057" max="2057" width="9" style="122"/>
    <col min="2058" max="2060" width="9.5" style="122" customWidth="1"/>
    <col min="2061" max="2061" width="4.625" style="122" customWidth="1"/>
    <col min="2062" max="2063" width="3.375" style="122" bestFit="1" customWidth="1"/>
    <col min="2064" max="2064" width="3.375" style="122" customWidth="1"/>
    <col min="2065" max="2068" width="3.375" style="122" bestFit="1" customWidth="1"/>
    <col min="2069" max="2069" width="16.25" style="122" customWidth="1"/>
    <col min="2070" max="2070" width="27.625" style="122" bestFit="1" customWidth="1"/>
    <col min="2071" max="2304" width="9" style="122"/>
    <col min="2305" max="2305" width="5" style="122" customWidth="1"/>
    <col min="2306" max="2306" width="22.625" style="122" customWidth="1"/>
    <col min="2307" max="2310" width="10.625" style="122" customWidth="1"/>
    <col min="2311" max="2311" width="16.125" style="122" customWidth="1"/>
    <col min="2312" max="2312" width="13.625" style="122" customWidth="1"/>
    <col min="2313" max="2313" width="9" style="122"/>
    <col min="2314" max="2316" width="9.5" style="122" customWidth="1"/>
    <col min="2317" max="2317" width="4.625" style="122" customWidth="1"/>
    <col min="2318" max="2319" width="3.375" style="122" bestFit="1" customWidth="1"/>
    <col min="2320" max="2320" width="3.375" style="122" customWidth="1"/>
    <col min="2321" max="2324" width="3.375" style="122" bestFit="1" customWidth="1"/>
    <col min="2325" max="2325" width="16.25" style="122" customWidth="1"/>
    <col min="2326" max="2326" width="27.625" style="122" bestFit="1" customWidth="1"/>
    <col min="2327" max="2560" width="9" style="122"/>
    <col min="2561" max="2561" width="5" style="122" customWidth="1"/>
    <col min="2562" max="2562" width="22.625" style="122" customWidth="1"/>
    <col min="2563" max="2566" width="10.625" style="122" customWidth="1"/>
    <col min="2567" max="2567" width="16.125" style="122" customWidth="1"/>
    <col min="2568" max="2568" width="13.625" style="122" customWidth="1"/>
    <col min="2569" max="2569" width="9" style="122"/>
    <col min="2570" max="2572" width="9.5" style="122" customWidth="1"/>
    <col min="2573" max="2573" width="4.625" style="122" customWidth="1"/>
    <col min="2574" max="2575" width="3.375" style="122" bestFit="1" customWidth="1"/>
    <col min="2576" max="2576" width="3.375" style="122" customWidth="1"/>
    <col min="2577" max="2580" width="3.375" style="122" bestFit="1" customWidth="1"/>
    <col min="2581" max="2581" width="16.25" style="122" customWidth="1"/>
    <col min="2582" max="2582" width="27.625" style="122" bestFit="1" customWidth="1"/>
    <col min="2583" max="2816" width="9" style="122"/>
    <col min="2817" max="2817" width="5" style="122" customWidth="1"/>
    <col min="2818" max="2818" width="22.625" style="122" customWidth="1"/>
    <col min="2819" max="2822" width="10.625" style="122" customWidth="1"/>
    <col min="2823" max="2823" width="16.125" style="122" customWidth="1"/>
    <col min="2824" max="2824" width="13.625" style="122" customWidth="1"/>
    <col min="2825" max="2825" width="9" style="122"/>
    <col min="2826" max="2828" width="9.5" style="122" customWidth="1"/>
    <col min="2829" max="2829" width="4.625" style="122" customWidth="1"/>
    <col min="2830" max="2831" width="3.375" style="122" bestFit="1" customWidth="1"/>
    <col min="2832" max="2832" width="3.375" style="122" customWidth="1"/>
    <col min="2833" max="2836" width="3.375" style="122" bestFit="1" customWidth="1"/>
    <col min="2837" max="2837" width="16.25" style="122" customWidth="1"/>
    <col min="2838" max="2838" width="27.625" style="122" bestFit="1" customWidth="1"/>
    <col min="2839" max="3072" width="9" style="122"/>
    <col min="3073" max="3073" width="5" style="122" customWidth="1"/>
    <col min="3074" max="3074" width="22.625" style="122" customWidth="1"/>
    <col min="3075" max="3078" width="10.625" style="122" customWidth="1"/>
    <col min="3079" max="3079" width="16.125" style="122" customWidth="1"/>
    <col min="3080" max="3080" width="13.625" style="122" customWidth="1"/>
    <col min="3081" max="3081" width="9" style="122"/>
    <col min="3082" max="3084" width="9.5" style="122" customWidth="1"/>
    <col min="3085" max="3085" width="4.625" style="122" customWidth="1"/>
    <col min="3086" max="3087" width="3.375" style="122" bestFit="1" customWidth="1"/>
    <col min="3088" max="3088" width="3.375" style="122" customWidth="1"/>
    <col min="3089" max="3092" width="3.375" style="122" bestFit="1" customWidth="1"/>
    <col min="3093" max="3093" width="16.25" style="122" customWidth="1"/>
    <col min="3094" max="3094" width="27.625" style="122" bestFit="1" customWidth="1"/>
    <col min="3095" max="3328" width="9" style="122"/>
    <col min="3329" max="3329" width="5" style="122" customWidth="1"/>
    <col min="3330" max="3330" width="22.625" style="122" customWidth="1"/>
    <col min="3331" max="3334" width="10.625" style="122" customWidth="1"/>
    <col min="3335" max="3335" width="16.125" style="122" customWidth="1"/>
    <col min="3336" max="3336" width="13.625" style="122" customWidth="1"/>
    <col min="3337" max="3337" width="9" style="122"/>
    <col min="3338" max="3340" width="9.5" style="122" customWidth="1"/>
    <col min="3341" max="3341" width="4.625" style="122" customWidth="1"/>
    <col min="3342" max="3343" width="3.375" style="122" bestFit="1" customWidth="1"/>
    <col min="3344" max="3344" width="3.375" style="122" customWidth="1"/>
    <col min="3345" max="3348" width="3.375" style="122" bestFit="1" customWidth="1"/>
    <col min="3349" max="3349" width="16.25" style="122" customWidth="1"/>
    <col min="3350" max="3350" width="27.625" style="122" bestFit="1" customWidth="1"/>
    <col min="3351" max="3584" width="9" style="122"/>
    <col min="3585" max="3585" width="5" style="122" customWidth="1"/>
    <col min="3586" max="3586" width="22.625" style="122" customWidth="1"/>
    <col min="3587" max="3590" width="10.625" style="122" customWidth="1"/>
    <col min="3591" max="3591" width="16.125" style="122" customWidth="1"/>
    <col min="3592" max="3592" width="13.625" style="122" customWidth="1"/>
    <col min="3593" max="3593" width="9" style="122"/>
    <col min="3594" max="3596" width="9.5" style="122" customWidth="1"/>
    <col min="3597" max="3597" width="4.625" style="122" customWidth="1"/>
    <col min="3598" max="3599" width="3.375" style="122" bestFit="1" customWidth="1"/>
    <col min="3600" max="3600" width="3.375" style="122" customWidth="1"/>
    <col min="3601" max="3604" width="3.375" style="122" bestFit="1" customWidth="1"/>
    <col min="3605" max="3605" width="16.25" style="122" customWidth="1"/>
    <col min="3606" max="3606" width="27.625" style="122" bestFit="1" customWidth="1"/>
    <col min="3607" max="3840" width="9" style="122"/>
    <col min="3841" max="3841" width="5" style="122" customWidth="1"/>
    <col min="3842" max="3842" width="22.625" style="122" customWidth="1"/>
    <col min="3843" max="3846" width="10.625" style="122" customWidth="1"/>
    <col min="3847" max="3847" width="16.125" style="122" customWidth="1"/>
    <col min="3848" max="3848" width="13.625" style="122" customWidth="1"/>
    <col min="3849" max="3849" width="9" style="122"/>
    <col min="3850" max="3852" width="9.5" style="122" customWidth="1"/>
    <col min="3853" max="3853" width="4.625" style="122" customWidth="1"/>
    <col min="3854" max="3855" width="3.375" style="122" bestFit="1" customWidth="1"/>
    <col min="3856" max="3856" width="3.375" style="122" customWidth="1"/>
    <col min="3857" max="3860" width="3.375" style="122" bestFit="1" customWidth="1"/>
    <col min="3861" max="3861" width="16.25" style="122" customWidth="1"/>
    <col min="3862" max="3862" width="27.625" style="122" bestFit="1" customWidth="1"/>
    <col min="3863" max="4096" width="9" style="122"/>
    <col min="4097" max="4097" width="5" style="122" customWidth="1"/>
    <col min="4098" max="4098" width="22.625" style="122" customWidth="1"/>
    <col min="4099" max="4102" width="10.625" style="122" customWidth="1"/>
    <col min="4103" max="4103" width="16.125" style="122" customWidth="1"/>
    <col min="4104" max="4104" width="13.625" style="122" customWidth="1"/>
    <col min="4105" max="4105" width="9" style="122"/>
    <col min="4106" max="4108" width="9.5" style="122" customWidth="1"/>
    <col min="4109" max="4109" width="4.625" style="122" customWidth="1"/>
    <col min="4110" max="4111" width="3.375" style="122" bestFit="1" customWidth="1"/>
    <col min="4112" max="4112" width="3.375" style="122" customWidth="1"/>
    <col min="4113" max="4116" width="3.375" style="122" bestFit="1" customWidth="1"/>
    <col min="4117" max="4117" width="16.25" style="122" customWidth="1"/>
    <col min="4118" max="4118" width="27.625" style="122" bestFit="1" customWidth="1"/>
    <col min="4119" max="4352" width="9" style="122"/>
    <col min="4353" max="4353" width="5" style="122" customWidth="1"/>
    <col min="4354" max="4354" width="22.625" style="122" customWidth="1"/>
    <col min="4355" max="4358" width="10.625" style="122" customWidth="1"/>
    <col min="4359" max="4359" width="16.125" style="122" customWidth="1"/>
    <col min="4360" max="4360" width="13.625" style="122" customWidth="1"/>
    <col min="4361" max="4361" width="9" style="122"/>
    <col min="4362" max="4364" width="9.5" style="122" customWidth="1"/>
    <col min="4365" max="4365" width="4.625" style="122" customWidth="1"/>
    <col min="4366" max="4367" width="3.375" style="122" bestFit="1" customWidth="1"/>
    <col min="4368" max="4368" width="3.375" style="122" customWidth="1"/>
    <col min="4369" max="4372" width="3.375" style="122" bestFit="1" customWidth="1"/>
    <col min="4373" max="4373" width="16.25" style="122" customWidth="1"/>
    <col min="4374" max="4374" width="27.625" style="122" bestFit="1" customWidth="1"/>
    <col min="4375" max="4608" width="9" style="122"/>
    <col min="4609" max="4609" width="5" style="122" customWidth="1"/>
    <col min="4610" max="4610" width="22.625" style="122" customWidth="1"/>
    <col min="4611" max="4614" width="10.625" style="122" customWidth="1"/>
    <col min="4615" max="4615" width="16.125" style="122" customWidth="1"/>
    <col min="4616" max="4616" width="13.625" style="122" customWidth="1"/>
    <col min="4617" max="4617" width="9" style="122"/>
    <col min="4618" max="4620" width="9.5" style="122" customWidth="1"/>
    <col min="4621" max="4621" width="4.625" style="122" customWidth="1"/>
    <col min="4622" max="4623" width="3.375" style="122" bestFit="1" customWidth="1"/>
    <col min="4624" max="4624" width="3.375" style="122" customWidth="1"/>
    <col min="4625" max="4628" width="3.375" style="122" bestFit="1" customWidth="1"/>
    <col min="4629" max="4629" width="16.25" style="122" customWidth="1"/>
    <col min="4630" max="4630" width="27.625" style="122" bestFit="1" customWidth="1"/>
    <col min="4631" max="4864" width="9" style="122"/>
    <col min="4865" max="4865" width="5" style="122" customWidth="1"/>
    <col min="4866" max="4866" width="22.625" style="122" customWidth="1"/>
    <col min="4867" max="4870" width="10.625" style="122" customWidth="1"/>
    <col min="4871" max="4871" width="16.125" style="122" customWidth="1"/>
    <col min="4872" max="4872" width="13.625" style="122" customWidth="1"/>
    <col min="4873" max="4873" width="9" style="122"/>
    <col min="4874" max="4876" width="9.5" style="122" customWidth="1"/>
    <col min="4877" max="4877" width="4.625" style="122" customWidth="1"/>
    <col min="4878" max="4879" width="3.375" style="122" bestFit="1" customWidth="1"/>
    <col min="4880" max="4880" width="3.375" style="122" customWidth="1"/>
    <col min="4881" max="4884" width="3.375" style="122" bestFit="1" customWidth="1"/>
    <col min="4885" max="4885" width="16.25" style="122" customWidth="1"/>
    <col min="4886" max="4886" width="27.625" style="122" bestFit="1" customWidth="1"/>
    <col min="4887" max="5120" width="9" style="122"/>
    <col min="5121" max="5121" width="5" style="122" customWidth="1"/>
    <col min="5122" max="5122" width="22.625" style="122" customWidth="1"/>
    <col min="5123" max="5126" width="10.625" style="122" customWidth="1"/>
    <col min="5127" max="5127" width="16.125" style="122" customWidth="1"/>
    <col min="5128" max="5128" width="13.625" style="122" customWidth="1"/>
    <col min="5129" max="5129" width="9" style="122"/>
    <col min="5130" max="5132" width="9.5" style="122" customWidth="1"/>
    <col min="5133" max="5133" width="4.625" style="122" customWidth="1"/>
    <col min="5134" max="5135" width="3.375" style="122" bestFit="1" customWidth="1"/>
    <col min="5136" max="5136" width="3.375" style="122" customWidth="1"/>
    <col min="5137" max="5140" width="3.375" style="122" bestFit="1" customWidth="1"/>
    <col min="5141" max="5141" width="16.25" style="122" customWidth="1"/>
    <col min="5142" max="5142" width="27.625" style="122" bestFit="1" customWidth="1"/>
    <col min="5143" max="5376" width="9" style="122"/>
    <col min="5377" max="5377" width="5" style="122" customWidth="1"/>
    <col min="5378" max="5378" width="22.625" style="122" customWidth="1"/>
    <col min="5379" max="5382" width="10.625" style="122" customWidth="1"/>
    <col min="5383" max="5383" width="16.125" style="122" customWidth="1"/>
    <col min="5384" max="5384" width="13.625" style="122" customWidth="1"/>
    <col min="5385" max="5385" width="9" style="122"/>
    <col min="5386" max="5388" width="9.5" style="122" customWidth="1"/>
    <col min="5389" max="5389" width="4.625" style="122" customWidth="1"/>
    <col min="5390" max="5391" width="3.375" style="122" bestFit="1" customWidth="1"/>
    <col min="5392" max="5392" width="3.375" style="122" customWidth="1"/>
    <col min="5393" max="5396" width="3.375" style="122" bestFit="1" customWidth="1"/>
    <col min="5397" max="5397" width="16.25" style="122" customWidth="1"/>
    <col min="5398" max="5398" width="27.625" style="122" bestFit="1" customWidth="1"/>
    <col min="5399" max="5632" width="9" style="122"/>
    <col min="5633" max="5633" width="5" style="122" customWidth="1"/>
    <col min="5634" max="5634" width="22.625" style="122" customWidth="1"/>
    <col min="5635" max="5638" width="10.625" style="122" customWidth="1"/>
    <col min="5639" max="5639" width="16.125" style="122" customWidth="1"/>
    <col min="5640" max="5640" width="13.625" style="122" customWidth="1"/>
    <col min="5641" max="5641" width="9" style="122"/>
    <col min="5642" max="5644" width="9.5" style="122" customWidth="1"/>
    <col min="5645" max="5645" width="4.625" style="122" customWidth="1"/>
    <col min="5646" max="5647" width="3.375" style="122" bestFit="1" customWidth="1"/>
    <col min="5648" max="5648" width="3.375" style="122" customWidth="1"/>
    <col min="5649" max="5652" width="3.375" style="122" bestFit="1" customWidth="1"/>
    <col min="5653" max="5653" width="16.25" style="122" customWidth="1"/>
    <col min="5654" max="5654" width="27.625" style="122" bestFit="1" customWidth="1"/>
    <col min="5655" max="5888" width="9" style="122"/>
    <col min="5889" max="5889" width="5" style="122" customWidth="1"/>
    <col min="5890" max="5890" width="22.625" style="122" customWidth="1"/>
    <col min="5891" max="5894" width="10.625" style="122" customWidth="1"/>
    <col min="5895" max="5895" width="16.125" style="122" customWidth="1"/>
    <col min="5896" max="5896" width="13.625" style="122" customWidth="1"/>
    <col min="5897" max="5897" width="9" style="122"/>
    <col min="5898" max="5900" width="9.5" style="122" customWidth="1"/>
    <col min="5901" max="5901" width="4.625" style="122" customWidth="1"/>
    <col min="5902" max="5903" width="3.375" style="122" bestFit="1" customWidth="1"/>
    <col min="5904" max="5904" width="3.375" style="122" customWidth="1"/>
    <col min="5905" max="5908" width="3.375" style="122" bestFit="1" customWidth="1"/>
    <col min="5909" max="5909" width="16.25" style="122" customWidth="1"/>
    <col min="5910" max="5910" width="27.625" style="122" bestFit="1" customWidth="1"/>
    <col min="5911" max="6144" width="9" style="122"/>
    <col min="6145" max="6145" width="5" style="122" customWidth="1"/>
    <col min="6146" max="6146" width="22.625" style="122" customWidth="1"/>
    <col min="6147" max="6150" width="10.625" style="122" customWidth="1"/>
    <col min="6151" max="6151" width="16.125" style="122" customWidth="1"/>
    <col min="6152" max="6152" width="13.625" style="122" customWidth="1"/>
    <col min="6153" max="6153" width="9" style="122"/>
    <col min="6154" max="6156" width="9.5" style="122" customWidth="1"/>
    <col min="6157" max="6157" width="4.625" style="122" customWidth="1"/>
    <col min="6158" max="6159" width="3.375" style="122" bestFit="1" customWidth="1"/>
    <col min="6160" max="6160" width="3.375" style="122" customWidth="1"/>
    <col min="6161" max="6164" width="3.375" style="122" bestFit="1" customWidth="1"/>
    <col min="6165" max="6165" width="16.25" style="122" customWidth="1"/>
    <col min="6166" max="6166" width="27.625" style="122" bestFit="1" customWidth="1"/>
    <col min="6167" max="6400" width="9" style="122"/>
    <col min="6401" max="6401" width="5" style="122" customWidth="1"/>
    <col min="6402" max="6402" width="22.625" style="122" customWidth="1"/>
    <col min="6403" max="6406" width="10.625" style="122" customWidth="1"/>
    <col min="6407" max="6407" width="16.125" style="122" customWidth="1"/>
    <col min="6408" max="6408" width="13.625" style="122" customWidth="1"/>
    <col min="6409" max="6409" width="9" style="122"/>
    <col min="6410" max="6412" width="9.5" style="122" customWidth="1"/>
    <col min="6413" max="6413" width="4.625" style="122" customWidth="1"/>
    <col min="6414" max="6415" width="3.375" style="122" bestFit="1" customWidth="1"/>
    <col min="6416" max="6416" width="3.375" style="122" customWidth="1"/>
    <col min="6417" max="6420" width="3.375" style="122" bestFit="1" customWidth="1"/>
    <col min="6421" max="6421" width="16.25" style="122" customWidth="1"/>
    <col min="6422" max="6422" width="27.625" style="122" bestFit="1" customWidth="1"/>
    <col min="6423" max="6656" width="9" style="122"/>
    <col min="6657" max="6657" width="5" style="122" customWidth="1"/>
    <col min="6658" max="6658" width="22.625" style="122" customWidth="1"/>
    <col min="6659" max="6662" width="10.625" style="122" customWidth="1"/>
    <col min="6663" max="6663" width="16.125" style="122" customWidth="1"/>
    <col min="6664" max="6664" width="13.625" style="122" customWidth="1"/>
    <col min="6665" max="6665" width="9" style="122"/>
    <col min="6666" max="6668" width="9.5" style="122" customWidth="1"/>
    <col min="6669" max="6669" width="4.625" style="122" customWidth="1"/>
    <col min="6670" max="6671" width="3.375" style="122" bestFit="1" customWidth="1"/>
    <col min="6672" max="6672" width="3.375" style="122" customWidth="1"/>
    <col min="6673" max="6676" width="3.375" style="122" bestFit="1" customWidth="1"/>
    <col min="6677" max="6677" width="16.25" style="122" customWidth="1"/>
    <col min="6678" max="6678" width="27.625" style="122" bestFit="1" customWidth="1"/>
    <col min="6679" max="6912" width="9" style="122"/>
    <col min="6913" max="6913" width="5" style="122" customWidth="1"/>
    <col min="6914" max="6914" width="22.625" style="122" customWidth="1"/>
    <col min="6915" max="6918" width="10.625" style="122" customWidth="1"/>
    <col min="6919" max="6919" width="16.125" style="122" customWidth="1"/>
    <col min="6920" max="6920" width="13.625" style="122" customWidth="1"/>
    <col min="6921" max="6921" width="9" style="122"/>
    <col min="6922" max="6924" width="9.5" style="122" customWidth="1"/>
    <col min="6925" max="6925" width="4.625" style="122" customWidth="1"/>
    <col min="6926" max="6927" width="3.375" style="122" bestFit="1" customWidth="1"/>
    <col min="6928" max="6928" width="3.375" style="122" customWidth="1"/>
    <col min="6929" max="6932" width="3.375" style="122" bestFit="1" customWidth="1"/>
    <col min="6933" max="6933" width="16.25" style="122" customWidth="1"/>
    <col min="6934" max="6934" width="27.625" style="122" bestFit="1" customWidth="1"/>
    <col min="6935" max="7168" width="9" style="122"/>
    <col min="7169" max="7169" width="5" style="122" customWidth="1"/>
    <col min="7170" max="7170" width="22.625" style="122" customWidth="1"/>
    <col min="7171" max="7174" width="10.625" style="122" customWidth="1"/>
    <col min="7175" max="7175" width="16.125" style="122" customWidth="1"/>
    <col min="7176" max="7176" width="13.625" style="122" customWidth="1"/>
    <col min="7177" max="7177" width="9" style="122"/>
    <col min="7178" max="7180" width="9.5" style="122" customWidth="1"/>
    <col min="7181" max="7181" width="4.625" style="122" customWidth="1"/>
    <col min="7182" max="7183" width="3.375" style="122" bestFit="1" customWidth="1"/>
    <col min="7184" max="7184" width="3.375" style="122" customWidth="1"/>
    <col min="7185" max="7188" width="3.375" style="122" bestFit="1" customWidth="1"/>
    <col min="7189" max="7189" width="16.25" style="122" customWidth="1"/>
    <col min="7190" max="7190" width="27.625" style="122" bestFit="1" customWidth="1"/>
    <col min="7191" max="7424" width="9" style="122"/>
    <col min="7425" max="7425" width="5" style="122" customWidth="1"/>
    <col min="7426" max="7426" width="22.625" style="122" customWidth="1"/>
    <col min="7427" max="7430" width="10.625" style="122" customWidth="1"/>
    <col min="7431" max="7431" width="16.125" style="122" customWidth="1"/>
    <col min="7432" max="7432" width="13.625" style="122" customWidth="1"/>
    <col min="7433" max="7433" width="9" style="122"/>
    <col min="7434" max="7436" width="9.5" style="122" customWidth="1"/>
    <col min="7437" max="7437" width="4.625" style="122" customWidth="1"/>
    <col min="7438" max="7439" width="3.375" style="122" bestFit="1" customWidth="1"/>
    <col min="7440" max="7440" width="3.375" style="122" customWidth="1"/>
    <col min="7441" max="7444" width="3.375" style="122" bestFit="1" customWidth="1"/>
    <col min="7445" max="7445" width="16.25" style="122" customWidth="1"/>
    <col min="7446" max="7446" width="27.625" style="122" bestFit="1" customWidth="1"/>
    <col min="7447" max="7680" width="9" style="122"/>
    <col min="7681" max="7681" width="5" style="122" customWidth="1"/>
    <col min="7682" max="7682" width="22.625" style="122" customWidth="1"/>
    <col min="7683" max="7686" width="10.625" style="122" customWidth="1"/>
    <col min="7687" max="7687" width="16.125" style="122" customWidth="1"/>
    <col min="7688" max="7688" width="13.625" style="122" customWidth="1"/>
    <col min="7689" max="7689" width="9" style="122"/>
    <col min="7690" max="7692" width="9.5" style="122" customWidth="1"/>
    <col min="7693" max="7693" width="4.625" style="122" customWidth="1"/>
    <col min="7694" max="7695" width="3.375" style="122" bestFit="1" customWidth="1"/>
    <col min="7696" max="7696" width="3.375" style="122" customWidth="1"/>
    <col min="7697" max="7700" width="3.375" style="122" bestFit="1" customWidth="1"/>
    <col min="7701" max="7701" width="16.25" style="122" customWidth="1"/>
    <col min="7702" max="7702" width="27.625" style="122" bestFit="1" customWidth="1"/>
    <col min="7703" max="7936" width="9" style="122"/>
    <col min="7937" max="7937" width="5" style="122" customWidth="1"/>
    <col min="7938" max="7938" width="22.625" style="122" customWidth="1"/>
    <col min="7939" max="7942" width="10.625" style="122" customWidth="1"/>
    <col min="7943" max="7943" width="16.125" style="122" customWidth="1"/>
    <col min="7944" max="7944" width="13.625" style="122" customWidth="1"/>
    <col min="7945" max="7945" width="9" style="122"/>
    <col min="7946" max="7948" width="9.5" style="122" customWidth="1"/>
    <col min="7949" max="7949" width="4.625" style="122" customWidth="1"/>
    <col min="7950" max="7951" width="3.375" style="122" bestFit="1" customWidth="1"/>
    <col min="7952" max="7952" width="3.375" style="122" customWidth="1"/>
    <col min="7953" max="7956" width="3.375" style="122" bestFit="1" customWidth="1"/>
    <col min="7957" max="7957" width="16.25" style="122" customWidth="1"/>
    <col min="7958" max="7958" width="27.625" style="122" bestFit="1" customWidth="1"/>
    <col min="7959" max="8192" width="9" style="122"/>
    <col min="8193" max="8193" width="5" style="122" customWidth="1"/>
    <col min="8194" max="8194" width="22.625" style="122" customWidth="1"/>
    <col min="8195" max="8198" width="10.625" style="122" customWidth="1"/>
    <col min="8199" max="8199" width="16.125" style="122" customWidth="1"/>
    <col min="8200" max="8200" width="13.625" style="122" customWidth="1"/>
    <col min="8201" max="8201" width="9" style="122"/>
    <col min="8202" max="8204" width="9.5" style="122" customWidth="1"/>
    <col min="8205" max="8205" width="4.625" style="122" customWidth="1"/>
    <col min="8206" max="8207" width="3.375" style="122" bestFit="1" customWidth="1"/>
    <col min="8208" max="8208" width="3.375" style="122" customWidth="1"/>
    <col min="8209" max="8212" width="3.375" style="122" bestFit="1" customWidth="1"/>
    <col min="8213" max="8213" width="16.25" style="122" customWidth="1"/>
    <col min="8214" max="8214" width="27.625" style="122" bestFit="1" customWidth="1"/>
    <col min="8215" max="8448" width="9" style="122"/>
    <col min="8449" max="8449" width="5" style="122" customWidth="1"/>
    <col min="8450" max="8450" width="22.625" style="122" customWidth="1"/>
    <col min="8451" max="8454" width="10.625" style="122" customWidth="1"/>
    <col min="8455" max="8455" width="16.125" style="122" customWidth="1"/>
    <col min="8456" max="8456" width="13.625" style="122" customWidth="1"/>
    <col min="8457" max="8457" width="9" style="122"/>
    <col min="8458" max="8460" width="9.5" style="122" customWidth="1"/>
    <col min="8461" max="8461" width="4.625" style="122" customWidth="1"/>
    <col min="8462" max="8463" width="3.375" style="122" bestFit="1" customWidth="1"/>
    <col min="8464" max="8464" width="3.375" style="122" customWidth="1"/>
    <col min="8465" max="8468" width="3.375" style="122" bestFit="1" customWidth="1"/>
    <col min="8469" max="8469" width="16.25" style="122" customWidth="1"/>
    <col min="8470" max="8470" width="27.625" style="122" bestFit="1" customWidth="1"/>
    <col min="8471" max="8704" width="9" style="122"/>
    <col min="8705" max="8705" width="5" style="122" customWidth="1"/>
    <col min="8706" max="8706" width="22.625" style="122" customWidth="1"/>
    <col min="8707" max="8710" width="10.625" style="122" customWidth="1"/>
    <col min="8711" max="8711" width="16.125" style="122" customWidth="1"/>
    <col min="8712" max="8712" width="13.625" style="122" customWidth="1"/>
    <col min="8713" max="8713" width="9" style="122"/>
    <col min="8714" max="8716" width="9.5" style="122" customWidth="1"/>
    <col min="8717" max="8717" width="4.625" style="122" customWidth="1"/>
    <col min="8718" max="8719" width="3.375" style="122" bestFit="1" customWidth="1"/>
    <col min="8720" max="8720" width="3.375" style="122" customWidth="1"/>
    <col min="8721" max="8724" width="3.375" style="122" bestFit="1" customWidth="1"/>
    <col min="8725" max="8725" width="16.25" style="122" customWidth="1"/>
    <col min="8726" max="8726" width="27.625" style="122" bestFit="1" customWidth="1"/>
    <col min="8727" max="8960" width="9" style="122"/>
    <col min="8961" max="8961" width="5" style="122" customWidth="1"/>
    <col min="8962" max="8962" width="22.625" style="122" customWidth="1"/>
    <col min="8963" max="8966" width="10.625" style="122" customWidth="1"/>
    <col min="8967" max="8967" width="16.125" style="122" customWidth="1"/>
    <col min="8968" max="8968" width="13.625" style="122" customWidth="1"/>
    <col min="8969" max="8969" width="9" style="122"/>
    <col min="8970" max="8972" width="9.5" style="122" customWidth="1"/>
    <col min="8973" max="8973" width="4.625" style="122" customWidth="1"/>
    <col min="8974" max="8975" width="3.375" style="122" bestFit="1" customWidth="1"/>
    <col min="8976" max="8976" width="3.375" style="122" customWidth="1"/>
    <col min="8977" max="8980" width="3.375" style="122" bestFit="1" customWidth="1"/>
    <col min="8981" max="8981" width="16.25" style="122" customWidth="1"/>
    <col min="8982" max="8982" width="27.625" style="122" bestFit="1" customWidth="1"/>
    <col min="8983" max="9216" width="9" style="122"/>
    <col min="9217" max="9217" width="5" style="122" customWidth="1"/>
    <col min="9218" max="9218" width="22.625" style="122" customWidth="1"/>
    <col min="9219" max="9222" width="10.625" style="122" customWidth="1"/>
    <col min="9223" max="9223" width="16.125" style="122" customWidth="1"/>
    <col min="9224" max="9224" width="13.625" style="122" customWidth="1"/>
    <col min="9225" max="9225" width="9" style="122"/>
    <col min="9226" max="9228" width="9.5" style="122" customWidth="1"/>
    <col min="9229" max="9229" width="4.625" style="122" customWidth="1"/>
    <col min="9230" max="9231" width="3.375" style="122" bestFit="1" customWidth="1"/>
    <col min="9232" max="9232" width="3.375" style="122" customWidth="1"/>
    <col min="9233" max="9236" width="3.375" style="122" bestFit="1" customWidth="1"/>
    <col min="9237" max="9237" width="16.25" style="122" customWidth="1"/>
    <col min="9238" max="9238" width="27.625" style="122" bestFit="1" customWidth="1"/>
    <col min="9239" max="9472" width="9" style="122"/>
    <col min="9473" max="9473" width="5" style="122" customWidth="1"/>
    <col min="9474" max="9474" width="22.625" style="122" customWidth="1"/>
    <col min="9475" max="9478" width="10.625" style="122" customWidth="1"/>
    <col min="9479" max="9479" width="16.125" style="122" customWidth="1"/>
    <col min="9480" max="9480" width="13.625" style="122" customWidth="1"/>
    <col min="9481" max="9481" width="9" style="122"/>
    <col min="9482" max="9484" width="9.5" style="122" customWidth="1"/>
    <col min="9485" max="9485" width="4.625" style="122" customWidth="1"/>
    <col min="9486" max="9487" width="3.375" style="122" bestFit="1" customWidth="1"/>
    <col min="9488" max="9488" width="3.375" style="122" customWidth="1"/>
    <col min="9489" max="9492" width="3.375" style="122" bestFit="1" customWidth="1"/>
    <col min="9493" max="9493" width="16.25" style="122" customWidth="1"/>
    <col min="9494" max="9494" width="27.625" style="122" bestFit="1" customWidth="1"/>
    <col min="9495" max="9728" width="9" style="122"/>
    <col min="9729" max="9729" width="5" style="122" customWidth="1"/>
    <col min="9730" max="9730" width="22.625" style="122" customWidth="1"/>
    <col min="9731" max="9734" width="10.625" style="122" customWidth="1"/>
    <col min="9735" max="9735" width="16.125" style="122" customWidth="1"/>
    <col min="9736" max="9736" width="13.625" style="122" customWidth="1"/>
    <col min="9737" max="9737" width="9" style="122"/>
    <col min="9738" max="9740" width="9.5" style="122" customWidth="1"/>
    <col min="9741" max="9741" width="4.625" style="122" customWidth="1"/>
    <col min="9742" max="9743" width="3.375" style="122" bestFit="1" customWidth="1"/>
    <col min="9744" max="9744" width="3.375" style="122" customWidth="1"/>
    <col min="9745" max="9748" width="3.375" style="122" bestFit="1" customWidth="1"/>
    <col min="9749" max="9749" width="16.25" style="122" customWidth="1"/>
    <col min="9750" max="9750" width="27.625" style="122" bestFit="1" customWidth="1"/>
    <col min="9751" max="9984" width="9" style="122"/>
    <col min="9985" max="9985" width="5" style="122" customWidth="1"/>
    <col min="9986" max="9986" width="22.625" style="122" customWidth="1"/>
    <col min="9987" max="9990" width="10.625" style="122" customWidth="1"/>
    <col min="9991" max="9991" width="16.125" style="122" customWidth="1"/>
    <col min="9992" max="9992" width="13.625" style="122" customWidth="1"/>
    <col min="9993" max="9993" width="9" style="122"/>
    <col min="9994" max="9996" width="9.5" style="122" customWidth="1"/>
    <col min="9997" max="9997" width="4.625" style="122" customWidth="1"/>
    <col min="9998" max="9999" width="3.375" style="122" bestFit="1" customWidth="1"/>
    <col min="10000" max="10000" width="3.375" style="122" customWidth="1"/>
    <col min="10001" max="10004" width="3.375" style="122" bestFit="1" customWidth="1"/>
    <col min="10005" max="10005" width="16.25" style="122" customWidth="1"/>
    <col min="10006" max="10006" width="27.625" style="122" bestFit="1" customWidth="1"/>
    <col min="10007" max="10240" width="9" style="122"/>
    <col min="10241" max="10241" width="5" style="122" customWidth="1"/>
    <col min="10242" max="10242" width="22.625" style="122" customWidth="1"/>
    <col min="10243" max="10246" width="10.625" style="122" customWidth="1"/>
    <col min="10247" max="10247" width="16.125" style="122" customWidth="1"/>
    <col min="10248" max="10248" width="13.625" style="122" customWidth="1"/>
    <col min="10249" max="10249" width="9" style="122"/>
    <col min="10250" max="10252" width="9.5" style="122" customWidth="1"/>
    <col min="10253" max="10253" width="4.625" style="122" customWidth="1"/>
    <col min="10254" max="10255" width="3.375" style="122" bestFit="1" customWidth="1"/>
    <col min="10256" max="10256" width="3.375" style="122" customWidth="1"/>
    <col min="10257" max="10260" width="3.375" style="122" bestFit="1" customWidth="1"/>
    <col min="10261" max="10261" width="16.25" style="122" customWidth="1"/>
    <col min="10262" max="10262" width="27.625" style="122" bestFit="1" customWidth="1"/>
    <col min="10263" max="10496" width="9" style="122"/>
    <col min="10497" max="10497" width="5" style="122" customWidth="1"/>
    <col min="10498" max="10498" width="22.625" style="122" customWidth="1"/>
    <col min="10499" max="10502" width="10.625" style="122" customWidth="1"/>
    <col min="10503" max="10503" width="16.125" style="122" customWidth="1"/>
    <col min="10504" max="10504" width="13.625" style="122" customWidth="1"/>
    <col min="10505" max="10505" width="9" style="122"/>
    <col min="10506" max="10508" width="9.5" style="122" customWidth="1"/>
    <col min="10509" max="10509" width="4.625" style="122" customWidth="1"/>
    <col min="10510" max="10511" width="3.375" style="122" bestFit="1" customWidth="1"/>
    <col min="10512" max="10512" width="3.375" style="122" customWidth="1"/>
    <col min="10513" max="10516" width="3.375" style="122" bestFit="1" customWidth="1"/>
    <col min="10517" max="10517" width="16.25" style="122" customWidth="1"/>
    <col min="10518" max="10518" width="27.625" style="122" bestFit="1" customWidth="1"/>
    <col min="10519" max="10752" width="9" style="122"/>
    <col min="10753" max="10753" width="5" style="122" customWidth="1"/>
    <col min="10754" max="10754" width="22.625" style="122" customWidth="1"/>
    <col min="10755" max="10758" width="10.625" style="122" customWidth="1"/>
    <col min="10759" max="10759" width="16.125" style="122" customWidth="1"/>
    <col min="10760" max="10760" width="13.625" style="122" customWidth="1"/>
    <col min="10761" max="10761" width="9" style="122"/>
    <col min="10762" max="10764" width="9.5" style="122" customWidth="1"/>
    <col min="10765" max="10765" width="4.625" style="122" customWidth="1"/>
    <col min="10766" max="10767" width="3.375" style="122" bestFit="1" customWidth="1"/>
    <col min="10768" max="10768" width="3.375" style="122" customWidth="1"/>
    <col min="10769" max="10772" width="3.375" style="122" bestFit="1" customWidth="1"/>
    <col min="10773" max="10773" width="16.25" style="122" customWidth="1"/>
    <col min="10774" max="10774" width="27.625" style="122" bestFit="1" customWidth="1"/>
    <col min="10775" max="11008" width="9" style="122"/>
    <col min="11009" max="11009" width="5" style="122" customWidth="1"/>
    <col min="11010" max="11010" width="22.625" style="122" customWidth="1"/>
    <col min="11011" max="11014" width="10.625" style="122" customWidth="1"/>
    <col min="11015" max="11015" width="16.125" style="122" customWidth="1"/>
    <col min="11016" max="11016" width="13.625" style="122" customWidth="1"/>
    <col min="11017" max="11017" width="9" style="122"/>
    <col min="11018" max="11020" width="9.5" style="122" customWidth="1"/>
    <col min="11021" max="11021" width="4.625" style="122" customWidth="1"/>
    <col min="11022" max="11023" width="3.375" style="122" bestFit="1" customWidth="1"/>
    <col min="11024" max="11024" width="3.375" style="122" customWidth="1"/>
    <col min="11025" max="11028" width="3.375" style="122" bestFit="1" customWidth="1"/>
    <col min="11029" max="11029" width="16.25" style="122" customWidth="1"/>
    <col min="11030" max="11030" width="27.625" style="122" bestFit="1" customWidth="1"/>
    <col min="11031" max="11264" width="9" style="122"/>
    <col min="11265" max="11265" width="5" style="122" customWidth="1"/>
    <col min="11266" max="11266" width="22.625" style="122" customWidth="1"/>
    <col min="11267" max="11270" width="10.625" style="122" customWidth="1"/>
    <col min="11271" max="11271" width="16.125" style="122" customWidth="1"/>
    <col min="11272" max="11272" width="13.625" style="122" customWidth="1"/>
    <col min="11273" max="11273" width="9" style="122"/>
    <col min="11274" max="11276" width="9.5" style="122" customWidth="1"/>
    <col min="11277" max="11277" width="4.625" style="122" customWidth="1"/>
    <col min="11278" max="11279" width="3.375" style="122" bestFit="1" customWidth="1"/>
    <col min="11280" max="11280" width="3.375" style="122" customWidth="1"/>
    <col min="11281" max="11284" width="3.375" style="122" bestFit="1" customWidth="1"/>
    <col min="11285" max="11285" width="16.25" style="122" customWidth="1"/>
    <col min="11286" max="11286" width="27.625" style="122" bestFit="1" customWidth="1"/>
    <col min="11287" max="11520" width="9" style="122"/>
    <col min="11521" max="11521" width="5" style="122" customWidth="1"/>
    <col min="11522" max="11522" width="22.625" style="122" customWidth="1"/>
    <col min="11523" max="11526" width="10.625" style="122" customWidth="1"/>
    <col min="11527" max="11527" width="16.125" style="122" customWidth="1"/>
    <col min="11528" max="11528" width="13.625" style="122" customWidth="1"/>
    <col min="11529" max="11529" width="9" style="122"/>
    <col min="11530" max="11532" width="9.5" style="122" customWidth="1"/>
    <col min="11533" max="11533" width="4.625" style="122" customWidth="1"/>
    <col min="11534" max="11535" width="3.375" style="122" bestFit="1" customWidth="1"/>
    <col min="11536" max="11536" width="3.375" style="122" customWidth="1"/>
    <col min="11537" max="11540" width="3.375" style="122" bestFit="1" customWidth="1"/>
    <col min="11541" max="11541" width="16.25" style="122" customWidth="1"/>
    <col min="11542" max="11542" width="27.625" style="122" bestFit="1" customWidth="1"/>
    <col min="11543" max="11776" width="9" style="122"/>
    <col min="11777" max="11777" width="5" style="122" customWidth="1"/>
    <col min="11778" max="11778" width="22.625" style="122" customWidth="1"/>
    <col min="11779" max="11782" width="10.625" style="122" customWidth="1"/>
    <col min="11783" max="11783" width="16.125" style="122" customWidth="1"/>
    <col min="11784" max="11784" width="13.625" style="122" customWidth="1"/>
    <col min="11785" max="11785" width="9" style="122"/>
    <col min="11786" max="11788" width="9.5" style="122" customWidth="1"/>
    <col min="11789" max="11789" width="4.625" style="122" customWidth="1"/>
    <col min="11790" max="11791" width="3.375" style="122" bestFit="1" customWidth="1"/>
    <col min="11792" max="11792" width="3.375" style="122" customWidth="1"/>
    <col min="11793" max="11796" width="3.375" style="122" bestFit="1" customWidth="1"/>
    <col min="11797" max="11797" width="16.25" style="122" customWidth="1"/>
    <col min="11798" max="11798" width="27.625" style="122" bestFit="1" customWidth="1"/>
    <col min="11799" max="12032" width="9" style="122"/>
    <col min="12033" max="12033" width="5" style="122" customWidth="1"/>
    <col min="12034" max="12034" width="22.625" style="122" customWidth="1"/>
    <col min="12035" max="12038" width="10.625" style="122" customWidth="1"/>
    <col min="12039" max="12039" width="16.125" style="122" customWidth="1"/>
    <col min="12040" max="12040" width="13.625" style="122" customWidth="1"/>
    <col min="12041" max="12041" width="9" style="122"/>
    <col min="12042" max="12044" width="9.5" style="122" customWidth="1"/>
    <col min="12045" max="12045" width="4.625" style="122" customWidth="1"/>
    <col min="12046" max="12047" width="3.375" style="122" bestFit="1" customWidth="1"/>
    <col min="12048" max="12048" width="3.375" style="122" customWidth="1"/>
    <col min="12049" max="12052" width="3.375" style="122" bestFit="1" customWidth="1"/>
    <col min="12053" max="12053" width="16.25" style="122" customWidth="1"/>
    <col min="12054" max="12054" width="27.625" style="122" bestFit="1" customWidth="1"/>
    <col min="12055" max="12288" width="9" style="122"/>
    <col min="12289" max="12289" width="5" style="122" customWidth="1"/>
    <col min="12290" max="12290" width="22.625" style="122" customWidth="1"/>
    <col min="12291" max="12294" width="10.625" style="122" customWidth="1"/>
    <col min="12295" max="12295" width="16.125" style="122" customWidth="1"/>
    <col min="12296" max="12296" width="13.625" style="122" customWidth="1"/>
    <col min="12297" max="12297" width="9" style="122"/>
    <col min="12298" max="12300" width="9.5" style="122" customWidth="1"/>
    <col min="12301" max="12301" width="4.625" style="122" customWidth="1"/>
    <col min="12302" max="12303" width="3.375" style="122" bestFit="1" customWidth="1"/>
    <col min="12304" max="12304" width="3.375" style="122" customWidth="1"/>
    <col min="12305" max="12308" width="3.375" style="122" bestFit="1" customWidth="1"/>
    <col min="12309" max="12309" width="16.25" style="122" customWidth="1"/>
    <col min="12310" max="12310" width="27.625" style="122" bestFit="1" customWidth="1"/>
    <col min="12311" max="12544" width="9" style="122"/>
    <col min="12545" max="12545" width="5" style="122" customWidth="1"/>
    <col min="12546" max="12546" width="22.625" style="122" customWidth="1"/>
    <col min="12547" max="12550" width="10.625" style="122" customWidth="1"/>
    <col min="12551" max="12551" width="16.125" style="122" customWidth="1"/>
    <col min="12552" max="12552" width="13.625" style="122" customWidth="1"/>
    <col min="12553" max="12553" width="9" style="122"/>
    <col min="12554" max="12556" width="9.5" style="122" customWidth="1"/>
    <col min="12557" max="12557" width="4.625" style="122" customWidth="1"/>
    <col min="12558" max="12559" width="3.375" style="122" bestFit="1" customWidth="1"/>
    <col min="12560" max="12560" width="3.375" style="122" customWidth="1"/>
    <col min="12561" max="12564" width="3.375" style="122" bestFit="1" customWidth="1"/>
    <col min="12565" max="12565" width="16.25" style="122" customWidth="1"/>
    <col min="12566" max="12566" width="27.625" style="122" bestFit="1" customWidth="1"/>
    <col min="12567" max="12800" width="9" style="122"/>
    <col min="12801" max="12801" width="5" style="122" customWidth="1"/>
    <col min="12802" max="12802" width="22.625" style="122" customWidth="1"/>
    <col min="12803" max="12806" width="10.625" style="122" customWidth="1"/>
    <col min="12807" max="12807" width="16.125" style="122" customWidth="1"/>
    <col min="12808" max="12808" width="13.625" style="122" customWidth="1"/>
    <col min="12809" max="12809" width="9" style="122"/>
    <col min="12810" max="12812" width="9.5" style="122" customWidth="1"/>
    <col min="12813" max="12813" width="4.625" style="122" customWidth="1"/>
    <col min="12814" max="12815" width="3.375" style="122" bestFit="1" customWidth="1"/>
    <col min="12816" max="12816" width="3.375" style="122" customWidth="1"/>
    <col min="12817" max="12820" width="3.375" style="122" bestFit="1" customWidth="1"/>
    <col min="12821" max="12821" width="16.25" style="122" customWidth="1"/>
    <col min="12822" max="12822" width="27.625" style="122" bestFit="1" customWidth="1"/>
    <col min="12823" max="13056" width="9" style="122"/>
    <col min="13057" max="13057" width="5" style="122" customWidth="1"/>
    <col min="13058" max="13058" width="22.625" style="122" customWidth="1"/>
    <col min="13059" max="13062" width="10.625" style="122" customWidth="1"/>
    <col min="13063" max="13063" width="16.125" style="122" customWidth="1"/>
    <col min="13064" max="13064" width="13.625" style="122" customWidth="1"/>
    <col min="13065" max="13065" width="9" style="122"/>
    <col min="13066" max="13068" width="9.5" style="122" customWidth="1"/>
    <col min="13069" max="13069" width="4.625" style="122" customWidth="1"/>
    <col min="13070" max="13071" width="3.375" style="122" bestFit="1" customWidth="1"/>
    <col min="13072" max="13072" width="3.375" style="122" customWidth="1"/>
    <col min="13073" max="13076" width="3.375" style="122" bestFit="1" customWidth="1"/>
    <col min="13077" max="13077" width="16.25" style="122" customWidth="1"/>
    <col min="13078" max="13078" width="27.625" style="122" bestFit="1" customWidth="1"/>
    <col min="13079" max="13312" width="9" style="122"/>
    <col min="13313" max="13313" width="5" style="122" customWidth="1"/>
    <col min="13314" max="13314" width="22.625" style="122" customWidth="1"/>
    <col min="13315" max="13318" width="10.625" style="122" customWidth="1"/>
    <col min="13319" max="13319" width="16.125" style="122" customWidth="1"/>
    <col min="13320" max="13320" width="13.625" style="122" customWidth="1"/>
    <col min="13321" max="13321" width="9" style="122"/>
    <col min="13322" max="13324" width="9.5" style="122" customWidth="1"/>
    <col min="13325" max="13325" width="4.625" style="122" customWidth="1"/>
    <col min="13326" max="13327" width="3.375" style="122" bestFit="1" customWidth="1"/>
    <col min="13328" max="13328" width="3.375" style="122" customWidth="1"/>
    <col min="13329" max="13332" width="3.375" style="122" bestFit="1" customWidth="1"/>
    <col min="13333" max="13333" width="16.25" style="122" customWidth="1"/>
    <col min="13334" max="13334" width="27.625" style="122" bestFit="1" customWidth="1"/>
    <col min="13335" max="13568" width="9" style="122"/>
    <col min="13569" max="13569" width="5" style="122" customWidth="1"/>
    <col min="13570" max="13570" width="22.625" style="122" customWidth="1"/>
    <col min="13571" max="13574" width="10.625" style="122" customWidth="1"/>
    <col min="13575" max="13575" width="16.125" style="122" customWidth="1"/>
    <col min="13576" max="13576" width="13.625" style="122" customWidth="1"/>
    <col min="13577" max="13577" width="9" style="122"/>
    <col min="13578" max="13580" width="9.5" style="122" customWidth="1"/>
    <col min="13581" max="13581" width="4.625" style="122" customWidth="1"/>
    <col min="13582" max="13583" width="3.375" style="122" bestFit="1" customWidth="1"/>
    <col min="13584" max="13584" width="3.375" style="122" customWidth="1"/>
    <col min="13585" max="13588" width="3.375" style="122" bestFit="1" customWidth="1"/>
    <col min="13589" max="13589" width="16.25" style="122" customWidth="1"/>
    <col min="13590" max="13590" width="27.625" style="122" bestFit="1" customWidth="1"/>
    <col min="13591" max="13824" width="9" style="122"/>
    <col min="13825" max="13825" width="5" style="122" customWidth="1"/>
    <col min="13826" max="13826" width="22.625" style="122" customWidth="1"/>
    <col min="13827" max="13830" width="10.625" style="122" customWidth="1"/>
    <col min="13831" max="13831" width="16.125" style="122" customWidth="1"/>
    <col min="13832" max="13832" width="13.625" style="122" customWidth="1"/>
    <col min="13833" max="13833" width="9" style="122"/>
    <col min="13834" max="13836" width="9.5" style="122" customWidth="1"/>
    <col min="13837" max="13837" width="4.625" style="122" customWidth="1"/>
    <col min="13838" max="13839" width="3.375" style="122" bestFit="1" customWidth="1"/>
    <col min="13840" max="13840" width="3.375" style="122" customWidth="1"/>
    <col min="13841" max="13844" width="3.375" style="122" bestFit="1" customWidth="1"/>
    <col min="13845" max="13845" width="16.25" style="122" customWidth="1"/>
    <col min="13846" max="13846" width="27.625" style="122" bestFit="1" customWidth="1"/>
    <col min="13847" max="14080" width="9" style="122"/>
    <col min="14081" max="14081" width="5" style="122" customWidth="1"/>
    <col min="14082" max="14082" width="22.625" style="122" customWidth="1"/>
    <col min="14083" max="14086" width="10.625" style="122" customWidth="1"/>
    <col min="14087" max="14087" width="16.125" style="122" customWidth="1"/>
    <col min="14088" max="14088" width="13.625" style="122" customWidth="1"/>
    <col min="14089" max="14089" width="9" style="122"/>
    <col min="14090" max="14092" width="9.5" style="122" customWidth="1"/>
    <col min="14093" max="14093" width="4.625" style="122" customWidth="1"/>
    <col min="14094" max="14095" width="3.375" style="122" bestFit="1" customWidth="1"/>
    <col min="14096" max="14096" width="3.375" style="122" customWidth="1"/>
    <col min="14097" max="14100" width="3.375" style="122" bestFit="1" customWidth="1"/>
    <col min="14101" max="14101" width="16.25" style="122" customWidth="1"/>
    <col min="14102" max="14102" width="27.625" style="122" bestFit="1" customWidth="1"/>
    <col min="14103" max="14336" width="9" style="122"/>
    <col min="14337" max="14337" width="5" style="122" customWidth="1"/>
    <col min="14338" max="14338" width="22.625" style="122" customWidth="1"/>
    <col min="14339" max="14342" width="10.625" style="122" customWidth="1"/>
    <col min="14343" max="14343" width="16.125" style="122" customWidth="1"/>
    <col min="14344" max="14344" width="13.625" style="122" customWidth="1"/>
    <col min="14345" max="14345" width="9" style="122"/>
    <col min="14346" max="14348" width="9.5" style="122" customWidth="1"/>
    <col min="14349" max="14349" width="4.625" style="122" customWidth="1"/>
    <col min="14350" max="14351" width="3.375" style="122" bestFit="1" customWidth="1"/>
    <col min="14352" max="14352" width="3.375" style="122" customWidth="1"/>
    <col min="14353" max="14356" width="3.375" style="122" bestFit="1" customWidth="1"/>
    <col min="14357" max="14357" width="16.25" style="122" customWidth="1"/>
    <col min="14358" max="14358" width="27.625" style="122" bestFit="1" customWidth="1"/>
    <col min="14359" max="14592" width="9" style="122"/>
    <col min="14593" max="14593" width="5" style="122" customWidth="1"/>
    <col min="14594" max="14594" width="22.625" style="122" customWidth="1"/>
    <col min="14595" max="14598" width="10.625" style="122" customWidth="1"/>
    <col min="14599" max="14599" width="16.125" style="122" customWidth="1"/>
    <col min="14600" max="14600" width="13.625" style="122" customWidth="1"/>
    <col min="14601" max="14601" width="9" style="122"/>
    <col min="14602" max="14604" width="9.5" style="122" customWidth="1"/>
    <col min="14605" max="14605" width="4.625" style="122" customWidth="1"/>
    <col min="14606" max="14607" width="3.375" style="122" bestFit="1" customWidth="1"/>
    <col min="14608" max="14608" width="3.375" style="122" customWidth="1"/>
    <col min="14609" max="14612" width="3.375" style="122" bestFit="1" customWidth="1"/>
    <col min="14613" max="14613" width="16.25" style="122" customWidth="1"/>
    <col min="14614" max="14614" width="27.625" style="122" bestFit="1" customWidth="1"/>
    <col min="14615" max="14848" width="9" style="122"/>
    <col min="14849" max="14849" width="5" style="122" customWidth="1"/>
    <col min="14850" max="14850" width="22.625" style="122" customWidth="1"/>
    <col min="14851" max="14854" width="10.625" style="122" customWidth="1"/>
    <col min="14855" max="14855" width="16.125" style="122" customWidth="1"/>
    <col min="14856" max="14856" width="13.625" style="122" customWidth="1"/>
    <col min="14857" max="14857" width="9" style="122"/>
    <col min="14858" max="14860" width="9.5" style="122" customWidth="1"/>
    <col min="14861" max="14861" width="4.625" style="122" customWidth="1"/>
    <col min="14862" max="14863" width="3.375" style="122" bestFit="1" customWidth="1"/>
    <col min="14864" max="14864" width="3.375" style="122" customWidth="1"/>
    <col min="14865" max="14868" width="3.375" style="122" bestFit="1" customWidth="1"/>
    <col min="14869" max="14869" width="16.25" style="122" customWidth="1"/>
    <col min="14870" max="14870" width="27.625" style="122" bestFit="1" customWidth="1"/>
    <col min="14871" max="15104" width="9" style="122"/>
    <col min="15105" max="15105" width="5" style="122" customWidth="1"/>
    <col min="15106" max="15106" width="22.625" style="122" customWidth="1"/>
    <col min="15107" max="15110" width="10.625" style="122" customWidth="1"/>
    <col min="15111" max="15111" width="16.125" style="122" customWidth="1"/>
    <col min="15112" max="15112" width="13.625" style="122" customWidth="1"/>
    <col min="15113" max="15113" width="9" style="122"/>
    <col min="15114" max="15116" width="9.5" style="122" customWidth="1"/>
    <col min="15117" max="15117" width="4.625" style="122" customWidth="1"/>
    <col min="15118" max="15119" width="3.375" style="122" bestFit="1" customWidth="1"/>
    <col min="15120" max="15120" width="3.375" style="122" customWidth="1"/>
    <col min="15121" max="15124" width="3.375" style="122" bestFit="1" customWidth="1"/>
    <col min="15125" max="15125" width="16.25" style="122" customWidth="1"/>
    <col min="15126" max="15126" width="27.625" style="122" bestFit="1" customWidth="1"/>
    <col min="15127" max="15360" width="9" style="122"/>
    <col min="15361" max="15361" width="5" style="122" customWidth="1"/>
    <col min="15362" max="15362" width="22.625" style="122" customWidth="1"/>
    <col min="15363" max="15366" width="10.625" style="122" customWidth="1"/>
    <col min="15367" max="15367" width="16.125" style="122" customWidth="1"/>
    <col min="15368" max="15368" width="13.625" style="122" customWidth="1"/>
    <col min="15369" max="15369" width="9" style="122"/>
    <col min="15370" max="15372" width="9.5" style="122" customWidth="1"/>
    <col min="15373" max="15373" width="4.625" style="122" customWidth="1"/>
    <col min="15374" max="15375" width="3.375" style="122" bestFit="1" customWidth="1"/>
    <col min="15376" max="15376" width="3.375" style="122" customWidth="1"/>
    <col min="15377" max="15380" width="3.375" style="122" bestFit="1" customWidth="1"/>
    <col min="15381" max="15381" width="16.25" style="122" customWidth="1"/>
    <col min="15382" max="15382" width="27.625" style="122" bestFit="1" customWidth="1"/>
    <col min="15383" max="15616" width="9" style="122"/>
    <col min="15617" max="15617" width="5" style="122" customWidth="1"/>
    <col min="15618" max="15618" width="22.625" style="122" customWidth="1"/>
    <col min="15619" max="15622" width="10.625" style="122" customWidth="1"/>
    <col min="15623" max="15623" width="16.125" style="122" customWidth="1"/>
    <col min="15624" max="15624" width="13.625" style="122" customWidth="1"/>
    <col min="15625" max="15625" width="9" style="122"/>
    <col min="15626" max="15628" width="9.5" style="122" customWidth="1"/>
    <col min="15629" max="15629" width="4.625" style="122" customWidth="1"/>
    <col min="15630" max="15631" width="3.375" style="122" bestFit="1" customWidth="1"/>
    <col min="15632" max="15632" width="3.375" style="122" customWidth="1"/>
    <col min="15633" max="15636" width="3.375" style="122" bestFit="1" customWidth="1"/>
    <col min="15637" max="15637" width="16.25" style="122" customWidth="1"/>
    <col min="15638" max="15638" width="27.625" style="122" bestFit="1" customWidth="1"/>
    <col min="15639" max="15872" width="9" style="122"/>
    <col min="15873" max="15873" width="5" style="122" customWidth="1"/>
    <col min="15874" max="15874" width="22.625" style="122" customWidth="1"/>
    <col min="15875" max="15878" width="10.625" style="122" customWidth="1"/>
    <col min="15879" max="15879" width="16.125" style="122" customWidth="1"/>
    <col min="15880" max="15880" width="13.625" style="122" customWidth="1"/>
    <col min="15881" max="15881" width="9" style="122"/>
    <col min="15882" max="15884" width="9.5" style="122" customWidth="1"/>
    <col min="15885" max="15885" width="4.625" style="122" customWidth="1"/>
    <col min="15886" max="15887" width="3.375" style="122" bestFit="1" customWidth="1"/>
    <col min="15888" max="15888" width="3.375" style="122" customWidth="1"/>
    <col min="15889" max="15892" width="3.375" style="122" bestFit="1" customWidth="1"/>
    <col min="15893" max="15893" width="16.25" style="122" customWidth="1"/>
    <col min="15894" max="15894" width="27.625" style="122" bestFit="1" customWidth="1"/>
    <col min="15895" max="16128" width="9" style="122"/>
    <col min="16129" max="16129" width="5" style="122" customWidth="1"/>
    <col min="16130" max="16130" width="22.625" style="122" customWidth="1"/>
    <col min="16131" max="16134" width="10.625" style="122" customWidth="1"/>
    <col min="16135" max="16135" width="16.125" style="122" customWidth="1"/>
    <col min="16136" max="16136" width="13.625" style="122" customWidth="1"/>
    <col min="16137" max="16137" width="9" style="122"/>
    <col min="16138" max="16140" width="9.5" style="122" customWidth="1"/>
    <col min="16141" max="16141" width="4.625" style="122" customWidth="1"/>
    <col min="16142" max="16143" width="3.375" style="122" bestFit="1" customWidth="1"/>
    <col min="16144" max="16144" width="3.375" style="122" customWidth="1"/>
    <col min="16145" max="16148" width="3.375" style="122" bestFit="1" customWidth="1"/>
    <col min="16149" max="16149" width="16.25" style="122" customWidth="1"/>
    <col min="16150" max="16150" width="27.625" style="122" bestFit="1" customWidth="1"/>
    <col min="16151" max="16384" width="9" style="122"/>
  </cols>
  <sheetData>
    <row r="1" spans="1:25" ht="6.75" customHeight="1">
      <c r="C1" s="123"/>
      <c r="D1" s="123"/>
      <c r="E1" s="123"/>
      <c r="F1" s="123"/>
      <c r="G1" s="123"/>
      <c r="H1" s="123"/>
      <c r="I1" s="123"/>
      <c r="J1" s="123"/>
      <c r="K1" s="123"/>
      <c r="L1" s="123"/>
      <c r="M1" s="124"/>
      <c r="N1" s="124"/>
      <c r="O1" s="124"/>
      <c r="P1" s="124"/>
      <c r="Q1" s="124"/>
      <c r="R1" s="124"/>
      <c r="S1" s="124"/>
      <c r="T1" s="124"/>
      <c r="U1" s="124"/>
      <c r="V1" s="124"/>
      <c r="W1" s="124"/>
      <c r="X1" s="124"/>
      <c r="Y1" s="124"/>
    </row>
    <row r="2" spans="1:25" ht="14.25" thickBot="1">
      <c r="A2" s="125" t="s">
        <v>2577</v>
      </c>
      <c r="C2" s="123"/>
      <c r="D2" s="123"/>
      <c r="E2" s="123"/>
      <c r="F2" s="123"/>
      <c r="G2" s="123"/>
      <c r="H2" s="123"/>
      <c r="I2" s="123"/>
      <c r="J2" s="123"/>
      <c r="K2" s="123"/>
      <c r="L2" s="123"/>
      <c r="M2" s="124"/>
      <c r="N2" s="124" t="s">
        <v>537</v>
      </c>
      <c r="O2" s="124"/>
      <c r="P2" s="124"/>
      <c r="Q2" s="124"/>
      <c r="R2" s="124"/>
      <c r="S2" s="124"/>
      <c r="T2" s="124"/>
      <c r="U2" s="124"/>
      <c r="V2" s="124"/>
      <c r="W2" s="124"/>
      <c r="X2" s="124"/>
      <c r="Y2" s="124"/>
    </row>
    <row r="3" spans="1:25" ht="14.25" thickBot="1">
      <c r="A3" s="854" t="s">
        <v>538</v>
      </c>
      <c r="B3" s="849" t="s">
        <v>539</v>
      </c>
      <c r="C3" s="863" t="s">
        <v>540</v>
      </c>
      <c r="D3" s="864"/>
      <c r="E3" s="864"/>
      <c r="F3" s="864"/>
      <c r="G3" s="864"/>
      <c r="H3" s="865"/>
      <c r="I3" s="123"/>
      <c r="J3" s="123"/>
      <c r="K3" s="123"/>
      <c r="L3" s="123"/>
      <c r="M3" s="124"/>
      <c r="N3" s="126" t="s">
        <v>541</v>
      </c>
      <c r="O3" s="853" t="s">
        <v>542</v>
      </c>
      <c r="P3" s="853" t="s">
        <v>543</v>
      </c>
      <c r="Q3" s="853" t="s">
        <v>544</v>
      </c>
      <c r="R3" s="853" t="s">
        <v>11</v>
      </c>
      <c r="S3" s="853" t="s">
        <v>545</v>
      </c>
      <c r="T3" s="853" t="s">
        <v>546</v>
      </c>
      <c r="U3" s="127"/>
      <c r="V3" s="127"/>
      <c r="W3" s="124"/>
      <c r="X3" s="124"/>
      <c r="Y3" s="124"/>
    </row>
    <row r="4" spans="1:25" ht="26.25" customHeight="1">
      <c r="A4" s="854"/>
      <c r="B4" s="849"/>
      <c r="C4" s="855" t="s">
        <v>547</v>
      </c>
      <c r="D4" s="857" t="s">
        <v>548</v>
      </c>
      <c r="E4" s="859" t="s">
        <v>549</v>
      </c>
      <c r="F4" s="859" t="s">
        <v>550</v>
      </c>
      <c r="G4" s="859" t="s">
        <v>551</v>
      </c>
      <c r="H4" s="861" t="s">
        <v>552</v>
      </c>
      <c r="I4" s="123"/>
      <c r="J4" s="123"/>
      <c r="K4" s="123"/>
      <c r="L4" s="123"/>
      <c r="M4" s="124"/>
      <c r="N4" s="126" t="s">
        <v>553</v>
      </c>
      <c r="O4" s="853"/>
      <c r="P4" s="853"/>
      <c r="Q4" s="853"/>
      <c r="R4" s="853"/>
      <c r="S4" s="853"/>
      <c r="T4" s="853"/>
      <c r="U4" s="127"/>
      <c r="V4" s="127"/>
      <c r="W4" s="124"/>
      <c r="X4" s="124"/>
      <c r="Y4" s="124"/>
    </row>
    <row r="5" spans="1:25" ht="29.25" customHeight="1">
      <c r="A5" s="854"/>
      <c r="B5" s="849"/>
      <c r="C5" s="856"/>
      <c r="D5" s="858"/>
      <c r="E5" s="860"/>
      <c r="F5" s="860"/>
      <c r="G5" s="860"/>
      <c r="H5" s="862"/>
      <c r="I5" s="123"/>
      <c r="J5" s="123"/>
      <c r="K5" s="123"/>
      <c r="L5" s="123"/>
      <c r="M5" s="124"/>
      <c r="N5" s="126" t="s">
        <v>554</v>
      </c>
      <c r="O5" s="853"/>
      <c r="P5" s="853"/>
      <c r="Q5" s="853"/>
      <c r="R5" s="853"/>
      <c r="S5" s="853"/>
      <c r="T5" s="853"/>
      <c r="U5" s="127"/>
      <c r="V5" s="127"/>
      <c r="W5" s="124"/>
      <c r="X5" s="124"/>
      <c r="Y5" s="124"/>
    </row>
    <row r="6" spans="1:25" ht="18.75" customHeight="1">
      <c r="A6" s="126">
        <v>1</v>
      </c>
      <c r="B6" s="128" t="s">
        <v>167</v>
      </c>
      <c r="C6" s="840" t="str">
        <f>IF(OR(F6="○",G6="○",H6="○"),"○","")</f>
        <v/>
      </c>
      <c r="D6" s="129" t="s">
        <v>555</v>
      </c>
      <c r="E6" s="129"/>
      <c r="F6" s="806" t="s">
        <v>555</v>
      </c>
      <c r="G6" s="129"/>
      <c r="H6" s="807"/>
      <c r="I6" s="123"/>
      <c r="J6" s="123"/>
      <c r="K6" s="123"/>
      <c r="L6" s="123"/>
      <c r="M6" s="124"/>
      <c r="N6" s="130" t="s">
        <v>556</v>
      </c>
      <c r="O6" s="131" t="str">
        <f t="shared" ref="O6:O17" si="0">IF(C6="○",$N6,"－")</f>
        <v>－</v>
      </c>
      <c r="P6" s="131" t="str">
        <f>IF(D6&lt;&gt;"　",$N6,"－")</f>
        <v>－</v>
      </c>
      <c r="Q6" s="131" t="str">
        <f t="shared" ref="Q6:T17" si="1">IF(E6="○",$N6,"－")</f>
        <v>－</v>
      </c>
      <c r="R6" s="131" t="str">
        <f t="shared" si="1"/>
        <v>－</v>
      </c>
      <c r="S6" s="131" t="str">
        <f t="shared" si="1"/>
        <v>－</v>
      </c>
      <c r="T6" s="132" t="str">
        <f t="shared" si="1"/>
        <v>－</v>
      </c>
      <c r="U6" s="133" t="s">
        <v>557</v>
      </c>
      <c r="V6" s="134" t="str">
        <f>CONCATENATE(O6,O7,O8,O9,O10,O11,O12,O13,O14,O15,O16,O17)</f>
        <v>－－－－－－－－－－－－</v>
      </c>
      <c r="W6" s="124"/>
      <c r="X6" s="124"/>
      <c r="Y6" s="124"/>
    </row>
    <row r="7" spans="1:25" ht="18.75" customHeight="1">
      <c r="A7" s="126">
        <v>2</v>
      </c>
      <c r="B7" s="128" t="s">
        <v>171</v>
      </c>
      <c r="C7" s="840" t="str">
        <f t="shared" ref="C7:C17" si="2">IF(OR(F7="○",G7="○",H7="○"),"○","")</f>
        <v/>
      </c>
      <c r="D7" s="129" t="s">
        <v>555</v>
      </c>
      <c r="E7" s="129"/>
      <c r="F7" s="806"/>
      <c r="G7" s="129"/>
      <c r="H7" s="807"/>
      <c r="I7" s="123"/>
      <c r="J7" s="123"/>
      <c r="K7" s="123"/>
      <c r="L7" s="123"/>
      <c r="M7" s="124"/>
      <c r="N7" s="135" t="s">
        <v>558</v>
      </c>
      <c r="O7" s="136" t="str">
        <f t="shared" si="0"/>
        <v>－</v>
      </c>
      <c r="P7" s="136" t="str">
        <f>IF(D7&lt;&gt;"　",$N7,"－")</f>
        <v>－</v>
      </c>
      <c r="Q7" s="136" t="str">
        <f t="shared" si="1"/>
        <v>－</v>
      </c>
      <c r="R7" s="136" t="str">
        <f t="shared" si="1"/>
        <v>－</v>
      </c>
      <c r="S7" s="136" t="str">
        <f t="shared" si="1"/>
        <v>－</v>
      </c>
      <c r="T7" s="137" t="str">
        <f t="shared" si="1"/>
        <v>－</v>
      </c>
      <c r="U7" s="138" t="s">
        <v>559</v>
      </c>
      <c r="V7" s="139" t="str">
        <f>CONCATENATE(P4,P5,P6,P7,P8,P9,P10,P11,P12,P13,P14)</f>
        <v>－－－－－－－－－</v>
      </c>
      <c r="W7" s="124"/>
      <c r="X7" s="124"/>
      <c r="Y7" s="124"/>
    </row>
    <row r="8" spans="1:25" ht="18.75" customHeight="1">
      <c r="A8" s="126">
        <v>3</v>
      </c>
      <c r="B8" s="128" t="s">
        <v>560</v>
      </c>
      <c r="C8" s="840" t="str">
        <f t="shared" si="2"/>
        <v/>
      </c>
      <c r="D8" s="129" t="s">
        <v>555</v>
      </c>
      <c r="E8" s="129"/>
      <c r="F8" s="806"/>
      <c r="G8" s="129" t="s">
        <v>555</v>
      </c>
      <c r="H8" s="807"/>
      <c r="I8" s="123"/>
      <c r="J8" s="123"/>
      <c r="K8" s="123"/>
      <c r="L8" s="123"/>
      <c r="M8" s="124"/>
      <c r="N8" s="135" t="s">
        <v>561</v>
      </c>
      <c r="O8" s="136" t="str">
        <f t="shared" si="0"/>
        <v>－</v>
      </c>
      <c r="P8" s="136" t="str">
        <f t="shared" ref="P8:P14" si="3">IF(D8&lt;&gt;"　",$N8,"－")</f>
        <v>－</v>
      </c>
      <c r="Q8" s="136" t="str">
        <f t="shared" si="1"/>
        <v>－</v>
      </c>
      <c r="R8" s="136" t="str">
        <f t="shared" si="1"/>
        <v>－</v>
      </c>
      <c r="S8" s="136" t="str">
        <f t="shared" si="1"/>
        <v>－</v>
      </c>
      <c r="T8" s="137" t="str">
        <f t="shared" si="1"/>
        <v>－</v>
      </c>
      <c r="U8" s="138" t="s">
        <v>562</v>
      </c>
      <c r="V8" s="139" t="str">
        <f>CONCATENATE(Q6,Q7,Q8,Q9,Q10,Q11,Q12,Q13,Q14)</f>
        <v>－－－－－－－－－</v>
      </c>
      <c r="W8" s="124"/>
      <c r="X8" s="124"/>
      <c r="Y8" s="124"/>
    </row>
    <row r="9" spans="1:25" ht="18.75" customHeight="1">
      <c r="A9" s="126">
        <v>4</v>
      </c>
      <c r="B9" s="128" t="s">
        <v>563</v>
      </c>
      <c r="C9" s="840" t="str">
        <f t="shared" si="2"/>
        <v/>
      </c>
      <c r="D9" s="129" t="s">
        <v>555</v>
      </c>
      <c r="E9" s="129"/>
      <c r="F9" s="806"/>
      <c r="G9" s="129"/>
      <c r="H9" s="807"/>
      <c r="I9" s="123"/>
      <c r="J9" s="123"/>
      <c r="K9" s="123"/>
      <c r="L9" s="123"/>
      <c r="M9" s="124"/>
      <c r="N9" s="135" t="s">
        <v>564</v>
      </c>
      <c r="O9" s="136" t="str">
        <f t="shared" si="0"/>
        <v>－</v>
      </c>
      <c r="P9" s="136" t="str">
        <f t="shared" si="3"/>
        <v>－</v>
      </c>
      <c r="Q9" s="136" t="str">
        <f t="shared" si="1"/>
        <v>－</v>
      </c>
      <c r="R9" s="136" t="str">
        <f t="shared" si="1"/>
        <v>－</v>
      </c>
      <c r="S9" s="136" t="str">
        <f t="shared" si="1"/>
        <v>－</v>
      </c>
      <c r="T9" s="137" t="str">
        <f t="shared" si="1"/>
        <v>－</v>
      </c>
      <c r="U9" s="138" t="s">
        <v>565</v>
      </c>
      <c r="V9" s="139" t="str">
        <f>CONCATENATE(R6,R7,R8,R9,R10,R11,R12,R13,R14,R15,R16,R17)</f>
        <v>－－－－－－－－－－－－</v>
      </c>
      <c r="W9" s="124"/>
      <c r="X9" s="124"/>
      <c r="Y9" s="124"/>
    </row>
    <row r="10" spans="1:25" ht="18.75" customHeight="1">
      <c r="A10" s="126">
        <v>5</v>
      </c>
      <c r="B10" s="128" t="s">
        <v>180</v>
      </c>
      <c r="C10" s="840" t="str">
        <f t="shared" si="2"/>
        <v/>
      </c>
      <c r="D10" s="129" t="s">
        <v>555</v>
      </c>
      <c r="E10" s="129"/>
      <c r="F10" s="806"/>
      <c r="G10" s="129"/>
      <c r="H10" s="807"/>
      <c r="I10" s="123"/>
      <c r="J10" s="123"/>
      <c r="K10" s="123"/>
      <c r="L10" s="123"/>
      <c r="M10" s="124"/>
      <c r="N10" s="135" t="s">
        <v>566</v>
      </c>
      <c r="O10" s="136" t="str">
        <f t="shared" si="0"/>
        <v>－</v>
      </c>
      <c r="P10" s="136" t="str">
        <f>IF(D10&lt;&gt;"　",$N10,"－")</f>
        <v>－</v>
      </c>
      <c r="Q10" s="136" t="str">
        <f t="shared" si="1"/>
        <v>－</v>
      </c>
      <c r="R10" s="136" t="str">
        <f t="shared" si="1"/>
        <v>－</v>
      </c>
      <c r="S10" s="136" t="str">
        <f t="shared" si="1"/>
        <v>－</v>
      </c>
      <c r="T10" s="137" t="str">
        <f t="shared" si="1"/>
        <v>－</v>
      </c>
      <c r="U10" s="138" t="s">
        <v>567</v>
      </c>
      <c r="V10" s="139" t="str">
        <f>CONCATENATE(S6,S7,S8,S9,S10,S11,S12,S13,S14,S15,S16,S17)</f>
        <v>－－－－－－－－－－－－</v>
      </c>
      <c r="W10" s="124"/>
      <c r="X10" s="124"/>
      <c r="Y10" s="124"/>
    </row>
    <row r="11" spans="1:25" ht="18.75" customHeight="1">
      <c r="A11" s="126">
        <v>6</v>
      </c>
      <c r="B11" s="650" t="s">
        <v>568</v>
      </c>
      <c r="C11" s="840" t="str">
        <f t="shared" si="2"/>
        <v/>
      </c>
      <c r="D11" s="129" t="s">
        <v>555</v>
      </c>
      <c r="E11" s="129"/>
      <c r="F11" s="806"/>
      <c r="G11" s="129"/>
      <c r="H11" s="807"/>
      <c r="I11" s="123"/>
      <c r="J11" s="123"/>
      <c r="K11" s="123"/>
      <c r="L11" s="123"/>
      <c r="M11" s="124"/>
      <c r="N11" s="135" t="s">
        <v>575</v>
      </c>
      <c r="O11" s="136" t="str">
        <f t="shared" si="0"/>
        <v>－</v>
      </c>
      <c r="P11" s="136" t="str">
        <f>IF(D11&lt;&gt;"　",$N11,"－")</f>
        <v>－</v>
      </c>
      <c r="Q11" s="136" t="str">
        <f t="shared" si="1"/>
        <v>－</v>
      </c>
      <c r="R11" s="136" t="str">
        <f t="shared" si="1"/>
        <v>－</v>
      </c>
      <c r="S11" s="136" t="str">
        <f t="shared" si="1"/>
        <v>－</v>
      </c>
      <c r="T11" s="137" t="str">
        <f t="shared" si="1"/>
        <v>－</v>
      </c>
      <c r="U11" s="140" t="s">
        <v>570</v>
      </c>
      <c r="V11" s="141" t="str">
        <f>CONCATENATE(T6,T7,T8,T9,T10,T11,T12,T13,T14,T15,T16,T17)</f>
        <v>－－－－－－－－－－－－</v>
      </c>
      <c r="W11" s="124"/>
      <c r="X11" s="124"/>
      <c r="Y11" s="124"/>
    </row>
    <row r="12" spans="1:25" ht="18.75" customHeight="1">
      <c r="A12" s="126">
        <v>7</v>
      </c>
      <c r="B12" s="142" t="s">
        <v>571</v>
      </c>
      <c r="C12" s="840" t="str">
        <f t="shared" si="2"/>
        <v/>
      </c>
      <c r="D12" s="129" t="s">
        <v>555</v>
      </c>
      <c r="E12" s="129"/>
      <c r="F12" s="806"/>
      <c r="G12" s="129"/>
      <c r="H12" s="807"/>
      <c r="I12" s="123"/>
      <c r="J12" s="123"/>
      <c r="K12" s="123"/>
      <c r="L12" s="123"/>
      <c r="M12" s="124"/>
      <c r="N12" s="135" t="s">
        <v>569</v>
      </c>
      <c r="O12" s="136" t="str">
        <f t="shared" si="0"/>
        <v>－</v>
      </c>
      <c r="P12" s="136" t="str">
        <f t="shared" si="3"/>
        <v>－</v>
      </c>
      <c r="Q12" s="136" t="str">
        <f t="shared" si="1"/>
        <v>－</v>
      </c>
      <c r="R12" s="136" t="str">
        <f t="shared" si="1"/>
        <v>－</v>
      </c>
      <c r="S12" s="136" t="str">
        <f t="shared" si="1"/>
        <v>－</v>
      </c>
      <c r="T12" s="137" t="str">
        <f t="shared" si="1"/>
        <v>－</v>
      </c>
      <c r="U12" s="143">
        <f>COUNTIF($D$6:$D$14,V12)</f>
        <v>9</v>
      </c>
      <c r="V12" s="127" t="s">
        <v>573</v>
      </c>
      <c r="W12" s="124"/>
      <c r="X12" s="124"/>
      <c r="Y12" s="124"/>
    </row>
    <row r="13" spans="1:25" ht="18.75" customHeight="1">
      <c r="A13" s="126">
        <v>8</v>
      </c>
      <c r="B13" s="128" t="s">
        <v>574</v>
      </c>
      <c r="C13" s="840" t="str">
        <f t="shared" si="2"/>
        <v/>
      </c>
      <c r="D13" s="129" t="s">
        <v>555</v>
      </c>
      <c r="E13" s="129"/>
      <c r="F13" s="806"/>
      <c r="G13" s="129"/>
      <c r="H13" s="807"/>
      <c r="I13" s="123"/>
      <c r="J13" s="123"/>
      <c r="K13" s="123"/>
      <c r="L13" s="123"/>
      <c r="M13" s="124"/>
      <c r="N13" s="135" t="s">
        <v>572</v>
      </c>
      <c r="O13" s="136" t="str">
        <f t="shared" si="0"/>
        <v>－</v>
      </c>
      <c r="P13" s="136" t="str">
        <f t="shared" si="3"/>
        <v>－</v>
      </c>
      <c r="Q13" s="136" t="str">
        <f t="shared" si="1"/>
        <v>－</v>
      </c>
      <c r="R13" s="136" t="str">
        <f t="shared" si="1"/>
        <v>－</v>
      </c>
      <c r="S13" s="136" t="str">
        <f t="shared" si="1"/>
        <v>－</v>
      </c>
      <c r="T13" s="137" t="str">
        <f t="shared" si="1"/>
        <v>－</v>
      </c>
      <c r="U13" s="143">
        <f>COUNTIF($D$6:$D$14,V13)</f>
        <v>0</v>
      </c>
      <c r="V13" s="127" t="s">
        <v>576</v>
      </c>
      <c r="W13" s="124"/>
      <c r="X13" s="124"/>
      <c r="Y13" s="124"/>
    </row>
    <row r="14" spans="1:25" ht="18.75" customHeight="1">
      <c r="A14" s="126">
        <v>9</v>
      </c>
      <c r="B14" s="128" t="s">
        <v>192</v>
      </c>
      <c r="C14" s="840" t="str">
        <f t="shared" si="2"/>
        <v/>
      </c>
      <c r="D14" s="129" t="s">
        <v>555</v>
      </c>
      <c r="E14" s="129"/>
      <c r="F14" s="806"/>
      <c r="G14" s="129"/>
      <c r="H14" s="807"/>
      <c r="I14" s="123"/>
      <c r="J14" s="123"/>
      <c r="K14" s="123"/>
      <c r="L14" s="123"/>
      <c r="M14" s="124"/>
      <c r="N14" s="135" t="s">
        <v>577</v>
      </c>
      <c r="O14" s="136" t="str">
        <f t="shared" si="0"/>
        <v>－</v>
      </c>
      <c r="P14" s="136" t="str">
        <f t="shared" si="3"/>
        <v>－</v>
      </c>
      <c r="Q14" s="136" t="str">
        <f t="shared" si="1"/>
        <v>－</v>
      </c>
      <c r="R14" s="136" t="str">
        <f t="shared" si="1"/>
        <v>－</v>
      </c>
      <c r="S14" s="136" t="str">
        <f t="shared" si="1"/>
        <v>－</v>
      </c>
      <c r="T14" s="137" t="str">
        <f t="shared" si="1"/>
        <v>－</v>
      </c>
      <c r="U14" s="143">
        <f>COUNTIF($D$6:$D$14,V14)</f>
        <v>0</v>
      </c>
      <c r="V14" s="127" t="s">
        <v>578</v>
      </c>
      <c r="W14" s="124"/>
      <c r="X14" s="124"/>
      <c r="Y14" s="124"/>
    </row>
    <row r="15" spans="1:25" ht="18.75" customHeight="1">
      <c r="A15" s="126">
        <v>10</v>
      </c>
      <c r="B15" s="128" t="s">
        <v>579</v>
      </c>
      <c r="C15" s="840" t="str">
        <f t="shared" si="2"/>
        <v/>
      </c>
      <c r="D15" s="144"/>
      <c r="E15" s="144"/>
      <c r="F15" s="806"/>
      <c r="G15" s="129"/>
      <c r="H15" s="807"/>
      <c r="I15" s="123"/>
      <c r="J15" s="123"/>
      <c r="K15" s="123"/>
      <c r="L15" s="123"/>
      <c r="M15" s="124"/>
      <c r="N15" s="135" t="s">
        <v>580</v>
      </c>
      <c r="O15" s="136" t="str">
        <f t="shared" si="0"/>
        <v>－</v>
      </c>
      <c r="P15" s="136"/>
      <c r="Q15" s="136"/>
      <c r="R15" s="136" t="str">
        <f t="shared" si="1"/>
        <v>－</v>
      </c>
      <c r="S15" s="136" t="str">
        <f t="shared" si="1"/>
        <v>－</v>
      </c>
      <c r="T15" s="137" t="str">
        <f t="shared" si="1"/>
        <v>－</v>
      </c>
      <c r="U15" s="143">
        <f>COUNTIF($D$6:$D$14,V15)</f>
        <v>0</v>
      </c>
      <c r="V15" s="127" t="s">
        <v>543</v>
      </c>
      <c r="W15" s="124"/>
      <c r="X15" s="124"/>
      <c r="Y15" s="124"/>
    </row>
    <row r="16" spans="1:25" ht="18.75" customHeight="1">
      <c r="A16" s="126">
        <v>11</v>
      </c>
      <c r="B16" s="128" t="s">
        <v>581</v>
      </c>
      <c r="C16" s="840" t="str">
        <f t="shared" si="2"/>
        <v/>
      </c>
      <c r="D16" s="144"/>
      <c r="E16" s="144"/>
      <c r="F16" s="806" t="s">
        <v>555</v>
      </c>
      <c r="G16" s="129"/>
      <c r="H16" s="807" t="s">
        <v>555</v>
      </c>
      <c r="I16" s="123"/>
      <c r="J16" s="123"/>
      <c r="K16" s="123"/>
      <c r="L16" s="123"/>
      <c r="M16" s="124"/>
      <c r="N16" s="135" t="s">
        <v>582</v>
      </c>
      <c r="O16" s="136" t="str">
        <f t="shared" si="0"/>
        <v>－</v>
      </c>
      <c r="P16" s="136"/>
      <c r="Q16" s="136"/>
      <c r="R16" s="136" t="str">
        <f t="shared" si="1"/>
        <v>－</v>
      </c>
      <c r="S16" s="136" t="str">
        <f t="shared" si="1"/>
        <v>－</v>
      </c>
      <c r="T16" s="137" t="str">
        <f t="shared" si="1"/>
        <v>－</v>
      </c>
      <c r="U16" s="143">
        <f>COUNTIF($D$6:$D$14,V16)</f>
        <v>0</v>
      </c>
      <c r="V16" s="127" t="s">
        <v>371</v>
      </c>
      <c r="W16" s="124"/>
      <c r="X16" s="124"/>
      <c r="Y16" s="124"/>
    </row>
    <row r="17" spans="1:25" ht="18.75" customHeight="1">
      <c r="A17" s="126">
        <v>12</v>
      </c>
      <c r="B17" s="128" t="s">
        <v>583</v>
      </c>
      <c r="C17" s="840" t="str">
        <f t="shared" si="2"/>
        <v/>
      </c>
      <c r="D17" s="144"/>
      <c r="E17" s="144"/>
      <c r="F17" s="806" t="s">
        <v>555</v>
      </c>
      <c r="G17" s="129" t="s">
        <v>555</v>
      </c>
      <c r="H17" s="807" t="s">
        <v>555</v>
      </c>
      <c r="I17" s="123"/>
      <c r="J17" s="123"/>
      <c r="K17" s="123"/>
      <c r="L17" s="123"/>
      <c r="M17" s="124"/>
      <c r="N17" s="145" t="s">
        <v>584</v>
      </c>
      <c r="O17" s="146" t="str">
        <f t="shared" si="0"/>
        <v>－</v>
      </c>
      <c r="P17" s="146"/>
      <c r="Q17" s="146"/>
      <c r="R17" s="146" t="str">
        <f t="shared" si="1"/>
        <v>－</v>
      </c>
      <c r="S17" s="146" t="str">
        <f t="shared" si="1"/>
        <v>－</v>
      </c>
      <c r="T17" s="147" t="str">
        <f t="shared" si="1"/>
        <v>－</v>
      </c>
      <c r="U17" s="143">
        <f>SUM(U13:U16)</f>
        <v>0</v>
      </c>
      <c r="V17" s="127" t="s">
        <v>300</v>
      </c>
      <c r="W17" s="124"/>
      <c r="X17" s="124"/>
      <c r="Y17" s="124"/>
    </row>
    <row r="18" spans="1:25" ht="14.25" thickBot="1">
      <c r="A18" s="849" t="s">
        <v>300</v>
      </c>
      <c r="B18" s="850"/>
      <c r="C18" s="148">
        <f>COUNTIF(C6:C17,"○")</f>
        <v>0</v>
      </c>
      <c r="D18" s="149">
        <f>U17</f>
        <v>0</v>
      </c>
      <c r="E18" s="149">
        <f>COUNTIF(E6:E14,"○")</f>
        <v>0</v>
      </c>
      <c r="F18" s="149">
        <f>COUNTIF(F6:F17,"○")</f>
        <v>0</v>
      </c>
      <c r="G18" s="149">
        <f>COUNTIF(G6:G17,"○")</f>
        <v>0</v>
      </c>
      <c r="H18" s="150">
        <f>COUNTIF(H6:H17,"○")</f>
        <v>0</v>
      </c>
      <c r="I18" s="123"/>
      <c r="J18" s="123"/>
      <c r="K18" s="123"/>
      <c r="L18" s="123"/>
      <c r="M18" s="124"/>
      <c r="N18" s="124"/>
      <c r="O18" s="124"/>
      <c r="P18" s="124"/>
      <c r="Q18" s="124"/>
      <c r="R18" s="124"/>
      <c r="S18" s="124"/>
      <c r="T18" s="124"/>
      <c r="U18" s="124"/>
      <c r="V18" s="124"/>
      <c r="W18" s="124"/>
      <c r="X18" s="124"/>
      <c r="Y18" s="124"/>
    </row>
    <row r="19" spans="1:25">
      <c r="A19" s="124"/>
      <c r="B19" s="124"/>
      <c r="C19" s="124"/>
      <c r="D19" s="124"/>
      <c r="E19" s="124"/>
      <c r="F19" s="124"/>
      <c r="G19" s="124"/>
      <c r="H19" s="124"/>
      <c r="I19" s="123"/>
      <c r="J19" s="123"/>
      <c r="K19" s="123"/>
      <c r="L19" s="123"/>
      <c r="M19" s="124"/>
      <c r="N19" s="124"/>
      <c r="O19" s="124"/>
      <c r="P19" s="124"/>
      <c r="Q19" s="124"/>
      <c r="R19" s="124"/>
      <c r="S19" s="124"/>
      <c r="T19" s="124"/>
      <c r="U19" s="124"/>
      <c r="V19" s="124"/>
      <c r="W19" s="124"/>
      <c r="X19" s="124"/>
      <c r="Y19" s="124"/>
    </row>
    <row r="20" spans="1:25">
      <c r="A20" s="847" t="s">
        <v>2641</v>
      </c>
      <c r="B20" s="124"/>
      <c r="C20" s="124"/>
      <c r="D20" s="124"/>
      <c r="E20" s="124"/>
      <c r="F20" s="124"/>
      <c r="G20" s="124"/>
      <c r="H20" s="124"/>
      <c r="I20" s="123"/>
      <c r="J20" s="123"/>
      <c r="K20" s="123"/>
      <c r="L20" s="123"/>
      <c r="M20" s="124"/>
      <c r="N20" s="124"/>
      <c r="O20" s="124"/>
      <c r="P20" s="124"/>
      <c r="Q20" s="124"/>
      <c r="R20" s="124"/>
      <c r="S20" s="124"/>
      <c r="T20" s="124"/>
      <c r="U20" s="124"/>
      <c r="V20" s="124"/>
      <c r="W20" s="124"/>
      <c r="X20" s="124"/>
      <c r="Y20" s="124"/>
    </row>
    <row r="21" spans="1:25" ht="13.5" customHeight="1">
      <c r="A21" s="124" t="s">
        <v>585</v>
      </c>
      <c r="B21" s="151"/>
      <c r="C21" s="124"/>
      <c r="D21" s="124"/>
      <c r="E21" s="124"/>
      <c r="F21" s="124"/>
      <c r="G21" s="124"/>
      <c r="H21" s="124"/>
      <c r="I21" s="123"/>
      <c r="J21" s="123"/>
      <c r="K21" s="123"/>
      <c r="L21" s="123"/>
      <c r="M21" s="124"/>
      <c r="N21" s="124"/>
      <c r="O21" s="124"/>
      <c r="P21" s="124"/>
      <c r="Q21" s="124"/>
      <c r="R21" s="124"/>
      <c r="S21" s="124"/>
      <c r="T21" s="124"/>
      <c r="U21" s="124"/>
      <c r="V21" s="124"/>
      <c r="W21" s="124"/>
      <c r="X21" s="124"/>
      <c r="Y21" s="124"/>
    </row>
    <row r="22" spans="1:25" ht="17.25" customHeight="1">
      <c r="A22" s="848" t="s">
        <v>2642</v>
      </c>
      <c r="B22" s="124"/>
      <c r="C22" s="153"/>
      <c r="D22" s="153"/>
      <c r="E22" s="153"/>
      <c r="F22" s="153"/>
      <c r="G22" s="153"/>
      <c r="H22" s="153"/>
      <c r="I22" s="123"/>
      <c r="J22" s="123"/>
      <c r="K22" s="123"/>
      <c r="L22" s="123"/>
      <c r="M22" s="124"/>
      <c r="N22" s="124"/>
      <c r="O22" s="124"/>
      <c r="P22" s="124"/>
      <c r="Q22" s="124"/>
      <c r="R22" s="124"/>
      <c r="S22" s="124"/>
      <c r="T22" s="124"/>
      <c r="U22" s="124"/>
      <c r="V22" s="124"/>
      <c r="W22" s="124"/>
      <c r="X22" s="124"/>
      <c r="Y22" s="124"/>
    </row>
    <row r="23" spans="1:25" ht="13.5" customHeight="1">
      <c r="A23" s="124" t="s">
        <v>586</v>
      </c>
      <c r="B23" s="151"/>
      <c r="C23" s="151"/>
      <c r="D23" s="151"/>
      <c r="E23" s="151"/>
      <c r="F23" s="151"/>
      <c r="G23" s="151"/>
      <c r="H23" s="151"/>
      <c r="I23" s="151"/>
      <c r="J23" s="151"/>
      <c r="K23" s="151"/>
      <c r="L23" s="151"/>
      <c r="M23" s="124"/>
      <c r="N23" s="124"/>
      <c r="O23" s="124"/>
      <c r="P23" s="124"/>
      <c r="Q23" s="124"/>
      <c r="R23" s="124"/>
      <c r="S23" s="124"/>
      <c r="T23" s="124"/>
      <c r="U23" s="124"/>
      <c r="V23" s="124"/>
      <c r="W23" s="124"/>
      <c r="X23" s="124"/>
      <c r="Y23" s="124"/>
    </row>
    <row r="24" spans="1:25" ht="22.5" customHeight="1">
      <c r="A24" s="851" t="s">
        <v>587</v>
      </c>
      <c r="B24" s="851"/>
      <c r="C24" s="851"/>
      <c r="D24" s="851"/>
      <c r="E24" s="851"/>
      <c r="F24" s="851"/>
      <c r="G24" s="851"/>
      <c r="H24" s="851"/>
      <c r="I24" s="154"/>
      <c r="J24" s="154"/>
      <c r="K24" s="154"/>
      <c r="L24" s="154"/>
      <c r="M24" s="124"/>
      <c r="N24" s="124"/>
      <c r="O24" s="124"/>
      <c r="P24" s="124"/>
      <c r="Q24" s="124"/>
      <c r="R24" s="124"/>
      <c r="S24" s="124"/>
      <c r="T24" s="124"/>
      <c r="U24" s="124"/>
      <c r="V24" s="124"/>
      <c r="W24" s="124"/>
      <c r="X24" s="124"/>
      <c r="Y24" s="124"/>
    </row>
    <row r="25" spans="1:25">
      <c r="A25" s="124" t="s">
        <v>588</v>
      </c>
      <c r="B25" s="151"/>
      <c r="C25" s="151"/>
      <c r="D25" s="151"/>
      <c r="E25" s="151"/>
      <c r="F25" s="151"/>
      <c r="G25" s="151"/>
      <c r="H25" s="151"/>
      <c r="I25" s="151"/>
      <c r="J25" s="151"/>
      <c r="K25" s="151"/>
      <c r="L25" s="151"/>
      <c r="M25" s="124"/>
      <c r="N25" s="124"/>
      <c r="O25" s="124"/>
      <c r="P25" s="124"/>
      <c r="Q25" s="124"/>
      <c r="R25" s="124"/>
      <c r="S25" s="124"/>
      <c r="T25" s="124"/>
      <c r="U25" s="124"/>
      <c r="V25" s="124"/>
      <c r="W25" s="124"/>
      <c r="X25" s="124"/>
      <c r="Y25" s="124"/>
    </row>
    <row r="26" spans="1:25" ht="30.75" customHeight="1">
      <c r="A26" s="852" t="s">
        <v>2643</v>
      </c>
      <c r="B26" s="852"/>
      <c r="C26" s="852"/>
      <c r="D26" s="852"/>
      <c r="E26" s="852"/>
      <c r="F26" s="852"/>
      <c r="G26" s="852"/>
      <c r="H26" s="852"/>
      <c r="I26" s="154"/>
      <c r="J26" s="154"/>
      <c r="K26" s="154"/>
      <c r="L26" s="154"/>
      <c r="M26" s="151"/>
      <c r="N26" s="124"/>
      <c r="O26" s="124"/>
      <c r="P26" s="124"/>
      <c r="Q26" s="124"/>
      <c r="R26" s="124"/>
      <c r="S26" s="124"/>
      <c r="T26" s="124"/>
      <c r="U26" s="124"/>
      <c r="V26" s="124"/>
      <c r="W26" s="124"/>
      <c r="X26" s="124"/>
      <c r="Y26" s="124"/>
    </row>
    <row r="27" spans="1:25" ht="13.5" customHeight="1">
      <c r="A27" s="124" t="s">
        <v>589</v>
      </c>
      <c r="B27" s="151"/>
      <c r="C27" s="151"/>
      <c r="D27" s="151"/>
      <c r="E27" s="151"/>
      <c r="F27" s="151"/>
      <c r="G27" s="151"/>
      <c r="H27" s="151"/>
      <c r="I27" s="151"/>
      <c r="J27" s="151"/>
      <c r="K27" s="151"/>
      <c r="L27" s="151"/>
      <c r="M27" s="124"/>
      <c r="N27" s="124"/>
      <c r="O27" s="124"/>
      <c r="P27" s="124"/>
      <c r="Q27" s="124"/>
      <c r="R27" s="124"/>
      <c r="S27" s="124"/>
      <c r="T27" s="124"/>
      <c r="U27" s="124"/>
      <c r="V27" s="124"/>
      <c r="W27" s="124"/>
      <c r="X27" s="124"/>
      <c r="Y27" s="124"/>
    </row>
    <row r="28" spans="1:25" ht="21" customHeight="1">
      <c r="A28" s="152" t="s">
        <v>590</v>
      </c>
      <c r="B28" s="124"/>
      <c r="C28" s="153"/>
      <c r="D28" s="153"/>
      <c r="E28" s="153"/>
      <c r="F28" s="153"/>
      <c r="G28" s="153"/>
      <c r="H28" s="153"/>
      <c r="I28" s="153"/>
      <c r="J28" s="153"/>
      <c r="K28" s="153"/>
      <c r="L28" s="153"/>
      <c r="M28" s="124"/>
      <c r="N28" s="124"/>
      <c r="O28" s="124"/>
      <c r="P28" s="124"/>
      <c r="Q28" s="124"/>
      <c r="R28" s="124"/>
      <c r="S28" s="124"/>
      <c r="T28" s="124"/>
      <c r="U28" s="124"/>
      <c r="V28" s="124"/>
      <c r="W28" s="124"/>
      <c r="X28" s="124"/>
      <c r="Y28" s="124"/>
    </row>
    <row r="29" spans="1:25" s="812" customFormat="1" ht="13.5" customHeight="1">
      <c r="A29" s="810" t="s">
        <v>2592</v>
      </c>
      <c r="B29" s="811"/>
      <c r="C29" s="811"/>
      <c r="D29" s="811"/>
      <c r="E29" s="811"/>
      <c r="F29" s="811"/>
      <c r="G29" s="811"/>
      <c r="H29" s="811"/>
      <c r="I29" s="811"/>
      <c r="J29" s="811"/>
      <c r="K29" s="811"/>
      <c r="L29" s="811"/>
      <c r="M29" s="810"/>
      <c r="N29" s="810"/>
      <c r="O29" s="810"/>
      <c r="P29" s="810"/>
      <c r="Q29" s="810"/>
      <c r="R29" s="810"/>
      <c r="S29" s="810"/>
      <c r="T29" s="810"/>
      <c r="U29" s="810"/>
      <c r="V29" s="810"/>
      <c r="W29" s="810"/>
      <c r="X29" s="810"/>
      <c r="Y29" s="810"/>
    </row>
    <row r="30" spans="1:25" s="812" customFormat="1" ht="21" customHeight="1">
      <c r="A30" s="813" t="s">
        <v>591</v>
      </c>
      <c r="B30" s="810"/>
      <c r="C30" s="814"/>
      <c r="D30" s="814"/>
      <c r="E30" s="814"/>
      <c r="F30" s="814"/>
      <c r="G30" s="814"/>
      <c r="H30" s="814"/>
      <c r="I30" s="814"/>
      <c r="J30" s="814"/>
      <c r="K30" s="814"/>
      <c r="L30" s="814"/>
      <c r="M30" s="810"/>
      <c r="N30" s="810"/>
      <c r="O30" s="810"/>
      <c r="P30" s="810"/>
      <c r="Q30" s="810"/>
      <c r="R30" s="810"/>
      <c r="S30" s="810"/>
      <c r="T30" s="810"/>
      <c r="U30" s="810"/>
      <c r="V30" s="810"/>
      <c r="W30" s="810"/>
      <c r="X30" s="810"/>
      <c r="Y30" s="810"/>
    </row>
    <row r="31" spans="1:25" s="812" customFormat="1" ht="13.5" customHeight="1">
      <c r="A31" s="810" t="s">
        <v>2593</v>
      </c>
      <c r="B31" s="811"/>
      <c r="C31" s="811"/>
      <c r="D31" s="811"/>
      <c r="E31" s="811"/>
      <c r="F31" s="811"/>
      <c r="G31" s="811"/>
      <c r="H31" s="811"/>
      <c r="I31" s="811"/>
      <c r="J31" s="811"/>
      <c r="K31" s="811"/>
      <c r="L31" s="811"/>
      <c r="M31" s="810"/>
      <c r="N31" s="810"/>
      <c r="O31" s="810"/>
      <c r="P31" s="810"/>
      <c r="Q31" s="810"/>
      <c r="R31" s="810"/>
      <c r="S31" s="810"/>
      <c r="T31" s="810"/>
      <c r="U31" s="810"/>
      <c r="V31" s="810"/>
      <c r="W31" s="810"/>
      <c r="X31" s="810"/>
      <c r="Y31" s="810"/>
    </row>
    <row r="32" spans="1:25" ht="23.25" customHeight="1">
      <c r="A32" s="152" t="s">
        <v>592</v>
      </c>
      <c r="B32" s="124"/>
      <c r="C32" s="155"/>
      <c r="D32" s="155"/>
      <c r="E32" s="155"/>
      <c r="F32" s="155"/>
      <c r="G32" s="155"/>
      <c r="H32" s="155"/>
      <c r="I32" s="155"/>
      <c r="J32" s="155"/>
      <c r="K32" s="155"/>
      <c r="L32" s="155"/>
      <c r="M32" s="124"/>
      <c r="N32" s="124"/>
      <c r="O32" s="124"/>
      <c r="P32" s="124"/>
      <c r="Q32" s="124"/>
      <c r="R32" s="124"/>
      <c r="S32" s="124"/>
      <c r="T32" s="124"/>
      <c r="U32" s="124"/>
      <c r="V32" s="124"/>
      <c r="W32" s="124"/>
      <c r="X32" s="124"/>
      <c r="Y32" s="124"/>
    </row>
    <row r="33" spans="1:25" ht="16.5" customHeight="1">
      <c r="A33" s="153" t="s">
        <v>593</v>
      </c>
      <c r="B33" s="151"/>
      <c r="C33" s="151"/>
      <c r="D33" s="151"/>
      <c r="E33" s="151"/>
      <c r="F33" s="151"/>
      <c r="G33" s="151"/>
      <c r="H33" s="151"/>
      <c r="I33" s="151"/>
      <c r="J33" s="151"/>
      <c r="K33" s="151"/>
      <c r="L33" s="151"/>
      <c r="M33" s="124"/>
      <c r="N33" s="124"/>
      <c r="O33" s="124"/>
      <c r="P33" s="124"/>
      <c r="Q33" s="124"/>
      <c r="R33" s="124"/>
      <c r="S33" s="124"/>
      <c r="T33" s="124"/>
      <c r="U33" s="124"/>
      <c r="V33" s="124"/>
      <c r="W33" s="124"/>
      <c r="X33" s="124"/>
      <c r="Y33" s="124"/>
    </row>
    <row r="34" spans="1:25" ht="15" customHeight="1">
      <c r="A34" s="156"/>
      <c r="B34" s="156"/>
      <c r="C34" s="156"/>
      <c r="D34" s="156"/>
      <c r="E34" s="156"/>
      <c r="F34" s="156"/>
      <c r="G34" s="156"/>
      <c r="H34" s="156"/>
      <c r="I34" s="156"/>
      <c r="J34" s="156"/>
      <c r="K34" s="156"/>
      <c r="L34" s="156"/>
      <c r="M34" s="124"/>
      <c r="N34" s="124"/>
      <c r="O34" s="124"/>
      <c r="P34" s="124"/>
      <c r="Q34" s="124"/>
      <c r="R34" s="124"/>
      <c r="S34" s="124"/>
      <c r="T34" s="124"/>
      <c r="U34" s="124"/>
      <c r="V34" s="124"/>
      <c r="W34" s="124"/>
      <c r="X34" s="124"/>
      <c r="Y34" s="124"/>
    </row>
    <row r="35" spans="1:25">
      <c r="A35" s="124"/>
      <c r="B35" s="124"/>
      <c r="C35" s="124"/>
      <c r="D35" s="124"/>
      <c r="E35" s="124"/>
      <c r="F35" s="124"/>
      <c r="G35" s="124"/>
      <c r="H35" s="124"/>
      <c r="I35" s="124"/>
      <c r="J35" s="124"/>
      <c r="K35" s="124"/>
      <c r="L35" s="124"/>
    </row>
    <row r="36" spans="1:25">
      <c r="A36" s="124"/>
      <c r="B36" s="124"/>
      <c r="C36" s="124"/>
      <c r="D36" s="124"/>
      <c r="E36" s="124"/>
      <c r="F36" s="124"/>
      <c r="G36" s="124"/>
      <c r="H36" s="124"/>
      <c r="I36" s="124"/>
      <c r="J36" s="124"/>
      <c r="K36" s="124"/>
      <c r="L36" s="124"/>
    </row>
  </sheetData>
  <sheetProtection algorithmName="SHA-512" hashValue="96gyEaqKkmHDf7rLz8xqREMgzZ/6tRR3YfNziRa3Jts2XCso31xhiXy1waXbo6HtkXs1lJXeGa4FuXSWdg195A==" saltValue="NG69f9xG0ilp2Uuz/Z8/pQ==" spinCount="100000" sheet="1" selectLockedCells="1"/>
  <protectedRanges>
    <protectedRange sqref="D6:H6 F8:F17 D7:F7 G7:H17 D8:E14" name="範囲1"/>
  </protectedRanges>
  <mergeCells count="18">
    <mergeCell ref="T3:T5"/>
    <mergeCell ref="C4:C5"/>
    <mergeCell ref="D4:D5"/>
    <mergeCell ref="E4:E5"/>
    <mergeCell ref="F4:F5"/>
    <mergeCell ref="G4:G5"/>
    <mergeCell ref="H4:H5"/>
    <mergeCell ref="C3:H3"/>
    <mergeCell ref="O3:O5"/>
    <mergeCell ref="P3:P5"/>
    <mergeCell ref="Q3:Q5"/>
    <mergeCell ref="A18:B18"/>
    <mergeCell ref="A24:H24"/>
    <mergeCell ref="A26:H26"/>
    <mergeCell ref="R3:R5"/>
    <mergeCell ref="S3:S5"/>
    <mergeCell ref="A3:A5"/>
    <mergeCell ref="B3:B5"/>
  </mergeCells>
  <phoneticPr fontId="2"/>
  <dataValidations count="2">
    <dataValidation type="list" allowBlank="1" showInputMessage="1" showErrorMessage="1" sqref="WVL983046:WVL983054 IZ6:IZ14 SV6:SV14 ACR6:ACR14 AMN6:AMN14 AWJ6:AWJ14 BGF6:BGF14 BQB6:BQB14 BZX6:BZX14 CJT6:CJT14 CTP6:CTP14 DDL6:DDL14 DNH6:DNH14 DXD6:DXD14 EGZ6:EGZ14 EQV6:EQV14 FAR6:FAR14 FKN6:FKN14 FUJ6:FUJ14 GEF6:GEF14 GOB6:GOB14 GXX6:GXX14 HHT6:HHT14 HRP6:HRP14 IBL6:IBL14 ILH6:ILH14 IVD6:IVD14 JEZ6:JEZ14 JOV6:JOV14 JYR6:JYR14 KIN6:KIN14 KSJ6:KSJ14 LCF6:LCF14 LMB6:LMB14 LVX6:LVX14 MFT6:MFT14 MPP6:MPP14 MZL6:MZL14 NJH6:NJH14 NTD6:NTD14 OCZ6:OCZ14 OMV6:OMV14 OWR6:OWR14 PGN6:PGN14 PQJ6:PQJ14 QAF6:QAF14 QKB6:QKB14 QTX6:QTX14 RDT6:RDT14 RNP6:RNP14 RXL6:RXL14 SHH6:SHH14 SRD6:SRD14 TAZ6:TAZ14 TKV6:TKV14 TUR6:TUR14 UEN6:UEN14 UOJ6:UOJ14 UYF6:UYF14 VIB6:VIB14 VRX6:VRX14 WBT6:WBT14 WLP6:WLP14 WVL6:WVL14 D65542:D65550 IZ65542:IZ65550 SV65542:SV65550 ACR65542:ACR65550 AMN65542:AMN65550 AWJ65542:AWJ65550 BGF65542:BGF65550 BQB65542:BQB65550 BZX65542:BZX65550 CJT65542:CJT65550 CTP65542:CTP65550 DDL65542:DDL65550 DNH65542:DNH65550 DXD65542:DXD65550 EGZ65542:EGZ65550 EQV65542:EQV65550 FAR65542:FAR65550 FKN65542:FKN65550 FUJ65542:FUJ65550 GEF65542:GEF65550 GOB65542:GOB65550 GXX65542:GXX65550 HHT65542:HHT65550 HRP65542:HRP65550 IBL65542:IBL65550 ILH65542:ILH65550 IVD65542:IVD65550 JEZ65542:JEZ65550 JOV65542:JOV65550 JYR65542:JYR65550 KIN65542:KIN65550 KSJ65542:KSJ65550 LCF65542:LCF65550 LMB65542:LMB65550 LVX65542:LVX65550 MFT65542:MFT65550 MPP65542:MPP65550 MZL65542:MZL65550 NJH65542:NJH65550 NTD65542:NTD65550 OCZ65542:OCZ65550 OMV65542:OMV65550 OWR65542:OWR65550 PGN65542:PGN65550 PQJ65542:PQJ65550 QAF65542:QAF65550 QKB65542:QKB65550 QTX65542:QTX65550 RDT65542:RDT65550 RNP65542:RNP65550 RXL65542:RXL65550 SHH65542:SHH65550 SRD65542:SRD65550 TAZ65542:TAZ65550 TKV65542:TKV65550 TUR65542:TUR65550 UEN65542:UEN65550 UOJ65542:UOJ65550 UYF65542:UYF65550 VIB65542:VIB65550 VRX65542:VRX65550 WBT65542:WBT65550 WLP65542:WLP65550 WVL65542:WVL65550 D131078:D131086 IZ131078:IZ131086 SV131078:SV131086 ACR131078:ACR131086 AMN131078:AMN131086 AWJ131078:AWJ131086 BGF131078:BGF131086 BQB131078:BQB131086 BZX131078:BZX131086 CJT131078:CJT131086 CTP131078:CTP131086 DDL131078:DDL131086 DNH131078:DNH131086 DXD131078:DXD131086 EGZ131078:EGZ131086 EQV131078:EQV131086 FAR131078:FAR131086 FKN131078:FKN131086 FUJ131078:FUJ131086 GEF131078:GEF131086 GOB131078:GOB131086 GXX131078:GXX131086 HHT131078:HHT131086 HRP131078:HRP131086 IBL131078:IBL131086 ILH131078:ILH131086 IVD131078:IVD131086 JEZ131078:JEZ131086 JOV131078:JOV131086 JYR131078:JYR131086 KIN131078:KIN131086 KSJ131078:KSJ131086 LCF131078:LCF131086 LMB131078:LMB131086 LVX131078:LVX131086 MFT131078:MFT131086 MPP131078:MPP131086 MZL131078:MZL131086 NJH131078:NJH131086 NTD131078:NTD131086 OCZ131078:OCZ131086 OMV131078:OMV131086 OWR131078:OWR131086 PGN131078:PGN131086 PQJ131078:PQJ131086 QAF131078:QAF131086 QKB131078:QKB131086 QTX131078:QTX131086 RDT131078:RDT131086 RNP131078:RNP131086 RXL131078:RXL131086 SHH131078:SHH131086 SRD131078:SRD131086 TAZ131078:TAZ131086 TKV131078:TKV131086 TUR131078:TUR131086 UEN131078:UEN131086 UOJ131078:UOJ131086 UYF131078:UYF131086 VIB131078:VIB131086 VRX131078:VRX131086 WBT131078:WBT131086 WLP131078:WLP131086 WVL131078:WVL131086 D196614:D196622 IZ196614:IZ196622 SV196614:SV196622 ACR196614:ACR196622 AMN196614:AMN196622 AWJ196614:AWJ196622 BGF196614:BGF196622 BQB196614:BQB196622 BZX196614:BZX196622 CJT196614:CJT196622 CTP196614:CTP196622 DDL196614:DDL196622 DNH196614:DNH196622 DXD196614:DXD196622 EGZ196614:EGZ196622 EQV196614:EQV196622 FAR196614:FAR196622 FKN196614:FKN196622 FUJ196614:FUJ196622 GEF196614:GEF196622 GOB196614:GOB196622 GXX196614:GXX196622 HHT196614:HHT196622 HRP196614:HRP196622 IBL196614:IBL196622 ILH196614:ILH196622 IVD196614:IVD196622 JEZ196614:JEZ196622 JOV196614:JOV196622 JYR196614:JYR196622 KIN196614:KIN196622 KSJ196614:KSJ196622 LCF196614:LCF196622 LMB196614:LMB196622 LVX196614:LVX196622 MFT196614:MFT196622 MPP196614:MPP196622 MZL196614:MZL196622 NJH196614:NJH196622 NTD196614:NTD196622 OCZ196614:OCZ196622 OMV196614:OMV196622 OWR196614:OWR196622 PGN196614:PGN196622 PQJ196614:PQJ196622 QAF196614:QAF196622 QKB196614:QKB196622 QTX196614:QTX196622 RDT196614:RDT196622 RNP196614:RNP196622 RXL196614:RXL196622 SHH196614:SHH196622 SRD196614:SRD196622 TAZ196614:TAZ196622 TKV196614:TKV196622 TUR196614:TUR196622 UEN196614:UEN196622 UOJ196614:UOJ196622 UYF196614:UYF196622 VIB196614:VIB196622 VRX196614:VRX196622 WBT196614:WBT196622 WLP196614:WLP196622 WVL196614:WVL196622 D262150:D262158 IZ262150:IZ262158 SV262150:SV262158 ACR262150:ACR262158 AMN262150:AMN262158 AWJ262150:AWJ262158 BGF262150:BGF262158 BQB262150:BQB262158 BZX262150:BZX262158 CJT262150:CJT262158 CTP262150:CTP262158 DDL262150:DDL262158 DNH262150:DNH262158 DXD262150:DXD262158 EGZ262150:EGZ262158 EQV262150:EQV262158 FAR262150:FAR262158 FKN262150:FKN262158 FUJ262150:FUJ262158 GEF262150:GEF262158 GOB262150:GOB262158 GXX262150:GXX262158 HHT262150:HHT262158 HRP262150:HRP262158 IBL262150:IBL262158 ILH262150:ILH262158 IVD262150:IVD262158 JEZ262150:JEZ262158 JOV262150:JOV262158 JYR262150:JYR262158 KIN262150:KIN262158 KSJ262150:KSJ262158 LCF262150:LCF262158 LMB262150:LMB262158 LVX262150:LVX262158 MFT262150:MFT262158 MPP262150:MPP262158 MZL262150:MZL262158 NJH262150:NJH262158 NTD262150:NTD262158 OCZ262150:OCZ262158 OMV262150:OMV262158 OWR262150:OWR262158 PGN262150:PGN262158 PQJ262150:PQJ262158 QAF262150:QAF262158 QKB262150:QKB262158 QTX262150:QTX262158 RDT262150:RDT262158 RNP262150:RNP262158 RXL262150:RXL262158 SHH262150:SHH262158 SRD262150:SRD262158 TAZ262150:TAZ262158 TKV262150:TKV262158 TUR262150:TUR262158 UEN262150:UEN262158 UOJ262150:UOJ262158 UYF262150:UYF262158 VIB262150:VIB262158 VRX262150:VRX262158 WBT262150:WBT262158 WLP262150:WLP262158 WVL262150:WVL262158 D327686:D327694 IZ327686:IZ327694 SV327686:SV327694 ACR327686:ACR327694 AMN327686:AMN327694 AWJ327686:AWJ327694 BGF327686:BGF327694 BQB327686:BQB327694 BZX327686:BZX327694 CJT327686:CJT327694 CTP327686:CTP327694 DDL327686:DDL327694 DNH327686:DNH327694 DXD327686:DXD327694 EGZ327686:EGZ327694 EQV327686:EQV327694 FAR327686:FAR327694 FKN327686:FKN327694 FUJ327686:FUJ327694 GEF327686:GEF327694 GOB327686:GOB327694 GXX327686:GXX327694 HHT327686:HHT327694 HRP327686:HRP327694 IBL327686:IBL327694 ILH327686:ILH327694 IVD327686:IVD327694 JEZ327686:JEZ327694 JOV327686:JOV327694 JYR327686:JYR327694 KIN327686:KIN327694 KSJ327686:KSJ327694 LCF327686:LCF327694 LMB327686:LMB327694 LVX327686:LVX327694 MFT327686:MFT327694 MPP327686:MPP327694 MZL327686:MZL327694 NJH327686:NJH327694 NTD327686:NTD327694 OCZ327686:OCZ327694 OMV327686:OMV327694 OWR327686:OWR327694 PGN327686:PGN327694 PQJ327686:PQJ327694 QAF327686:QAF327694 QKB327686:QKB327694 QTX327686:QTX327694 RDT327686:RDT327694 RNP327686:RNP327694 RXL327686:RXL327694 SHH327686:SHH327694 SRD327686:SRD327694 TAZ327686:TAZ327694 TKV327686:TKV327694 TUR327686:TUR327694 UEN327686:UEN327694 UOJ327686:UOJ327694 UYF327686:UYF327694 VIB327686:VIB327694 VRX327686:VRX327694 WBT327686:WBT327694 WLP327686:WLP327694 WVL327686:WVL327694 D393222:D393230 IZ393222:IZ393230 SV393222:SV393230 ACR393222:ACR393230 AMN393222:AMN393230 AWJ393222:AWJ393230 BGF393222:BGF393230 BQB393222:BQB393230 BZX393222:BZX393230 CJT393222:CJT393230 CTP393222:CTP393230 DDL393222:DDL393230 DNH393222:DNH393230 DXD393222:DXD393230 EGZ393222:EGZ393230 EQV393222:EQV393230 FAR393222:FAR393230 FKN393222:FKN393230 FUJ393222:FUJ393230 GEF393222:GEF393230 GOB393222:GOB393230 GXX393222:GXX393230 HHT393222:HHT393230 HRP393222:HRP393230 IBL393222:IBL393230 ILH393222:ILH393230 IVD393222:IVD393230 JEZ393222:JEZ393230 JOV393222:JOV393230 JYR393222:JYR393230 KIN393222:KIN393230 KSJ393222:KSJ393230 LCF393222:LCF393230 LMB393222:LMB393230 LVX393222:LVX393230 MFT393222:MFT393230 MPP393222:MPP393230 MZL393222:MZL393230 NJH393222:NJH393230 NTD393222:NTD393230 OCZ393222:OCZ393230 OMV393222:OMV393230 OWR393222:OWR393230 PGN393222:PGN393230 PQJ393222:PQJ393230 QAF393222:QAF393230 QKB393222:QKB393230 QTX393222:QTX393230 RDT393222:RDT393230 RNP393222:RNP393230 RXL393222:RXL393230 SHH393222:SHH393230 SRD393222:SRD393230 TAZ393222:TAZ393230 TKV393222:TKV393230 TUR393222:TUR393230 UEN393222:UEN393230 UOJ393222:UOJ393230 UYF393222:UYF393230 VIB393222:VIB393230 VRX393222:VRX393230 WBT393222:WBT393230 WLP393222:WLP393230 WVL393222:WVL393230 D458758:D458766 IZ458758:IZ458766 SV458758:SV458766 ACR458758:ACR458766 AMN458758:AMN458766 AWJ458758:AWJ458766 BGF458758:BGF458766 BQB458758:BQB458766 BZX458758:BZX458766 CJT458758:CJT458766 CTP458758:CTP458766 DDL458758:DDL458766 DNH458758:DNH458766 DXD458758:DXD458766 EGZ458758:EGZ458766 EQV458758:EQV458766 FAR458758:FAR458766 FKN458758:FKN458766 FUJ458758:FUJ458766 GEF458758:GEF458766 GOB458758:GOB458766 GXX458758:GXX458766 HHT458758:HHT458766 HRP458758:HRP458766 IBL458758:IBL458766 ILH458758:ILH458766 IVD458758:IVD458766 JEZ458758:JEZ458766 JOV458758:JOV458766 JYR458758:JYR458766 KIN458758:KIN458766 KSJ458758:KSJ458766 LCF458758:LCF458766 LMB458758:LMB458766 LVX458758:LVX458766 MFT458758:MFT458766 MPP458758:MPP458766 MZL458758:MZL458766 NJH458758:NJH458766 NTD458758:NTD458766 OCZ458758:OCZ458766 OMV458758:OMV458766 OWR458758:OWR458766 PGN458758:PGN458766 PQJ458758:PQJ458766 QAF458758:QAF458766 QKB458758:QKB458766 QTX458758:QTX458766 RDT458758:RDT458766 RNP458758:RNP458766 RXL458758:RXL458766 SHH458758:SHH458766 SRD458758:SRD458766 TAZ458758:TAZ458766 TKV458758:TKV458766 TUR458758:TUR458766 UEN458758:UEN458766 UOJ458758:UOJ458766 UYF458758:UYF458766 VIB458758:VIB458766 VRX458758:VRX458766 WBT458758:WBT458766 WLP458758:WLP458766 WVL458758:WVL458766 D524294:D524302 IZ524294:IZ524302 SV524294:SV524302 ACR524294:ACR524302 AMN524294:AMN524302 AWJ524294:AWJ524302 BGF524294:BGF524302 BQB524294:BQB524302 BZX524294:BZX524302 CJT524294:CJT524302 CTP524294:CTP524302 DDL524294:DDL524302 DNH524294:DNH524302 DXD524294:DXD524302 EGZ524294:EGZ524302 EQV524294:EQV524302 FAR524294:FAR524302 FKN524294:FKN524302 FUJ524294:FUJ524302 GEF524294:GEF524302 GOB524294:GOB524302 GXX524294:GXX524302 HHT524294:HHT524302 HRP524294:HRP524302 IBL524294:IBL524302 ILH524294:ILH524302 IVD524294:IVD524302 JEZ524294:JEZ524302 JOV524294:JOV524302 JYR524294:JYR524302 KIN524294:KIN524302 KSJ524294:KSJ524302 LCF524294:LCF524302 LMB524294:LMB524302 LVX524294:LVX524302 MFT524294:MFT524302 MPP524294:MPP524302 MZL524294:MZL524302 NJH524294:NJH524302 NTD524294:NTD524302 OCZ524294:OCZ524302 OMV524294:OMV524302 OWR524294:OWR524302 PGN524294:PGN524302 PQJ524294:PQJ524302 QAF524294:QAF524302 QKB524294:QKB524302 QTX524294:QTX524302 RDT524294:RDT524302 RNP524294:RNP524302 RXL524294:RXL524302 SHH524294:SHH524302 SRD524294:SRD524302 TAZ524294:TAZ524302 TKV524294:TKV524302 TUR524294:TUR524302 UEN524294:UEN524302 UOJ524294:UOJ524302 UYF524294:UYF524302 VIB524294:VIB524302 VRX524294:VRX524302 WBT524294:WBT524302 WLP524294:WLP524302 WVL524294:WVL524302 D589830:D589838 IZ589830:IZ589838 SV589830:SV589838 ACR589830:ACR589838 AMN589830:AMN589838 AWJ589830:AWJ589838 BGF589830:BGF589838 BQB589830:BQB589838 BZX589830:BZX589838 CJT589830:CJT589838 CTP589830:CTP589838 DDL589830:DDL589838 DNH589830:DNH589838 DXD589830:DXD589838 EGZ589830:EGZ589838 EQV589830:EQV589838 FAR589830:FAR589838 FKN589830:FKN589838 FUJ589830:FUJ589838 GEF589830:GEF589838 GOB589830:GOB589838 GXX589830:GXX589838 HHT589830:HHT589838 HRP589830:HRP589838 IBL589830:IBL589838 ILH589830:ILH589838 IVD589830:IVD589838 JEZ589830:JEZ589838 JOV589830:JOV589838 JYR589830:JYR589838 KIN589830:KIN589838 KSJ589830:KSJ589838 LCF589830:LCF589838 LMB589830:LMB589838 LVX589830:LVX589838 MFT589830:MFT589838 MPP589830:MPP589838 MZL589830:MZL589838 NJH589830:NJH589838 NTD589830:NTD589838 OCZ589830:OCZ589838 OMV589830:OMV589838 OWR589830:OWR589838 PGN589830:PGN589838 PQJ589830:PQJ589838 QAF589830:QAF589838 QKB589830:QKB589838 QTX589830:QTX589838 RDT589830:RDT589838 RNP589830:RNP589838 RXL589830:RXL589838 SHH589830:SHH589838 SRD589830:SRD589838 TAZ589830:TAZ589838 TKV589830:TKV589838 TUR589830:TUR589838 UEN589830:UEN589838 UOJ589830:UOJ589838 UYF589830:UYF589838 VIB589830:VIB589838 VRX589830:VRX589838 WBT589830:WBT589838 WLP589830:WLP589838 WVL589830:WVL589838 D655366:D655374 IZ655366:IZ655374 SV655366:SV655374 ACR655366:ACR655374 AMN655366:AMN655374 AWJ655366:AWJ655374 BGF655366:BGF655374 BQB655366:BQB655374 BZX655366:BZX655374 CJT655366:CJT655374 CTP655366:CTP655374 DDL655366:DDL655374 DNH655366:DNH655374 DXD655366:DXD655374 EGZ655366:EGZ655374 EQV655366:EQV655374 FAR655366:FAR655374 FKN655366:FKN655374 FUJ655366:FUJ655374 GEF655366:GEF655374 GOB655366:GOB655374 GXX655366:GXX655374 HHT655366:HHT655374 HRP655366:HRP655374 IBL655366:IBL655374 ILH655366:ILH655374 IVD655366:IVD655374 JEZ655366:JEZ655374 JOV655366:JOV655374 JYR655366:JYR655374 KIN655366:KIN655374 KSJ655366:KSJ655374 LCF655366:LCF655374 LMB655366:LMB655374 LVX655366:LVX655374 MFT655366:MFT655374 MPP655366:MPP655374 MZL655366:MZL655374 NJH655366:NJH655374 NTD655366:NTD655374 OCZ655366:OCZ655374 OMV655366:OMV655374 OWR655366:OWR655374 PGN655366:PGN655374 PQJ655366:PQJ655374 QAF655366:QAF655374 QKB655366:QKB655374 QTX655366:QTX655374 RDT655366:RDT655374 RNP655366:RNP655374 RXL655366:RXL655374 SHH655366:SHH655374 SRD655366:SRD655374 TAZ655366:TAZ655374 TKV655366:TKV655374 TUR655366:TUR655374 UEN655366:UEN655374 UOJ655366:UOJ655374 UYF655366:UYF655374 VIB655366:VIB655374 VRX655366:VRX655374 WBT655366:WBT655374 WLP655366:WLP655374 WVL655366:WVL655374 D720902:D720910 IZ720902:IZ720910 SV720902:SV720910 ACR720902:ACR720910 AMN720902:AMN720910 AWJ720902:AWJ720910 BGF720902:BGF720910 BQB720902:BQB720910 BZX720902:BZX720910 CJT720902:CJT720910 CTP720902:CTP720910 DDL720902:DDL720910 DNH720902:DNH720910 DXD720902:DXD720910 EGZ720902:EGZ720910 EQV720902:EQV720910 FAR720902:FAR720910 FKN720902:FKN720910 FUJ720902:FUJ720910 GEF720902:GEF720910 GOB720902:GOB720910 GXX720902:GXX720910 HHT720902:HHT720910 HRP720902:HRP720910 IBL720902:IBL720910 ILH720902:ILH720910 IVD720902:IVD720910 JEZ720902:JEZ720910 JOV720902:JOV720910 JYR720902:JYR720910 KIN720902:KIN720910 KSJ720902:KSJ720910 LCF720902:LCF720910 LMB720902:LMB720910 LVX720902:LVX720910 MFT720902:MFT720910 MPP720902:MPP720910 MZL720902:MZL720910 NJH720902:NJH720910 NTD720902:NTD720910 OCZ720902:OCZ720910 OMV720902:OMV720910 OWR720902:OWR720910 PGN720902:PGN720910 PQJ720902:PQJ720910 QAF720902:QAF720910 QKB720902:QKB720910 QTX720902:QTX720910 RDT720902:RDT720910 RNP720902:RNP720910 RXL720902:RXL720910 SHH720902:SHH720910 SRD720902:SRD720910 TAZ720902:TAZ720910 TKV720902:TKV720910 TUR720902:TUR720910 UEN720902:UEN720910 UOJ720902:UOJ720910 UYF720902:UYF720910 VIB720902:VIB720910 VRX720902:VRX720910 WBT720902:WBT720910 WLP720902:WLP720910 WVL720902:WVL720910 D786438:D786446 IZ786438:IZ786446 SV786438:SV786446 ACR786438:ACR786446 AMN786438:AMN786446 AWJ786438:AWJ786446 BGF786438:BGF786446 BQB786438:BQB786446 BZX786438:BZX786446 CJT786438:CJT786446 CTP786438:CTP786446 DDL786438:DDL786446 DNH786438:DNH786446 DXD786438:DXD786446 EGZ786438:EGZ786446 EQV786438:EQV786446 FAR786438:FAR786446 FKN786438:FKN786446 FUJ786438:FUJ786446 GEF786438:GEF786446 GOB786438:GOB786446 GXX786438:GXX786446 HHT786438:HHT786446 HRP786438:HRP786446 IBL786438:IBL786446 ILH786438:ILH786446 IVD786438:IVD786446 JEZ786438:JEZ786446 JOV786438:JOV786446 JYR786438:JYR786446 KIN786438:KIN786446 KSJ786438:KSJ786446 LCF786438:LCF786446 LMB786438:LMB786446 LVX786438:LVX786446 MFT786438:MFT786446 MPP786438:MPP786446 MZL786438:MZL786446 NJH786438:NJH786446 NTD786438:NTD786446 OCZ786438:OCZ786446 OMV786438:OMV786446 OWR786438:OWR786446 PGN786438:PGN786446 PQJ786438:PQJ786446 QAF786438:QAF786446 QKB786438:QKB786446 QTX786438:QTX786446 RDT786438:RDT786446 RNP786438:RNP786446 RXL786438:RXL786446 SHH786438:SHH786446 SRD786438:SRD786446 TAZ786438:TAZ786446 TKV786438:TKV786446 TUR786438:TUR786446 UEN786438:UEN786446 UOJ786438:UOJ786446 UYF786438:UYF786446 VIB786438:VIB786446 VRX786438:VRX786446 WBT786438:WBT786446 WLP786438:WLP786446 WVL786438:WVL786446 D851974:D851982 IZ851974:IZ851982 SV851974:SV851982 ACR851974:ACR851982 AMN851974:AMN851982 AWJ851974:AWJ851982 BGF851974:BGF851982 BQB851974:BQB851982 BZX851974:BZX851982 CJT851974:CJT851982 CTP851974:CTP851982 DDL851974:DDL851982 DNH851974:DNH851982 DXD851974:DXD851982 EGZ851974:EGZ851982 EQV851974:EQV851982 FAR851974:FAR851982 FKN851974:FKN851982 FUJ851974:FUJ851982 GEF851974:GEF851982 GOB851974:GOB851982 GXX851974:GXX851982 HHT851974:HHT851982 HRP851974:HRP851982 IBL851974:IBL851982 ILH851974:ILH851982 IVD851974:IVD851982 JEZ851974:JEZ851982 JOV851974:JOV851982 JYR851974:JYR851982 KIN851974:KIN851982 KSJ851974:KSJ851982 LCF851974:LCF851982 LMB851974:LMB851982 LVX851974:LVX851982 MFT851974:MFT851982 MPP851974:MPP851982 MZL851974:MZL851982 NJH851974:NJH851982 NTD851974:NTD851982 OCZ851974:OCZ851982 OMV851974:OMV851982 OWR851974:OWR851982 PGN851974:PGN851982 PQJ851974:PQJ851982 QAF851974:QAF851982 QKB851974:QKB851982 QTX851974:QTX851982 RDT851974:RDT851982 RNP851974:RNP851982 RXL851974:RXL851982 SHH851974:SHH851982 SRD851974:SRD851982 TAZ851974:TAZ851982 TKV851974:TKV851982 TUR851974:TUR851982 UEN851974:UEN851982 UOJ851974:UOJ851982 UYF851974:UYF851982 VIB851974:VIB851982 VRX851974:VRX851982 WBT851974:WBT851982 WLP851974:WLP851982 WVL851974:WVL851982 D917510:D917518 IZ917510:IZ917518 SV917510:SV917518 ACR917510:ACR917518 AMN917510:AMN917518 AWJ917510:AWJ917518 BGF917510:BGF917518 BQB917510:BQB917518 BZX917510:BZX917518 CJT917510:CJT917518 CTP917510:CTP917518 DDL917510:DDL917518 DNH917510:DNH917518 DXD917510:DXD917518 EGZ917510:EGZ917518 EQV917510:EQV917518 FAR917510:FAR917518 FKN917510:FKN917518 FUJ917510:FUJ917518 GEF917510:GEF917518 GOB917510:GOB917518 GXX917510:GXX917518 HHT917510:HHT917518 HRP917510:HRP917518 IBL917510:IBL917518 ILH917510:ILH917518 IVD917510:IVD917518 JEZ917510:JEZ917518 JOV917510:JOV917518 JYR917510:JYR917518 KIN917510:KIN917518 KSJ917510:KSJ917518 LCF917510:LCF917518 LMB917510:LMB917518 LVX917510:LVX917518 MFT917510:MFT917518 MPP917510:MPP917518 MZL917510:MZL917518 NJH917510:NJH917518 NTD917510:NTD917518 OCZ917510:OCZ917518 OMV917510:OMV917518 OWR917510:OWR917518 PGN917510:PGN917518 PQJ917510:PQJ917518 QAF917510:QAF917518 QKB917510:QKB917518 QTX917510:QTX917518 RDT917510:RDT917518 RNP917510:RNP917518 RXL917510:RXL917518 SHH917510:SHH917518 SRD917510:SRD917518 TAZ917510:TAZ917518 TKV917510:TKV917518 TUR917510:TUR917518 UEN917510:UEN917518 UOJ917510:UOJ917518 UYF917510:UYF917518 VIB917510:VIB917518 VRX917510:VRX917518 WBT917510:WBT917518 WLP917510:WLP917518 WVL917510:WVL917518 D983046:D983054 IZ983046:IZ983054 SV983046:SV983054 ACR983046:ACR983054 AMN983046:AMN983054 AWJ983046:AWJ983054 BGF983046:BGF983054 BQB983046:BQB983054 BZX983046:BZX983054 CJT983046:CJT983054 CTP983046:CTP983054 DDL983046:DDL983054 DNH983046:DNH983054 DXD983046:DXD983054 EGZ983046:EGZ983054 EQV983046:EQV983054 FAR983046:FAR983054 FKN983046:FKN983054 FUJ983046:FUJ983054 GEF983046:GEF983054 GOB983046:GOB983054 GXX983046:GXX983054 HHT983046:HHT983054 HRP983046:HRP983054 IBL983046:IBL983054 ILH983046:ILH983054 IVD983046:IVD983054 JEZ983046:JEZ983054 JOV983046:JOV983054 JYR983046:JYR983054 KIN983046:KIN983054 KSJ983046:KSJ983054 LCF983046:LCF983054 LMB983046:LMB983054 LVX983046:LVX983054 MFT983046:MFT983054 MPP983046:MPP983054 MZL983046:MZL983054 NJH983046:NJH983054 NTD983046:NTD983054 OCZ983046:OCZ983054 OMV983046:OMV983054 OWR983046:OWR983054 PGN983046:PGN983054 PQJ983046:PQJ983054 QAF983046:QAF983054 QKB983046:QKB983054 QTX983046:QTX983054 RDT983046:RDT983054 RNP983046:RNP983054 RXL983046:RXL983054 SHH983046:SHH983054 SRD983046:SRD983054 TAZ983046:TAZ983054 TKV983046:TKV983054 TUR983046:TUR983054 UEN983046:UEN983054 UOJ983046:UOJ983054 UYF983046:UYF983054 VIB983046:VIB983054 VRX983046:VRX983054 WBT983046:WBT983054 WLP983046:WLP983054 D6:D14" xr:uid="{00000000-0002-0000-0000-000000000000}">
      <formula1>$V$12:$V$16</formula1>
    </dataValidation>
    <dataValidation type="list" allowBlank="1" showInputMessage="1" showErrorMessage="1" sqref="WVN983046:WVP983057 IY6:IY17 SU6:SU17 ACQ6:ACQ17 AMM6:AMM17 AWI6:AWI17 BGE6:BGE17 BQA6:BQA17 BZW6:BZW17 CJS6:CJS17 CTO6:CTO17 DDK6:DDK17 DNG6:DNG17 DXC6:DXC17 EGY6:EGY17 EQU6:EQU17 FAQ6:FAQ17 FKM6:FKM17 FUI6:FUI17 GEE6:GEE17 GOA6:GOA17 GXW6:GXW17 HHS6:HHS17 HRO6:HRO17 IBK6:IBK17 ILG6:ILG17 IVC6:IVC17 JEY6:JEY17 JOU6:JOU17 JYQ6:JYQ17 KIM6:KIM17 KSI6:KSI17 LCE6:LCE17 LMA6:LMA17 LVW6:LVW17 MFS6:MFS17 MPO6:MPO17 MZK6:MZK17 NJG6:NJG17 NTC6:NTC17 OCY6:OCY17 OMU6:OMU17 OWQ6:OWQ17 PGM6:PGM17 PQI6:PQI17 QAE6:QAE17 QKA6:QKA17 QTW6:QTW17 RDS6:RDS17 RNO6:RNO17 RXK6:RXK17 SHG6:SHG17 SRC6:SRC17 TAY6:TAY17 TKU6:TKU17 TUQ6:TUQ17 UEM6:UEM17 UOI6:UOI17 UYE6:UYE17 VIA6:VIA17 VRW6:VRW17 WBS6:WBS17 WLO6:WLO17 WVK6:WVK17 C65542:C65553 IY65542:IY65553 SU65542:SU65553 ACQ65542:ACQ65553 AMM65542:AMM65553 AWI65542:AWI65553 BGE65542:BGE65553 BQA65542:BQA65553 BZW65542:BZW65553 CJS65542:CJS65553 CTO65542:CTO65553 DDK65542:DDK65553 DNG65542:DNG65553 DXC65542:DXC65553 EGY65542:EGY65553 EQU65542:EQU65553 FAQ65542:FAQ65553 FKM65542:FKM65553 FUI65542:FUI65553 GEE65542:GEE65553 GOA65542:GOA65553 GXW65542:GXW65553 HHS65542:HHS65553 HRO65542:HRO65553 IBK65542:IBK65553 ILG65542:ILG65553 IVC65542:IVC65553 JEY65542:JEY65553 JOU65542:JOU65553 JYQ65542:JYQ65553 KIM65542:KIM65553 KSI65542:KSI65553 LCE65542:LCE65553 LMA65542:LMA65553 LVW65542:LVW65553 MFS65542:MFS65553 MPO65542:MPO65553 MZK65542:MZK65553 NJG65542:NJG65553 NTC65542:NTC65553 OCY65542:OCY65553 OMU65542:OMU65553 OWQ65542:OWQ65553 PGM65542:PGM65553 PQI65542:PQI65553 QAE65542:QAE65553 QKA65542:QKA65553 QTW65542:QTW65553 RDS65542:RDS65553 RNO65542:RNO65553 RXK65542:RXK65553 SHG65542:SHG65553 SRC65542:SRC65553 TAY65542:TAY65553 TKU65542:TKU65553 TUQ65542:TUQ65553 UEM65542:UEM65553 UOI65542:UOI65553 UYE65542:UYE65553 VIA65542:VIA65553 VRW65542:VRW65553 WBS65542:WBS65553 WLO65542:WLO65553 WVK65542:WVK65553 C131078:C131089 IY131078:IY131089 SU131078:SU131089 ACQ131078:ACQ131089 AMM131078:AMM131089 AWI131078:AWI131089 BGE131078:BGE131089 BQA131078:BQA131089 BZW131078:BZW131089 CJS131078:CJS131089 CTO131078:CTO131089 DDK131078:DDK131089 DNG131078:DNG131089 DXC131078:DXC131089 EGY131078:EGY131089 EQU131078:EQU131089 FAQ131078:FAQ131089 FKM131078:FKM131089 FUI131078:FUI131089 GEE131078:GEE131089 GOA131078:GOA131089 GXW131078:GXW131089 HHS131078:HHS131089 HRO131078:HRO131089 IBK131078:IBK131089 ILG131078:ILG131089 IVC131078:IVC131089 JEY131078:JEY131089 JOU131078:JOU131089 JYQ131078:JYQ131089 KIM131078:KIM131089 KSI131078:KSI131089 LCE131078:LCE131089 LMA131078:LMA131089 LVW131078:LVW131089 MFS131078:MFS131089 MPO131078:MPO131089 MZK131078:MZK131089 NJG131078:NJG131089 NTC131078:NTC131089 OCY131078:OCY131089 OMU131078:OMU131089 OWQ131078:OWQ131089 PGM131078:PGM131089 PQI131078:PQI131089 QAE131078:QAE131089 QKA131078:QKA131089 QTW131078:QTW131089 RDS131078:RDS131089 RNO131078:RNO131089 RXK131078:RXK131089 SHG131078:SHG131089 SRC131078:SRC131089 TAY131078:TAY131089 TKU131078:TKU131089 TUQ131078:TUQ131089 UEM131078:UEM131089 UOI131078:UOI131089 UYE131078:UYE131089 VIA131078:VIA131089 VRW131078:VRW131089 WBS131078:WBS131089 WLO131078:WLO131089 WVK131078:WVK131089 C196614:C196625 IY196614:IY196625 SU196614:SU196625 ACQ196614:ACQ196625 AMM196614:AMM196625 AWI196614:AWI196625 BGE196614:BGE196625 BQA196614:BQA196625 BZW196614:BZW196625 CJS196614:CJS196625 CTO196614:CTO196625 DDK196614:DDK196625 DNG196614:DNG196625 DXC196614:DXC196625 EGY196614:EGY196625 EQU196614:EQU196625 FAQ196614:FAQ196625 FKM196614:FKM196625 FUI196614:FUI196625 GEE196614:GEE196625 GOA196614:GOA196625 GXW196614:GXW196625 HHS196614:HHS196625 HRO196614:HRO196625 IBK196614:IBK196625 ILG196614:ILG196625 IVC196614:IVC196625 JEY196614:JEY196625 JOU196614:JOU196625 JYQ196614:JYQ196625 KIM196614:KIM196625 KSI196614:KSI196625 LCE196614:LCE196625 LMA196614:LMA196625 LVW196614:LVW196625 MFS196614:MFS196625 MPO196614:MPO196625 MZK196614:MZK196625 NJG196614:NJG196625 NTC196614:NTC196625 OCY196614:OCY196625 OMU196614:OMU196625 OWQ196614:OWQ196625 PGM196614:PGM196625 PQI196614:PQI196625 QAE196614:QAE196625 QKA196614:QKA196625 QTW196614:QTW196625 RDS196614:RDS196625 RNO196614:RNO196625 RXK196614:RXK196625 SHG196614:SHG196625 SRC196614:SRC196625 TAY196614:TAY196625 TKU196614:TKU196625 TUQ196614:TUQ196625 UEM196614:UEM196625 UOI196614:UOI196625 UYE196614:UYE196625 VIA196614:VIA196625 VRW196614:VRW196625 WBS196614:WBS196625 WLO196614:WLO196625 WVK196614:WVK196625 C262150:C262161 IY262150:IY262161 SU262150:SU262161 ACQ262150:ACQ262161 AMM262150:AMM262161 AWI262150:AWI262161 BGE262150:BGE262161 BQA262150:BQA262161 BZW262150:BZW262161 CJS262150:CJS262161 CTO262150:CTO262161 DDK262150:DDK262161 DNG262150:DNG262161 DXC262150:DXC262161 EGY262150:EGY262161 EQU262150:EQU262161 FAQ262150:FAQ262161 FKM262150:FKM262161 FUI262150:FUI262161 GEE262150:GEE262161 GOA262150:GOA262161 GXW262150:GXW262161 HHS262150:HHS262161 HRO262150:HRO262161 IBK262150:IBK262161 ILG262150:ILG262161 IVC262150:IVC262161 JEY262150:JEY262161 JOU262150:JOU262161 JYQ262150:JYQ262161 KIM262150:KIM262161 KSI262150:KSI262161 LCE262150:LCE262161 LMA262150:LMA262161 LVW262150:LVW262161 MFS262150:MFS262161 MPO262150:MPO262161 MZK262150:MZK262161 NJG262150:NJG262161 NTC262150:NTC262161 OCY262150:OCY262161 OMU262150:OMU262161 OWQ262150:OWQ262161 PGM262150:PGM262161 PQI262150:PQI262161 QAE262150:QAE262161 QKA262150:QKA262161 QTW262150:QTW262161 RDS262150:RDS262161 RNO262150:RNO262161 RXK262150:RXK262161 SHG262150:SHG262161 SRC262150:SRC262161 TAY262150:TAY262161 TKU262150:TKU262161 TUQ262150:TUQ262161 UEM262150:UEM262161 UOI262150:UOI262161 UYE262150:UYE262161 VIA262150:VIA262161 VRW262150:VRW262161 WBS262150:WBS262161 WLO262150:WLO262161 WVK262150:WVK262161 C327686:C327697 IY327686:IY327697 SU327686:SU327697 ACQ327686:ACQ327697 AMM327686:AMM327697 AWI327686:AWI327697 BGE327686:BGE327697 BQA327686:BQA327697 BZW327686:BZW327697 CJS327686:CJS327697 CTO327686:CTO327697 DDK327686:DDK327697 DNG327686:DNG327697 DXC327686:DXC327697 EGY327686:EGY327697 EQU327686:EQU327697 FAQ327686:FAQ327697 FKM327686:FKM327697 FUI327686:FUI327697 GEE327686:GEE327697 GOA327686:GOA327697 GXW327686:GXW327697 HHS327686:HHS327697 HRO327686:HRO327697 IBK327686:IBK327697 ILG327686:ILG327697 IVC327686:IVC327697 JEY327686:JEY327697 JOU327686:JOU327697 JYQ327686:JYQ327697 KIM327686:KIM327697 KSI327686:KSI327697 LCE327686:LCE327697 LMA327686:LMA327697 LVW327686:LVW327697 MFS327686:MFS327697 MPO327686:MPO327697 MZK327686:MZK327697 NJG327686:NJG327697 NTC327686:NTC327697 OCY327686:OCY327697 OMU327686:OMU327697 OWQ327686:OWQ327697 PGM327686:PGM327697 PQI327686:PQI327697 QAE327686:QAE327697 QKA327686:QKA327697 QTW327686:QTW327697 RDS327686:RDS327697 RNO327686:RNO327697 RXK327686:RXK327697 SHG327686:SHG327697 SRC327686:SRC327697 TAY327686:TAY327697 TKU327686:TKU327697 TUQ327686:TUQ327697 UEM327686:UEM327697 UOI327686:UOI327697 UYE327686:UYE327697 VIA327686:VIA327697 VRW327686:VRW327697 WBS327686:WBS327697 WLO327686:WLO327697 WVK327686:WVK327697 C393222:C393233 IY393222:IY393233 SU393222:SU393233 ACQ393222:ACQ393233 AMM393222:AMM393233 AWI393222:AWI393233 BGE393222:BGE393233 BQA393222:BQA393233 BZW393222:BZW393233 CJS393222:CJS393233 CTO393222:CTO393233 DDK393222:DDK393233 DNG393222:DNG393233 DXC393222:DXC393233 EGY393222:EGY393233 EQU393222:EQU393233 FAQ393222:FAQ393233 FKM393222:FKM393233 FUI393222:FUI393233 GEE393222:GEE393233 GOA393222:GOA393233 GXW393222:GXW393233 HHS393222:HHS393233 HRO393222:HRO393233 IBK393222:IBK393233 ILG393222:ILG393233 IVC393222:IVC393233 JEY393222:JEY393233 JOU393222:JOU393233 JYQ393222:JYQ393233 KIM393222:KIM393233 KSI393222:KSI393233 LCE393222:LCE393233 LMA393222:LMA393233 LVW393222:LVW393233 MFS393222:MFS393233 MPO393222:MPO393233 MZK393222:MZK393233 NJG393222:NJG393233 NTC393222:NTC393233 OCY393222:OCY393233 OMU393222:OMU393233 OWQ393222:OWQ393233 PGM393222:PGM393233 PQI393222:PQI393233 QAE393222:QAE393233 QKA393222:QKA393233 QTW393222:QTW393233 RDS393222:RDS393233 RNO393222:RNO393233 RXK393222:RXK393233 SHG393222:SHG393233 SRC393222:SRC393233 TAY393222:TAY393233 TKU393222:TKU393233 TUQ393222:TUQ393233 UEM393222:UEM393233 UOI393222:UOI393233 UYE393222:UYE393233 VIA393222:VIA393233 VRW393222:VRW393233 WBS393222:WBS393233 WLO393222:WLO393233 WVK393222:WVK393233 C458758:C458769 IY458758:IY458769 SU458758:SU458769 ACQ458758:ACQ458769 AMM458758:AMM458769 AWI458758:AWI458769 BGE458758:BGE458769 BQA458758:BQA458769 BZW458758:BZW458769 CJS458758:CJS458769 CTO458758:CTO458769 DDK458758:DDK458769 DNG458758:DNG458769 DXC458758:DXC458769 EGY458758:EGY458769 EQU458758:EQU458769 FAQ458758:FAQ458769 FKM458758:FKM458769 FUI458758:FUI458769 GEE458758:GEE458769 GOA458758:GOA458769 GXW458758:GXW458769 HHS458758:HHS458769 HRO458758:HRO458769 IBK458758:IBK458769 ILG458758:ILG458769 IVC458758:IVC458769 JEY458758:JEY458769 JOU458758:JOU458769 JYQ458758:JYQ458769 KIM458758:KIM458769 KSI458758:KSI458769 LCE458758:LCE458769 LMA458758:LMA458769 LVW458758:LVW458769 MFS458758:MFS458769 MPO458758:MPO458769 MZK458758:MZK458769 NJG458758:NJG458769 NTC458758:NTC458769 OCY458758:OCY458769 OMU458758:OMU458769 OWQ458758:OWQ458769 PGM458758:PGM458769 PQI458758:PQI458769 QAE458758:QAE458769 QKA458758:QKA458769 QTW458758:QTW458769 RDS458758:RDS458769 RNO458758:RNO458769 RXK458758:RXK458769 SHG458758:SHG458769 SRC458758:SRC458769 TAY458758:TAY458769 TKU458758:TKU458769 TUQ458758:TUQ458769 UEM458758:UEM458769 UOI458758:UOI458769 UYE458758:UYE458769 VIA458758:VIA458769 VRW458758:VRW458769 WBS458758:WBS458769 WLO458758:WLO458769 WVK458758:WVK458769 C524294:C524305 IY524294:IY524305 SU524294:SU524305 ACQ524294:ACQ524305 AMM524294:AMM524305 AWI524294:AWI524305 BGE524294:BGE524305 BQA524294:BQA524305 BZW524294:BZW524305 CJS524294:CJS524305 CTO524294:CTO524305 DDK524294:DDK524305 DNG524294:DNG524305 DXC524294:DXC524305 EGY524294:EGY524305 EQU524294:EQU524305 FAQ524294:FAQ524305 FKM524294:FKM524305 FUI524294:FUI524305 GEE524294:GEE524305 GOA524294:GOA524305 GXW524294:GXW524305 HHS524294:HHS524305 HRO524294:HRO524305 IBK524294:IBK524305 ILG524294:ILG524305 IVC524294:IVC524305 JEY524294:JEY524305 JOU524294:JOU524305 JYQ524294:JYQ524305 KIM524294:KIM524305 KSI524294:KSI524305 LCE524294:LCE524305 LMA524294:LMA524305 LVW524294:LVW524305 MFS524294:MFS524305 MPO524294:MPO524305 MZK524294:MZK524305 NJG524294:NJG524305 NTC524294:NTC524305 OCY524294:OCY524305 OMU524294:OMU524305 OWQ524294:OWQ524305 PGM524294:PGM524305 PQI524294:PQI524305 QAE524294:QAE524305 QKA524294:QKA524305 QTW524294:QTW524305 RDS524294:RDS524305 RNO524294:RNO524305 RXK524294:RXK524305 SHG524294:SHG524305 SRC524294:SRC524305 TAY524294:TAY524305 TKU524294:TKU524305 TUQ524294:TUQ524305 UEM524294:UEM524305 UOI524294:UOI524305 UYE524294:UYE524305 VIA524294:VIA524305 VRW524294:VRW524305 WBS524294:WBS524305 WLO524294:WLO524305 WVK524294:WVK524305 C589830:C589841 IY589830:IY589841 SU589830:SU589841 ACQ589830:ACQ589841 AMM589830:AMM589841 AWI589830:AWI589841 BGE589830:BGE589841 BQA589830:BQA589841 BZW589830:BZW589841 CJS589830:CJS589841 CTO589830:CTO589841 DDK589830:DDK589841 DNG589830:DNG589841 DXC589830:DXC589841 EGY589830:EGY589841 EQU589830:EQU589841 FAQ589830:FAQ589841 FKM589830:FKM589841 FUI589830:FUI589841 GEE589830:GEE589841 GOA589830:GOA589841 GXW589830:GXW589841 HHS589830:HHS589841 HRO589830:HRO589841 IBK589830:IBK589841 ILG589830:ILG589841 IVC589830:IVC589841 JEY589830:JEY589841 JOU589830:JOU589841 JYQ589830:JYQ589841 KIM589830:KIM589841 KSI589830:KSI589841 LCE589830:LCE589841 LMA589830:LMA589841 LVW589830:LVW589841 MFS589830:MFS589841 MPO589830:MPO589841 MZK589830:MZK589841 NJG589830:NJG589841 NTC589830:NTC589841 OCY589830:OCY589841 OMU589830:OMU589841 OWQ589830:OWQ589841 PGM589830:PGM589841 PQI589830:PQI589841 QAE589830:QAE589841 QKA589830:QKA589841 QTW589830:QTW589841 RDS589830:RDS589841 RNO589830:RNO589841 RXK589830:RXK589841 SHG589830:SHG589841 SRC589830:SRC589841 TAY589830:TAY589841 TKU589830:TKU589841 TUQ589830:TUQ589841 UEM589830:UEM589841 UOI589830:UOI589841 UYE589830:UYE589841 VIA589830:VIA589841 VRW589830:VRW589841 WBS589830:WBS589841 WLO589830:WLO589841 WVK589830:WVK589841 C655366:C655377 IY655366:IY655377 SU655366:SU655377 ACQ655366:ACQ655377 AMM655366:AMM655377 AWI655366:AWI655377 BGE655366:BGE655377 BQA655366:BQA655377 BZW655366:BZW655377 CJS655366:CJS655377 CTO655366:CTO655377 DDK655366:DDK655377 DNG655366:DNG655377 DXC655366:DXC655377 EGY655366:EGY655377 EQU655366:EQU655377 FAQ655366:FAQ655377 FKM655366:FKM655377 FUI655366:FUI655377 GEE655366:GEE655377 GOA655366:GOA655377 GXW655366:GXW655377 HHS655366:HHS655377 HRO655366:HRO655377 IBK655366:IBK655377 ILG655366:ILG655377 IVC655366:IVC655377 JEY655366:JEY655377 JOU655366:JOU655377 JYQ655366:JYQ655377 KIM655366:KIM655377 KSI655366:KSI655377 LCE655366:LCE655377 LMA655366:LMA655377 LVW655366:LVW655377 MFS655366:MFS655377 MPO655366:MPO655377 MZK655366:MZK655377 NJG655366:NJG655377 NTC655366:NTC655377 OCY655366:OCY655377 OMU655366:OMU655377 OWQ655366:OWQ655377 PGM655366:PGM655377 PQI655366:PQI655377 QAE655366:QAE655377 QKA655366:QKA655377 QTW655366:QTW655377 RDS655366:RDS655377 RNO655366:RNO655377 RXK655366:RXK655377 SHG655366:SHG655377 SRC655366:SRC655377 TAY655366:TAY655377 TKU655366:TKU655377 TUQ655366:TUQ655377 UEM655366:UEM655377 UOI655366:UOI655377 UYE655366:UYE655377 VIA655366:VIA655377 VRW655366:VRW655377 WBS655366:WBS655377 WLO655366:WLO655377 WVK655366:WVK655377 C720902:C720913 IY720902:IY720913 SU720902:SU720913 ACQ720902:ACQ720913 AMM720902:AMM720913 AWI720902:AWI720913 BGE720902:BGE720913 BQA720902:BQA720913 BZW720902:BZW720913 CJS720902:CJS720913 CTO720902:CTO720913 DDK720902:DDK720913 DNG720902:DNG720913 DXC720902:DXC720913 EGY720902:EGY720913 EQU720902:EQU720913 FAQ720902:FAQ720913 FKM720902:FKM720913 FUI720902:FUI720913 GEE720902:GEE720913 GOA720902:GOA720913 GXW720902:GXW720913 HHS720902:HHS720913 HRO720902:HRO720913 IBK720902:IBK720913 ILG720902:ILG720913 IVC720902:IVC720913 JEY720902:JEY720913 JOU720902:JOU720913 JYQ720902:JYQ720913 KIM720902:KIM720913 KSI720902:KSI720913 LCE720902:LCE720913 LMA720902:LMA720913 LVW720902:LVW720913 MFS720902:MFS720913 MPO720902:MPO720913 MZK720902:MZK720913 NJG720902:NJG720913 NTC720902:NTC720913 OCY720902:OCY720913 OMU720902:OMU720913 OWQ720902:OWQ720913 PGM720902:PGM720913 PQI720902:PQI720913 QAE720902:QAE720913 QKA720902:QKA720913 QTW720902:QTW720913 RDS720902:RDS720913 RNO720902:RNO720913 RXK720902:RXK720913 SHG720902:SHG720913 SRC720902:SRC720913 TAY720902:TAY720913 TKU720902:TKU720913 TUQ720902:TUQ720913 UEM720902:UEM720913 UOI720902:UOI720913 UYE720902:UYE720913 VIA720902:VIA720913 VRW720902:VRW720913 WBS720902:WBS720913 WLO720902:WLO720913 WVK720902:WVK720913 C786438:C786449 IY786438:IY786449 SU786438:SU786449 ACQ786438:ACQ786449 AMM786438:AMM786449 AWI786438:AWI786449 BGE786438:BGE786449 BQA786438:BQA786449 BZW786438:BZW786449 CJS786438:CJS786449 CTO786438:CTO786449 DDK786438:DDK786449 DNG786438:DNG786449 DXC786438:DXC786449 EGY786438:EGY786449 EQU786438:EQU786449 FAQ786438:FAQ786449 FKM786438:FKM786449 FUI786438:FUI786449 GEE786438:GEE786449 GOA786438:GOA786449 GXW786438:GXW786449 HHS786438:HHS786449 HRO786438:HRO786449 IBK786438:IBK786449 ILG786438:ILG786449 IVC786438:IVC786449 JEY786438:JEY786449 JOU786438:JOU786449 JYQ786438:JYQ786449 KIM786438:KIM786449 KSI786438:KSI786449 LCE786438:LCE786449 LMA786438:LMA786449 LVW786438:LVW786449 MFS786438:MFS786449 MPO786438:MPO786449 MZK786438:MZK786449 NJG786438:NJG786449 NTC786438:NTC786449 OCY786438:OCY786449 OMU786438:OMU786449 OWQ786438:OWQ786449 PGM786438:PGM786449 PQI786438:PQI786449 QAE786438:QAE786449 QKA786438:QKA786449 QTW786438:QTW786449 RDS786438:RDS786449 RNO786438:RNO786449 RXK786438:RXK786449 SHG786438:SHG786449 SRC786438:SRC786449 TAY786438:TAY786449 TKU786438:TKU786449 TUQ786438:TUQ786449 UEM786438:UEM786449 UOI786438:UOI786449 UYE786438:UYE786449 VIA786438:VIA786449 VRW786438:VRW786449 WBS786438:WBS786449 WLO786438:WLO786449 WVK786438:WVK786449 C851974:C851985 IY851974:IY851985 SU851974:SU851985 ACQ851974:ACQ851985 AMM851974:AMM851985 AWI851974:AWI851985 BGE851974:BGE851985 BQA851974:BQA851985 BZW851974:BZW851985 CJS851974:CJS851985 CTO851974:CTO851985 DDK851974:DDK851985 DNG851974:DNG851985 DXC851974:DXC851985 EGY851974:EGY851985 EQU851974:EQU851985 FAQ851974:FAQ851985 FKM851974:FKM851985 FUI851974:FUI851985 GEE851974:GEE851985 GOA851974:GOA851985 GXW851974:GXW851985 HHS851974:HHS851985 HRO851974:HRO851985 IBK851974:IBK851985 ILG851974:ILG851985 IVC851974:IVC851985 JEY851974:JEY851985 JOU851974:JOU851985 JYQ851974:JYQ851985 KIM851974:KIM851985 KSI851974:KSI851985 LCE851974:LCE851985 LMA851974:LMA851985 LVW851974:LVW851985 MFS851974:MFS851985 MPO851974:MPO851985 MZK851974:MZK851985 NJG851974:NJG851985 NTC851974:NTC851985 OCY851974:OCY851985 OMU851974:OMU851985 OWQ851974:OWQ851985 PGM851974:PGM851985 PQI851974:PQI851985 QAE851974:QAE851985 QKA851974:QKA851985 QTW851974:QTW851985 RDS851974:RDS851985 RNO851974:RNO851985 RXK851974:RXK851985 SHG851974:SHG851985 SRC851974:SRC851985 TAY851974:TAY851985 TKU851974:TKU851985 TUQ851974:TUQ851985 UEM851974:UEM851985 UOI851974:UOI851985 UYE851974:UYE851985 VIA851974:VIA851985 VRW851974:VRW851985 WBS851974:WBS851985 WLO851974:WLO851985 WVK851974:WVK851985 C917510:C917521 IY917510:IY917521 SU917510:SU917521 ACQ917510:ACQ917521 AMM917510:AMM917521 AWI917510:AWI917521 BGE917510:BGE917521 BQA917510:BQA917521 BZW917510:BZW917521 CJS917510:CJS917521 CTO917510:CTO917521 DDK917510:DDK917521 DNG917510:DNG917521 DXC917510:DXC917521 EGY917510:EGY917521 EQU917510:EQU917521 FAQ917510:FAQ917521 FKM917510:FKM917521 FUI917510:FUI917521 GEE917510:GEE917521 GOA917510:GOA917521 GXW917510:GXW917521 HHS917510:HHS917521 HRO917510:HRO917521 IBK917510:IBK917521 ILG917510:ILG917521 IVC917510:IVC917521 JEY917510:JEY917521 JOU917510:JOU917521 JYQ917510:JYQ917521 KIM917510:KIM917521 KSI917510:KSI917521 LCE917510:LCE917521 LMA917510:LMA917521 LVW917510:LVW917521 MFS917510:MFS917521 MPO917510:MPO917521 MZK917510:MZK917521 NJG917510:NJG917521 NTC917510:NTC917521 OCY917510:OCY917521 OMU917510:OMU917521 OWQ917510:OWQ917521 PGM917510:PGM917521 PQI917510:PQI917521 QAE917510:QAE917521 QKA917510:QKA917521 QTW917510:QTW917521 RDS917510:RDS917521 RNO917510:RNO917521 RXK917510:RXK917521 SHG917510:SHG917521 SRC917510:SRC917521 TAY917510:TAY917521 TKU917510:TKU917521 TUQ917510:TUQ917521 UEM917510:UEM917521 UOI917510:UOI917521 UYE917510:UYE917521 VIA917510:VIA917521 VRW917510:VRW917521 WBS917510:WBS917521 WLO917510:WLO917521 WVK917510:WVK917521 C983046:C983057 IY983046:IY983057 SU983046:SU983057 ACQ983046:ACQ983057 AMM983046:AMM983057 AWI983046:AWI983057 BGE983046:BGE983057 BQA983046:BQA983057 BZW983046:BZW983057 CJS983046:CJS983057 CTO983046:CTO983057 DDK983046:DDK983057 DNG983046:DNG983057 DXC983046:DXC983057 EGY983046:EGY983057 EQU983046:EQU983057 FAQ983046:FAQ983057 FKM983046:FKM983057 FUI983046:FUI983057 GEE983046:GEE983057 GOA983046:GOA983057 GXW983046:GXW983057 HHS983046:HHS983057 HRO983046:HRO983057 IBK983046:IBK983057 ILG983046:ILG983057 IVC983046:IVC983057 JEY983046:JEY983057 JOU983046:JOU983057 JYQ983046:JYQ983057 KIM983046:KIM983057 KSI983046:KSI983057 LCE983046:LCE983057 LMA983046:LMA983057 LVW983046:LVW983057 MFS983046:MFS983057 MPO983046:MPO983057 MZK983046:MZK983057 NJG983046:NJG983057 NTC983046:NTC983057 OCY983046:OCY983057 OMU983046:OMU983057 OWQ983046:OWQ983057 PGM983046:PGM983057 PQI983046:PQI983057 QAE983046:QAE983057 QKA983046:QKA983057 QTW983046:QTW983057 RDS983046:RDS983057 RNO983046:RNO983057 RXK983046:RXK983057 SHG983046:SHG983057 SRC983046:SRC983057 TAY983046:TAY983057 TKU983046:TKU983057 TUQ983046:TUQ983057 UEM983046:UEM983057 UOI983046:UOI983057 UYE983046:UYE983057 VIA983046:VIA983057 VRW983046:VRW983057 WBS983046:WBS983057 WLO983046:WLO983057 WVK983046:WVK983057 E6:E14 JA6:JA14 SW6:SW14 ACS6:ACS14 AMO6:AMO14 AWK6:AWK14 BGG6:BGG14 BQC6:BQC14 BZY6:BZY14 CJU6:CJU14 CTQ6:CTQ14 DDM6:DDM14 DNI6:DNI14 DXE6:DXE14 EHA6:EHA14 EQW6:EQW14 FAS6:FAS14 FKO6:FKO14 FUK6:FUK14 GEG6:GEG14 GOC6:GOC14 GXY6:GXY14 HHU6:HHU14 HRQ6:HRQ14 IBM6:IBM14 ILI6:ILI14 IVE6:IVE14 JFA6:JFA14 JOW6:JOW14 JYS6:JYS14 KIO6:KIO14 KSK6:KSK14 LCG6:LCG14 LMC6:LMC14 LVY6:LVY14 MFU6:MFU14 MPQ6:MPQ14 MZM6:MZM14 NJI6:NJI14 NTE6:NTE14 ODA6:ODA14 OMW6:OMW14 OWS6:OWS14 PGO6:PGO14 PQK6:PQK14 QAG6:QAG14 QKC6:QKC14 QTY6:QTY14 RDU6:RDU14 RNQ6:RNQ14 RXM6:RXM14 SHI6:SHI14 SRE6:SRE14 TBA6:TBA14 TKW6:TKW14 TUS6:TUS14 UEO6:UEO14 UOK6:UOK14 UYG6:UYG14 VIC6:VIC14 VRY6:VRY14 WBU6:WBU14 WLQ6:WLQ14 WVM6:WVM14 E65542:E65550 JA65542:JA65550 SW65542:SW65550 ACS65542:ACS65550 AMO65542:AMO65550 AWK65542:AWK65550 BGG65542:BGG65550 BQC65542:BQC65550 BZY65542:BZY65550 CJU65542:CJU65550 CTQ65542:CTQ65550 DDM65542:DDM65550 DNI65542:DNI65550 DXE65542:DXE65550 EHA65542:EHA65550 EQW65542:EQW65550 FAS65542:FAS65550 FKO65542:FKO65550 FUK65542:FUK65550 GEG65542:GEG65550 GOC65542:GOC65550 GXY65542:GXY65550 HHU65542:HHU65550 HRQ65542:HRQ65550 IBM65542:IBM65550 ILI65542:ILI65550 IVE65542:IVE65550 JFA65542:JFA65550 JOW65542:JOW65550 JYS65542:JYS65550 KIO65542:KIO65550 KSK65542:KSK65550 LCG65542:LCG65550 LMC65542:LMC65550 LVY65542:LVY65550 MFU65542:MFU65550 MPQ65542:MPQ65550 MZM65542:MZM65550 NJI65542:NJI65550 NTE65542:NTE65550 ODA65542:ODA65550 OMW65542:OMW65550 OWS65542:OWS65550 PGO65542:PGO65550 PQK65542:PQK65550 QAG65542:QAG65550 QKC65542:QKC65550 QTY65542:QTY65550 RDU65542:RDU65550 RNQ65542:RNQ65550 RXM65542:RXM65550 SHI65542:SHI65550 SRE65542:SRE65550 TBA65542:TBA65550 TKW65542:TKW65550 TUS65542:TUS65550 UEO65542:UEO65550 UOK65542:UOK65550 UYG65542:UYG65550 VIC65542:VIC65550 VRY65542:VRY65550 WBU65542:WBU65550 WLQ65542:WLQ65550 WVM65542:WVM65550 E131078:E131086 JA131078:JA131086 SW131078:SW131086 ACS131078:ACS131086 AMO131078:AMO131086 AWK131078:AWK131086 BGG131078:BGG131086 BQC131078:BQC131086 BZY131078:BZY131086 CJU131078:CJU131086 CTQ131078:CTQ131086 DDM131078:DDM131086 DNI131078:DNI131086 DXE131078:DXE131086 EHA131078:EHA131086 EQW131078:EQW131086 FAS131078:FAS131086 FKO131078:FKO131086 FUK131078:FUK131086 GEG131078:GEG131086 GOC131078:GOC131086 GXY131078:GXY131086 HHU131078:HHU131086 HRQ131078:HRQ131086 IBM131078:IBM131086 ILI131078:ILI131086 IVE131078:IVE131086 JFA131078:JFA131086 JOW131078:JOW131086 JYS131078:JYS131086 KIO131078:KIO131086 KSK131078:KSK131086 LCG131078:LCG131086 LMC131078:LMC131086 LVY131078:LVY131086 MFU131078:MFU131086 MPQ131078:MPQ131086 MZM131078:MZM131086 NJI131078:NJI131086 NTE131078:NTE131086 ODA131078:ODA131086 OMW131078:OMW131086 OWS131078:OWS131086 PGO131078:PGO131086 PQK131078:PQK131086 QAG131078:QAG131086 QKC131078:QKC131086 QTY131078:QTY131086 RDU131078:RDU131086 RNQ131078:RNQ131086 RXM131078:RXM131086 SHI131078:SHI131086 SRE131078:SRE131086 TBA131078:TBA131086 TKW131078:TKW131086 TUS131078:TUS131086 UEO131078:UEO131086 UOK131078:UOK131086 UYG131078:UYG131086 VIC131078:VIC131086 VRY131078:VRY131086 WBU131078:WBU131086 WLQ131078:WLQ131086 WVM131078:WVM131086 E196614:E196622 JA196614:JA196622 SW196614:SW196622 ACS196614:ACS196622 AMO196614:AMO196622 AWK196614:AWK196622 BGG196614:BGG196622 BQC196614:BQC196622 BZY196614:BZY196622 CJU196614:CJU196622 CTQ196614:CTQ196622 DDM196614:DDM196622 DNI196614:DNI196622 DXE196614:DXE196622 EHA196614:EHA196622 EQW196614:EQW196622 FAS196614:FAS196622 FKO196614:FKO196622 FUK196614:FUK196622 GEG196614:GEG196622 GOC196614:GOC196622 GXY196614:GXY196622 HHU196614:HHU196622 HRQ196614:HRQ196622 IBM196614:IBM196622 ILI196614:ILI196622 IVE196614:IVE196622 JFA196614:JFA196622 JOW196614:JOW196622 JYS196614:JYS196622 KIO196614:KIO196622 KSK196614:KSK196622 LCG196614:LCG196622 LMC196614:LMC196622 LVY196614:LVY196622 MFU196614:MFU196622 MPQ196614:MPQ196622 MZM196614:MZM196622 NJI196614:NJI196622 NTE196614:NTE196622 ODA196614:ODA196622 OMW196614:OMW196622 OWS196614:OWS196622 PGO196614:PGO196622 PQK196614:PQK196622 QAG196614:QAG196622 QKC196614:QKC196622 QTY196614:QTY196622 RDU196614:RDU196622 RNQ196614:RNQ196622 RXM196614:RXM196622 SHI196614:SHI196622 SRE196614:SRE196622 TBA196614:TBA196622 TKW196614:TKW196622 TUS196614:TUS196622 UEO196614:UEO196622 UOK196614:UOK196622 UYG196614:UYG196622 VIC196614:VIC196622 VRY196614:VRY196622 WBU196614:WBU196622 WLQ196614:WLQ196622 WVM196614:WVM196622 E262150:E262158 JA262150:JA262158 SW262150:SW262158 ACS262150:ACS262158 AMO262150:AMO262158 AWK262150:AWK262158 BGG262150:BGG262158 BQC262150:BQC262158 BZY262150:BZY262158 CJU262150:CJU262158 CTQ262150:CTQ262158 DDM262150:DDM262158 DNI262150:DNI262158 DXE262150:DXE262158 EHA262150:EHA262158 EQW262150:EQW262158 FAS262150:FAS262158 FKO262150:FKO262158 FUK262150:FUK262158 GEG262150:GEG262158 GOC262150:GOC262158 GXY262150:GXY262158 HHU262150:HHU262158 HRQ262150:HRQ262158 IBM262150:IBM262158 ILI262150:ILI262158 IVE262150:IVE262158 JFA262150:JFA262158 JOW262150:JOW262158 JYS262150:JYS262158 KIO262150:KIO262158 KSK262150:KSK262158 LCG262150:LCG262158 LMC262150:LMC262158 LVY262150:LVY262158 MFU262150:MFU262158 MPQ262150:MPQ262158 MZM262150:MZM262158 NJI262150:NJI262158 NTE262150:NTE262158 ODA262150:ODA262158 OMW262150:OMW262158 OWS262150:OWS262158 PGO262150:PGO262158 PQK262150:PQK262158 QAG262150:QAG262158 QKC262150:QKC262158 QTY262150:QTY262158 RDU262150:RDU262158 RNQ262150:RNQ262158 RXM262150:RXM262158 SHI262150:SHI262158 SRE262150:SRE262158 TBA262150:TBA262158 TKW262150:TKW262158 TUS262150:TUS262158 UEO262150:UEO262158 UOK262150:UOK262158 UYG262150:UYG262158 VIC262150:VIC262158 VRY262150:VRY262158 WBU262150:WBU262158 WLQ262150:WLQ262158 WVM262150:WVM262158 E327686:E327694 JA327686:JA327694 SW327686:SW327694 ACS327686:ACS327694 AMO327686:AMO327694 AWK327686:AWK327694 BGG327686:BGG327694 BQC327686:BQC327694 BZY327686:BZY327694 CJU327686:CJU327694 CTQ327686:CTQ327694 DDM327686:DDM327694 DNI327686:DNI327694 DXE327686:DXE327694 EHA327686:EHA327694 EQW327686:EQW327694 FAS327686:FAS327694 FKO327686:FKO327694 FUK327686:FUK327694 GEG327686:GEG327694 GOC327686:GOC327694 GXY327686:GXY327694 HHU327686:HHU327694 HRQ327686:HRQ327694 IBM327686:IBM327694 ILI327686:ILI327694 IVE327686:IVE327694 JFA327686:JFA327694 JOW327686:JOW327694 JYS327686:JYS327694 KIO327686:KIO327694 KSK327686:KSK327694 LCG327686:LCG327694 LMC327686:LMC327694 LVY327686:LVY327694 MFU327686:MFU327694 MPQ327686:MPQ327694 MZM327686:MZM327694 NJI327686:NJI327694 NTE327686:NTE327694 ODA327686:ODA327694 OMW327686:OMW327694 OWS327686:OWS327694 PGO327686:PGO327694 PQK327686:PQK327694 QAG327686:QAG327694 QKC327686:QKC327694 QTY327686:QTY327694 RDU327686:RDU327694 RNQ327686:RNQ327694 RXM327686:RXM327694 SHI327686:SHI327694 SRE327686:SRE327694 TBA327686:TBA327694 TKW327686:TKW327694 TUS327686:TUS327694 UEO327686:UEO327694 UOK327686:UOK327694 UYG327686:UYG327694 VIC327686:VIC327694 VRY327686:VRY327694 WBU327686:WBU327694 WLQ327686:WLQ327694 WVM327686:WVM327694 E393222:E393230 JA393222:JA393230 SW393222:SW393230 ACS393222:ACS393230 AMO393222:AMO393230 AWK393222:AWK393230 BGG393222:BGG393230 BQC393222:BQC393230 BZY393222:BZY393230 CJU393222:CJU393230 CTQ393222:CTQ393230 DDM393222:DDM393230 DNI393222:DNI393230 DXE393222:DXE393230 EHA393222:EHA393230 EQW393222:EQW393230 FAS393222:FAS393230 FKO393222:FKO393230 FUK393222:FUK393230 GEG393222:GEG393230 GOC393222:GOC393230 GXY393222:GXY393230 HHU393222:HHU393230 HRQ393222:HRQ393230 IBM393222:IBM393230 ILI393222:ILI393230 IVE393222:IVE393230 JFA393222:JFA393230 JOW393222:JOW393230 JYS393222:JYS393230 KIO393222:KIO393230 KSK393222:KSK393230 LCG393222:LCG393230 LMC393222:LMC393230 LVY393222:LVY393230 MFU393222:MFU393230 MPQ393222:MPQ393230 MZM393222:MZM393230 NJI393222:NJI393230 NTE393222:NTE393230 ODA393222:ODA393230 OMW393222:OMW393230 OWS393222:OWS393230 PGO393222:PGO393230 PQK393222:PQK393230 QAG393222:QAG393230 QKC393222:QKC393230 QTY393222:QTY393230 RDU393222:RDU393230 RNQ393222:RNQ393230 RXM393222:RXM393230 SHI393222:SHI393230 SRE393222:SRE393230 TBA393222:TBA393230 TKW393222:TKW393230 TUS393222:TUS393230 UEO393222:UEO393230 UOK393222:UOK393230 UYG393222:UYG393230 VIC393222:VIC393230 VRY393222:VRY393230 WBU393222:WBU393230 WLQ393222:WLQ393230 WVM393222:WVM393230 E458758:E458766 JA458758:JA458766 SW458758:SW458766 ACS458758:ACS458766 AMO458758:AMO458766 AWK458758:AWK458766 BGG458758:BGG458766 BQC458758:BQC458766 BZY458758:BZY458766 CJU458758:CJU458766 CTQ458758:CTQ458766 DDM458758:DDM458766 DNI458758:DNI458766 DXE458758:DXE458766 EHA458758:EHA458766 EQW458758:EQW458766 FAS458758:FAS458766 FKO458758:FKO458766 FUK458758:FUK458766 GEG458758:GEG458766 GOC458758:GOC458766 GXY458758:GXY458766 HHU458758:HHU458766 HRQ458758:HRQ458766 IBM458758:IBM458766 ILI458758:ILI458766 IVE458758:IVE458766 JFA458758:JFA458766 JOW458758:JOW458766 JYS458758:JYS458766 KIO458758:KIO458766 KSK458758:KSK458766 LCG458758:LCG458766 LMC458758:LMC458766 LVY458758:LVY458766 MFU458758:MFU458766 MPQ458758:MPQ458766 MZM458758:MZM458766 NJI458758:NJI458766 NTE458758:NTE458766 ODA458758:ODA458766 OMW458758:OMW458766 OWS458758:OWS458766 PGO458758:PGO458766 PQK458758:PQK458766 QAG458758:QAG458766 QKC458758:QKC458766 QTY458758:QTY458766 RDU458758:RDU458766 RNQ458758:RNQ458766 RXM458758:RXM458766 SHI458758:SHI458766 SRE458758:SRE458766 TBA458758:TBA458766 TKW458758:TKW458766 TUS458758:TUS458766 UEO458758:UEO458766 UOK458758:UOK458766 UYG458758:UYG458766 VIC458758:VIC458766 VRY458758:VRY458766 WBU458758:WBU458766 WLQ458758:WLQ458766 WVM458758:WVM458766 E524294:E524302 JA524294:JA524302 SW524294:SW524302 ACS524294:ACS524302 AMO524294:AMO524302 AWK524294:AWK524302 BGG524294:BGG524302 BQC524294:BQC524302 BZY524294:BZY524302 CJU524294:CJU524302 CTQ524294:CTQ524302 DDM524294:DDM524302 DNI524294:DNI524302 DXE524294:DXE524302 EHA524294:EHA524302 EQW524294:EQW524302 FAS524294:FAS524302 FKO524294:FKO524302 FUK524294:FUK524302 GEG524294:GEG524302 GOC524294:GOC524302 GXY524294:GXY524302 HHU524294:HHU524302 HRQ524294:HRQ524302 IBM524294:IBM524302 ILI524294:ILI524302 IVE524294:IVE524302 JFA524294:JFA524302 JOW524294:JOW524302 JYS524294:JYS524302 KIO524294:KIO524302 KSK524294:KSK524302 LCG524294:LCG524302 LMC524294:LMC524302 LVY524294:LVY524302 MFU524294:MFU524302 MPQ524294:MPQ524302 MZM524294:MZM524302 NJI524294:NJI524302 NTE524294:NTE524302 ODA524294:ODA524302 OMW524294:OMW524302 OWS524294:OWS524302 PGO524294:PGO524302 PQK524294:PQK524302 QAG524294:QAG524302 QKC524294:QKC524302 QTY524294:QTY524302 RDU524294:RDU524302 RNQ524294:RNQ524302 RXM524294:RXM524302 SHI524294:SHI524302 SRE524294:SRE524302 TBA524294:TBA524302 TKW524294:TKW524302 TUS524294:TUS524302 UEO524294:UEO524302 UOK524294:UOK524302 UYG524294:UYG524302 VIC524294:VIC524302 VRY524294:VRY524302 WBU524294:WBU524302 WLQ524294:WLQ524302 WVM524294:WVM524302 E589830:E589838 JA589830:JA589838 SW589830:SW589838 ACS589830:ACS589838 AMO589830:AMO589838 AWK589830:AWK589838 BGG589830:BGG589838 BQC589830:BQC589838 BZY589830:BZY589838 CJU589830:CJU589838 CTQ589830:CTQ589838 DDM589830:DDM589838 DNI589830:DNI589838 DXE589830:DXE589838 EHA589830:EHA589838 EQW589830:EQW589838 FAS589830:FAS589838 FKO589830:FKO589838 FUK589830:FUK589838 GEG589830:GEG589838 GOC589830:GOC589838 GXY589830:GXY589838 HHU589830:HHU589838 HRQ589830:HRQ589838 IBM589830:IBM589838 ILI589830:ILI589838 IVE589830:IVE589838 JFA589830:JFA589838 JOW589830:JOW589838 JYS589830:JYS589838 KIO589830:KIO589838 KSK589830:KSK589838 LCG589830:LCG589838 LMC589830:LMC589838 LVY589830:LVY589838 MFU589830:MFU589838 MPQ589830:MPQ589838 MZM589830:MZM589838 NJI589830:NJI589838 NTE589830:NTE589838 ODA589830:ODA589838 OMW589830:OMW589838 OWS589830:OWS589838 PGO589830:PGO589838 PQK589830:PQK589838 QAG589830:QAG589838 QKC589830:QKC589838 QTY589830:QTY589838 RDU589830:RDU589838 RNQ589830:RNQ589838 RXM589830:RXM589838 SHI589830:SHI589838 SRE589830:SRE589838 TBA589830:TBA589838 TKW589830:TKW589838 TUS589830:TUS589838 UEO589830:UEO589838 UOK589830:UOK589838 UYG589830:UYG589838 VIC589830:VIC589838 VRY589830:VRY589838 WBU589830:WBU589838 WLQ589830:WLQ589838 WVM589830:WVM589838 E655366:E655374 JA655366:JA655374 SW655366:SW655374 ACS655366:ACS655374 AMO655366:AMO655374 AWK655366:AWK655374 BGG655366:BGG655374 BQC655366:BQC655374 BZY655366:BZY655374 CJU655366:CJU655374 CTQ655366:CTQ655374 DDM655366:DDM655374 DNI655366:DNI655374 DXE655366:DXE655374 EHA655366:EHA655374 EQW655366:EQW655374 FAS655366:FAS655374 FKO655366:FKO655374 FUK655366:FUK655374 GEG655366:GEG655374 GOC655366:GOC655374 GXY655366:GXY655374 HHU655366:HHU655374 HRQ655366:HRQ655374 IBM655366:IBM655374 ILI655366:ILI655374 IVE655366:IVE655374 JFA655366:JFA655374 JOW655366:JOW655374 JYS655366:JYS655374 KIO655366:KIO655374 KSK655366:KSK655374 LCG655366:LCG655374 LMC655366:LMC655374 LVY655366:LVY655374 MFU655366:MFU655374 MPQ655366:MPQ655374 MZM655366:MZM655374 NJI655366:NJI655374 NTE655366:NTE655374 ODA655366:ODA655374 OMW655366:OMW655374 OWS655366:OWS655374 PGO655366:PGO655374 PQK655366:PQK655374 QAG655366:QAG655374 QKC655366:QKC655374 QTY655366:QTY655374 RDU655366:RDU655374 RNQ655366:RNQ655374 RXM655366:RXM655374 SHI655366:SHI655374 SRE655366:SRE655374 TBA655366:TBA655374 TKW655366:TKW655374 TUS655366:TUS655374 UEO655366:UEO655374 UOK655366:UOK655374 UYG655366:UYG655374 VIC655366:VIC655374 VRY655366:VRY655374 WBU655366:WBU655374 WLQ655366:WLQ655374 WVM655366:WVM655374 E720902:E720910 JA720902:JA720910 SW720902:SW720910 ACS720902:ACS720910 AMO720902:AMO720910 AWK720902:AWK720910 BGG720902:BGG720910 BQC720902:BQC720910 BZY720902:BZY720910 CJU720902:CJU720910 CTQ720902:CTQ720910 DDM720902:DDM720910 DNI720902:DNI720910 DXE720902:DXE720910 EHA720902:EHA720910 EQW720902:EQW720910 FAS720902:FAS720910 FKO720902:FKO720910 FUK720902:FUK720910 GEG720902:GEG720910 GOC720902:GOC720910 GXY720902:GXY720910 HHU720902:HHU720910 HRQ720902:HRQ720910 IBM720902:IBM720910 ILI720902:ILI720910 IVE720902:IVE720910 JFA720902:JFA720910 JOW720902:JOW720910 JYS720902:JYS720910 KIO720902:KIO720910 KSK720902:KSK720910 LCG720902:LCG720910 LMC720902:LMC720910 LVY720902:LVY720910 MFU720902:MFU720910 MPQ720902:MPQ720910 MZM720902:MZM720910 NJI720902:NJI720910 NTE720902:NTE720910 ODA720902:ODA720910 OMW720902:OMW720910 OWS720902:OWS720910 PGO720902:PGO720910 PQK720902:PQK720910 QAG720902:QAG720910 QKC720902:QKC720910 QTY720902:QTY720910 RDU720902:RDU720910 RNQ720902:RNQ720910 RXM720902:RXM720910 SHI720902:SHI720910 SRE720902:SRE720910 TBA720902:TBA720910 TKW720902:TKW720910 TUS720902:TUS720910 UEO720902:UEO720910 UOK720902:UOK720910 UYG720902:UYG720910 VIC720902:VIC720910 VRY720902:VRY720910 WBU720902:WBU720910 WLQ720902:WLQ720910 WVM720902:WVM720910 E786438:E786446 JA786438:JA786446 SW786438:SW786446 ACS786438:ACS786446 AMO786438:AMO786446 AWK786438:AWK786446 BGG786438:BGG786446 BQC786438:BQC786446 BZY786438:BZY786446 CJU786438:CJU786446 CTQ786438:CTQ786446 DDM786438:DDM786446 DNI786438:DNI786446 DXE786438:DXE786446 EHA786438:EHA786446 EQW786438:EQW786446 FAS786438:FAS786446 FKO786438:FKO786446 FUK786438:FUK786446 GEG786438:GEG786446 GOC786438:GOC786446 GXY786438:GXY786446 HHU786438:HHU786446 HRQ786438:HRQ786446 IBM786438:IBM786446 ILI786438:ILI786446 IVE786438:IVE786446 JFA786438:JFA786446 JOW786438:JOW786446 JYS786438:JYS786446 KIO786438:KIO786446 KSK786438:KSK786446 LCG786438:LCG786446 LMC786438:LMC786446 LVY786438:LVY786446 MFU786438:MFU786446 MPQ786438:MPQ786446 MZM786438:MZM786446 NJI786438:NJI786446 NTE786438:NTE786446 ODA786438:ODA786446 OMW786438:OMW786446 OWS786438:OWS786446 PGO786438:PGO786446 PQK786438:PQK786446 QAG786438:QAG786446 QKC786438:QKC786446 QTY786438:QTY786446 RDU786438:RDU786446 RNQ786438:RNQ786446 RXM786438:RXM786446 SHI786438:SHI786446 SRE786438:SRE786446 TBA786438:TBA786446 TKW786438:TKW786446 TUS786438:TUS786446 UEO786438:UEO786446 UOK786438:UOK786446 UYG786438:UYG786446 VIC786438:VIC786446 VRY786438:VRY786446 WBU786438:WBU786446 WLQ786438:WLQ786446 WVM786438:WVM786446 E851974:E851982 JA851974:JA851982 SW851974:SW851982 ACS851974:ACS851982 AMO851974:AMO851982 AWK851974:AWK851982 BGG851974:BGG851982 BQC851974:BQC851982 BZY851974:BZY851982 CJU851974:CJU851982 CTQ851974:CTQ851982 DDM851974:DDM851982 DNI851974:DNI851982 DXE851974:DXE851982 EHA851974:EHA851982 EQW851974:EQW851982 FAS851974:FAS851982 FKO851974:FKO851982 FUK851974:FUK851982 GEG851974:GEG851982 GOC851974:GOC851982 GXY851974:GXY851982 HHU851974:HHU851982 HRQ851974:HRQ851982 IBM851974:IBM851982 ILI851974:ILI851982 IVE851974:IVE851982 JFA851974:JFA851982 JOW851974:JOW851982 JYS851974:JYS851982 KIO851974:KIO851982 KSK851974:KSK851982 LCG851974:LCG851982 LMC851974:LMC851982 LVY851974:LVY851982 MFU851974:MFU851982 MPQ851974:MPQ851982 MZM851974:MZM851982 NJI851974:NJI851982 NTE851974:NTE851982 ODA851974:ODA851982 OMW851974:OMW851982 OWS851974:OWS851982 PGO851974:PGO851982 PQK851974:PQK851982 QAG851974:QAG851982 QKC851974:QKC851982 QTY851974:QTY851982 RDU851974:RDU851982 RNQ851974:RNQ851982 RXM851974:RXM851982 SHI851974:SHI851982 SRE851974:SRE851982 TBA851974:TBA851982 TKW851974:TKW851982 TUS851974:TUS851982 UEO851974:UEO851982 UOK851974:UOK851982 UYG851974:UYG851982 VIC851974:VIC851982 VRY851974:VRY851982 WBU851974:WBU851982 WLQ851974:WLQ851982 WVM851974:WVM851982 E917510:E917518 JA917510:JA917518 SW917510:SW917518 ACS917510:ACS917518 AMO917510:AMO917518 AWK917510:AWK917518 BGG917510:BGG917518 BQC917510:BQC917518 BZY917510:BZY917518 CJU917510:CJU917518 CTQ917510:CTQ917518 DDM917510:DDM917518 DNI917510:DNI917518 DXE917510:DXE917518 EHA917510:EHA917518 EQW917510:EQW917518 FAS917510:FAS917518 FKO917510:FKO917518 FUK917510:FUK917518 GEG917510:GEG917518 GOC917510:GOC917518 GXY917510:GXY917518 HHU917510:HHU917518 HRQ917510:HRQ917518 IBM917510:IBM917518 ILI917510:ILI917518 IVE917510:IVE917518 JFA917510:JFA917518 JOW917510:JOW917518 JYS917510:JYS917518 KIO917510:KIO917518 KSK917510:KSK917518 LCG917510:LCG917518 LMC917510:LMC917518 LVY917510:LVY917518 MFU917510:MFU917518 MPQ917510:MPQ917518 MZM917510:MZM917518 NJI917510:NJI917518 NTE917510:NTE917518 ODA917510:ODA917518 OMW917510:OMW917518 OWS917510:OWS917518 PGO917510:PGO917518 PQK917510:PQK917518 QAG917510:QAG917518 QKC917510:QKC917518 QTY917510:QTY917518 RDU917510:RDU917518 RNQ917510:RNQ917518 RXM917510:RXM917518 SHI917510:SHI917518 SRE917510:SRE917518 TBA917510:TBA917518 TKW917510:TKW917518 TUS917510:TUS917518 UEO917510:UEO917518 UOK917510:UOK917518 UYG917510:UYG917518 VIC917510:VIC917518 VRY917510:VRY917518 WBU917510:WBU917518 WLQ917510:WLQ917518 WVM917510:WVM917518 E983046:E983054 JA983046:JA983054 SW983046:SW983054 ACS983046:ACS983054 AMO983046:AMO983054 AWK983046:AWK983054 BGG983046:BGG983054 BQC983046:BQC983054 BZY983046:BZY983054 CJU983046:CJU983054 CTQ983046:CTQ983054 DDM983046:DDM983054 DNI983046:DNI983054 DXE983046:DXE983054 EHA983046:EHA983054 EQW983046:EQW983054 FAS983046:FAS983054 FKO983046:FKO983054 FUK983046:FUK983054 GEG983046:GEG983054 GOC983046:GOC983054 GXY983046:GXY983054 HHU983046:HHU983054 HRQ983046:HRQ983054 IBM983046:IBM983054 ILI983046:ILI983054 IVE983046:IVE983054 JFA983046:JFA983054 JOW983046:JOW983054 JYS983046:JYS983054 KIO983046:KIO983054 KSK983046:KSK983054 LCG983046:LCG983054 LMC983046:LMC983054 LVY983046:LVY983054 MFU983046:MFU983054 MPQ983046:MPQ983054 MZM983046:MZM983054 NJI983046:NJI983054 NTE983046:NTE983054 ODA983046:ODA983054 OMW983046:OMW983054 OWS983046:OWS983054 PGO983046:PGO983054 PQK983046:PQK983054 QAG983046:QAG983054 QKC983046:QKC983054 QTY983046:QTY983054 RDU983046:RDU983054 RNQ983046:RNQ983054 RXM983046:RXM983054 SHI983046:SHI983054 SRE983046:SRE983054 TBA983046:TBA983054 TKW983046:TKW983054 TUS983046:TUS983054 UEO983046:UEO983054 UOK983046:UOK983054 UYG983046:UYG983054 VIC983046:VIC983054 VRY983046:VRY983054 WBU983046:WBU983054 WLQ983046:WLQ983054 WVM983046:WVM983054 F6:H17 JB6:JD17 SX6:SZ17 ACT6:ACV17 AMP6:AMR17 AWL6:AWN17 BGH6:BGJ17 BQD6:BQF17 BZZ6:CAB17 CJV6:CJX17 CTR6:CTT17 DDN6:DDP17 DNJ6:DNL17 DXF6:DXH17 EHB6:EHD17 EQX6:EQZ17 FAT6:FAV17 FKP6:FKR17 FUL6:FUN17 GEH6:GEJ17 GOD6:GOF17 GXZ6:GYB17 HHV6:HHX17 HRR6:HRT17 IBN6:IBP17 ILJ6:ILL17 IVF6:IVH17 JFB6:JFD17 JOX6:JOZ17 JYT6:JYV17 KIP6:KIR17 KSL6:KSN17 LCH6:LCJ17 LMD6:LMF17 LVZ6:LWB17 MFV6:MFX17 MPR6:MPT17 MZN6:MZP17 NJJ6:NJL17 NTF6:NTH17 ODB6:ODD17 OMX6:OMZ17 OWT6:OWV17 PGP6:PGR17 PQL6:PQN17 QAH6:QAJ17 QKD6:QKF17 QTZ6:QUB17 RDV6:RDX17 RNR6:RNT17 RXN6:RXP17 SHJ6:SHL17 SRF6:SRH17 TBB6:TBD17 TKX6:TKZ17 TUT6:TUV17 UEP6:UER17 UOL6:UON17 UYH6:UYJ17 VID6:VIF17 VRZ6:VSB17 WBV6:WBX17 WLR6:WLT17 WVN6:WVP17 F65542:H65553 JB65542:JD65553 SX65542:SZ65553 ACT65542:ACV65553 AMP65542:AMR65553 AWL65542:AWN65553 BGH65542:BGJ65553 BQD65542:BQF65553 BZZ65542:CAB65553 CJV65542:CJX65553 CTR65542:CTT65553 DDN65542:DDP65553 DNJ65542:DNL65553 DXF65542:DXH65553 EHB65542:EHD65553 EQX65542:EQZ65553 FAT65542:FAV65553 FKP65542:FKR65553 FUL65542:FUN65553 GEH65542:GEJ65553 GOD65542:GOF65553 GXZ65542:GYB65553 HHV65542:HHX65553 HRR65542:HRT65553 IBN65542:IBP65553 ILJ65542:ILL65553 IVF65542:IVH65553 JFB65542:JFD65553 JOX65542:JOZ65553 JYT65542:JYV65553 KIP65542:KIR65553 KSL65542:KSN65553 LCH65542:LCJ65553 LMD65542:LMF65553 LVZ65542:LWB65553 MFV65542:MFX65553 MPR65542:MPT65553 MZN65542:MZP65553 NJJ65542:NJL65553 NTF65542:NTH65553 ODB65542:ODD65553 OMX65542:OMZ65553 OWT65542:OWV65553 PGP65542:PGR65553 PQL65542:PQN65553 QAH65542:QAJ65553 QKD65542:QKF65553 QTZ65542:QUB65553 RDV65542:RDX65553 RNR65542:RNT65553 RXN65542:RXP65553 SHJ65542:SHL65553 SRF65542:SRH65553 TBB65542:TBD65553 TKX65542:TKZ65553 TUT65542:TUV65553 UEP65542:UER65553 UOL65542:UON65553 UYH65542:UYJ65553 VID65542:VIF65553 VRZ65542:VSB65553 WBV65542:WBX65553 WLR65542:WLT65553 WVN65542:WVP65553 F131078:H131089 JB131078:JD131089 SX131078:SZ131089 ACT131078:ACV131089 AMP131078:AMR131089 AWL131078:AWN131089 BGH131078:BGJ131089 BQD131078:BQF131089 BZZ131078:CAB131089 CJV131078:CJX131089 CTR131078:CTT131089 DDN131078:DDP131089 DNJ131078:DNL131089 DXF131078:DXH131089 EHB131078:EHD131089 EQX131078:EQZ131089 FAT131078:FAV131089 FKP131078:FKR131089 FUL131078:FUN131089 GEH131078:GEJ131089 GOD131078:GOF131089 GXZ131078:GYB131089 HHV131078:HHX131089 HRR131078:HRT131089 IBN131078:IBP131089 ILJ131078:ILL131089 IVF131078:IVH131089 JFB131078:JFD131089 JOX131078:JOZ131089 JYT131078:JYV131089 KIP131078:KIR131089 KSL131078:KSN131089 LCH131078:LCJ131089 LMD131078:LMF131089 LVZ131078:LWB131089 MFV131078:MFX131089 MPR131078:MPT131089 MZN131078:MZP131089 NJJ131078:NJL131089 NTF131078:NTH131089 ODB131078:ODD131089 OMX131078:OMZ131089 OWT131078:OWV131089 PGP131078:PGR131089 PQL131078:PQN131089 QAH131078:QAJ131089 QKD131078:QKF131089 QTZ131078:QUB131089 RDV131078:RDX131089 RNR131078:RNT131089 RXN131078:RXP131089 SHJ131078:SHL131089 SRF131078:SRH131089 TBB131078:TBD131089 TKX131078:TKZ131089 TUT131078:TUV131089 UEP131078:UER131089 UOL131078:UON131089 UYH131078:UYJ131089 VID131078:VIF131089 VRZ131078:VSB131089 WBV131078:WBX131089 WLR131078:WLT131089 WVN131078:WVP131089 F196614:H196625 JB196614:JD196625 SX196614:SZ196625 ACT196614:ACV196625 AMP196614:AMR196625 AWL196614:AWN196625 BGH196614:BGJ196625 BQD196614:BQF196625 BZZ196614:CAB196625 CJV196614:CJX196625 CTR196614:CTT196625 DDN196614:DDP196625 DNJ196614:DNL196625 DXF196614:DXH196625 EHB196614:EHD196625 EQX196614:EQZ196625 FAT196614:FAV196625 FKP196614:FKR196625 FUL196614:FUN196625 GEH196614:GEJ196625 GOD196614:GOF196625 GXZ196614:GYB196625 HHV196614:HHX196625 HRR196614:HRT196625 IBN196614:IBP196625 ILJ196614:ILL196625 IVF196614:IVH196625 JFB196614:JFD196625 JOX196614:JOZ196625 JYT196614:JYV196625 KIP196614:KIR196625 KSL196614:KSN196625 LCH196614:LCJ196625 LMD196614:LMF196625 LVZ196614:LWB196625 MFV196614:MFX196625 MPR196614:MPT196625 MZN196614:MZP196625 NJJ196614:NJL196625 NTF196614:NTH196625 ODB196614:ODD196625 OMX196614:OMZ196625 OWT196614:OWV196625 PGP196614:PGR196625 PQL196614:PQN196625 QAH196614:QAJ196625 QKD196614:QKF196625 QTZ196614:QUB196625 RDV196614:RDX196625 RNR196614:RNT196625 RXN196614:RXP196625 SHJ196614:SHL196625 SRF196614:SRH196625 TBB196614:TBD196625 TKX196614:TKZ196625 TUT196614:TUV196625 UEP196614:UER196625 UOL196614:UON196625 UYH196614:UYJ196625 VID196614:VIF196625 VRZ196614:VSB196625 WBV196614:WBX196625 WLR196614:WLT196625 WVN196614:WVP196625 F262150:H262161 JB262150:JD262161 SX262150:SZ262161 ACT262150:ACV262161 AMP262150:AMR262161 AWL262150:AWN262161 BGH262150:BGJ262161 BQD262150:BQF262161 BZZ262150:CAB262161 CJV262150:CJX262161 CTR262150:CTT262161 DDN262150:DDP262161 DNJ262150:DNL262161 DXF262150:DXH262161 EHB262150:EHD262161 EQX262150:EQZ262161 FAT262150:FAV262161 FKP262150:FKR262161 FUL262150:FUN262161 GEH262150:GEJ262161 GOD262150:GOF262161 GXZ262150:GYB262161 HHV262150:HHX262161 HRR262150:HRT262161 IBN262150:IBP262161 ILJ262150:ILL262161 IVF262150:IVH262161 JFB262150:JFD262161 JOX262150:JOZ262161 JYT262150:JYV262161 KIP262150:KIR262161 KSL262150:KSN262161 LCH262150:LCJ262161 LMD262150:LMF262161 LVZ262150:LWB262161 MFV262150:MFX262161 MPR262150:MPT262161 MZN262150:MZP262161 NJJ262150:NJL262161 NTF262150:NTH262161 ODB262150:ODD262161 OMX262150:OMZ262161 OWT262150:OWV262161 PGP262150:PGR262161 PQL262150:PQN262161 QAH262150:QAJ262161 QKD262150:QKF262161 QTZ262150:QUB262161 RDV262150:RDX262161 RNR262150:RNT262161 RXN262150:RXP262161 SHJ262150:SHL262161 SRF262150:SRH262161 TBB262150:TBD262161 TKX262150:TKZ262161 TUT262150:TUV262161 UEP262150:UER262161 UOL262150:UON262161 UYH262150:UYJ262161 VID262150:VIF262161 VRZ262150:VSB262161 WBV262150:WBX262161 WLR262150:WLT262161 WVN262150:WVP262161 F327686:H327697 JB327686:JD327697 SX327686:SZ327697 ACT327686:ACV327697 AMP327686:AMR327697 AWL327686:AWN327697 BGH327686:BGJ327697 BQD327686:BQF327697 BZZ327686:CAB327697 CJV327686:CJX327697 CTR327686:CTT327697 DDN327686:DDP327697 DNJ327686:DNL327697 DXF327686:DXH327697 EHB327686:EHD327697 EQX327686:EQZ327697 FAT327686:FAV327697 FKP327686:FKR327697 FUL327686:FUN327697 GEH327686:GEJ327697 GOD327686:GOF327697 GXZ327686:GYB327697 HHV327686:HHX327697 HRR327686:HRT327697 IBN327686:IBP327697 ILJ327686:ILL327697 IVF327686:IVH327697 JFB327686:JFD327697 JOX327686:JOZ327697 JYT327686:JYV327697 KIP327686:KIR327697 KSL327686:KSN327697 LCH327686:LCJ327697 LMD327686:LMF327697 LVZ327686:LWB327697 MFV327686:MFX327697 MPR327686:MPT327697 MZN327686:MZP327697 NJJ327686:NJL327697 NTF327686:NTH327697 ODB327686:ODD327697 OMX327686:OMZ327697 OWT327686:OWV327697 PGP327686:PGR327697 PQL327686:PQN327697 QAH327686:QAJ327697 QKD327686:QKF327697 QTZ327686:QUB327697 RDV327686:RDX327697 RNR327686:RNT327697 RXN327686:RXP327697 SHJ327686:SHL327697 SRF327686:SRH327697 TBB327686:TBD327697 TKX327686:TKZ327697 TUT327686:TUV327697 UEP327686:UER327697 UOL327686:UON327697 UYH327686:UYJ327697 VID327686:VIF327697 VRZ327686:VSB327697 WBV327686:WBX327697 WLR327686:WLT327697 WVN327686:WVP327697 F393222:H393233 JB393222:JD393233 SX393222:SZ393233 ACT393222:ACV393233 AMP393222:AMR393233 AWL393222:AWN393233 BGH393222:BGJ393233 BQD393222:BQF393233 BZZ393222:CAB393233 CJV393222:CJX393233 CTR393222:CTT393233 DDN393222:DDP393233 DNJ393222:DNL393233 DXF393222:DXH393233 EHB393222:EHD393233 EQX393222:EQZ393233 FAT393222:FAV393233 FKP393222:FKR393233 FUL393222:FUN393233 GEH393222:GEJ393233 GOD393222:GOF393233 GXZ393222:GYB393233 HHV393222:HHX393233 HRR393222:HRT393233 IBN393222:IBP393233 ILJ393222:ILL393233 IVF393222:IVH393233 JFB393222:JFD393233 JOX393222:JOZ393233 JYT393222:JYV393233 KIP393222:KIR393233 KSL393222:KSN393233 LCH393222:LCJ393233 LMD393222:LMF393233 LVZ393222:LWB393233 MFV393222:MFX393233 MPR393222:MPT393233 MZN393222:MZP393233 NJJ393222:NJL393233 NTF393222:NTH393233 ODB393222:ODD393233 OMX393222:OMZ393233 OWT393222:OWV393233 PGP393222:PGR393233 PQL393222:PQN393233 QAH393222:QAJ393233 QKD393222:QKF393233 QTZ393222:QUB393233 RDV393222:RDX393233 RNR393222:RNT393233 RXN393222:RXP393233 SHJ393222:SHL393233 SRF393222:SRH393233 TBB393222:TBD393233 TKX393222:TKZ393233 TUT393222:TUV393233 UEP393222:UER393233 UOL393222:UON393233 UYH393222:UYJ393233 VID393222:VIF393233 VRZ393222:VSB393233 WBV393222:WBX393233 WLR393222:WLT393233 WVN393222:WVP393233 F458758:H458769 JB458758:JD458769 SX458758:SZ458769 ACT458758:ACV458769 AMP458758:AMR458769 AWL458758:AWN458769 BGH458758:BGJ458769 BQD458758:BQF458769 BZZ458758:CAB458769 CJV458758:CJX458769 CTR458758:CTT458769 DDN458758:DDP458769 DNJ458758:DNL458769 DXF458758:DXH458769 EHB458758:EHD458769 EQX458758:EQZ458769 FAT458758:FAV458769 FKP458758:FKR458769 FUL458758:FUN458769 GEH458758:GEJ458769 GOD458758:GOF458769 GXZ458758:GYB458769 HHV458758:HHX458769 HRR458758:HRT458769 IBN458758:IBP458769 ILJ458758:ILL458769 IVF458758:IVH458769 JFB458758:JFD458769 JOX458758:JOZ458769 JYT458758:JYV458769 KIP458758:KIR458769 KSL458758:KSN458769 LCH458758:LCJ458769 LMD458758:LMF458769 LVZ458758:LWB458769 MFV458758:MFX458769 MPR458758:MPT458769 MZN458758:MZP458769 NJJ458758:NJL458769 NTF458758:NTH458769 ODB458758:ODD458769 OMX458758:OMZ458769 OWT458758:OWV458769 PGP458758:PGR458769 PQL458758:PQN458769 QAH458758:QAJ458769 QKD458758:QKF458769 QTZ458758:QUB458769 RDV458758:RDX458769 RNR458758:RNT458769 RXN458758:RXP458769 SHJ458758:SHL458769 SRF458758:SRH458769 TBB458758:TBD458769 TKX458758:TKZ458769 TUT458758:TUV458769 UEP458758:UER458769 UOL458758:UON458769 UYH458758:UYJ458769 VID458758:VIF458769 VRZ458758:VSB458769 WBV458758:WBX458769 WLR458758:WLT458769 WVN458758:WVP458769 F524294:H524305 JB524294:JD524305 SX524294:SZ524305 ACT524294:ACV524305 AMP524294:AMR524305 AWL524294:AWN524305 BGH524294:BGJ524305 BQD524294:BQF524305 BZZ524294:CAB524305 CJV524294:CJX524305 CTR524294:CTT524305 DDN524294:DDP524305 DNJ524294:DNL524305 DXF524294:DXH524305 EHB524294:EHD524305 EQX524294:EQZ524305 FAT524294:FAV524305 FKP524294:FKR524305 FUL524294:FUN524305 GEH524294:GEJ524305 GOD524294:GOF524305 GXZ524294:GYB524305 HHV524294:HHX524305 HRR524294:HRT524305 IBN524294:IBP524305 ILJ524294:ILL524305 IVF524294:IVH524305 JFB524294:JFD524305 JOX524294:JOZ524305 JYT524294:JYV524305 KIP524294:KIR524305 KSL524294:KSN524305 LCH524294:LCJ524305 LMD524294:LMF524305 LVZ524294:LWB524305 MFV524294:MFX524305 MPR524294:MPT524305 MZN524294:MZP524305 NJJ524294:NJL524305 NTF524294:NTH524305 ODB524294:ODD524305 OMX524294:OMZ524305 OWT524294:OWV524305 PGP524294:PGR524305 PQL524294:PQN524305 QAH524294:QAJ524305 QKD524294:QKF524305 QTZ524294:QUB524305 RDV524294:RDX524305 RNR524294:RNT524305 RXN524294:RXP524305 SHJ524294:SHL524305 SRF524294:SRH524305 TBB524294:TBD524305 TKX524294:TKZ524305 TUT524294:TUV524305 UEP524294:UER524305 UOL524294:UON524305 UYH524294:UYJ524305 VID524294:VIF524305 VRZ524294:VSB524305 WBV524294:WBX524305 WLR524294:WLT524305 WVN524294:WVP524305 F589830:H589841 JB589830:JD589841 SX589830:SZ589841 ACT589830:ACV589841 AMP589830:AMR589841 AWL589830:AWN589841 BGH589830:BGJ589841 BQD589830:BQF589841 BZZ589830:CAB589841 CJV589830:CJX589841 CTR589830:CTT589841 DDN589830:DDP589841 DNJ589830:DNL589841 DXF589830:DXH589841 EHB589830:EHD589841 EQX589830:EQZ589841 FAT589830:FAV589841 FKP589830:FKR589841 FUL589830:FUN589841 GEH589830:GEJ589841 GOD589830:GOF589841 GXZ589830:GYB589841 HHV589830:HHX589841 HRR589830:HRT589841 IBN589830:IBP589841 ILJ589830:ILL589841 IVF589830:IVH589841 JFB589830:JFD589841 JOX589830:JOZ589841 JYT589830:JYV589841 KIP589830:KIR589841 KSL589830:KSN589841 LCH589830:LCJ589841 LMD589830:LMF589841 LVZ589830:LWB589841 MFV589830:MFX589841 MPR589830:MPT589841 MZN589830:MZP589841 NJJ589830:NJL589841 NTF589830:NTH589841 ODB589830:ODD589841 OMX589830:OMZ589841 OWT589830:OWV589841 PGP589830:PGR589841 PQL589830:PQN589841 QAH589830:QAJ589841 QKD589830:QKF589841 QTZ589830:QUB589841 RDV589830:RDX589841 RNR589830:RNT589841 RXN589830:RXP589841 SHJ589830:SHL589841 SRF589830:SRH589841 TBB589830:TBD589841 TKX589830:TKZ589841 TUT589830:TUV589841 UEP589830:UER589841 UOL589830:UON589841 UYH589830:UYJ589841 VID589830:VIF589841 VRZ589830:VSB589841 WBV589830:WBX589841 WLR589830:WLT589841 WVN589830:WVP589841 F655366:H655377 JB655366:JD655377 SX655366:SZ655377 ACT655366:ACV655377 AMP655366:AMR655377 AWL655366:AWN655377 BGH655366:BGJ655377 BQD655366:BQF655377 BZZ655366:CAB655377 CJV655366:CJX655377 CTR655366:CTT655377 DDN655366:DDP655377 DNJ655366:DNL655377 DXF655366:DXH655377 EHB655366:EHD655377 EQX655366:EQZ655377 FAT655366:FAV655377 FKP655366:FKR655377 FUL655366:FUN655377 GEH655366:GEJ655377 GOD655366:GOF655377 GXZ655366:GYB655377 HHV655366:HHX655377 HRR655366:HRT655377 IBN655366:IBP655377 ILJ655366:ILL655377 IVF655366:IVH655377 JFB655366:JFD655377 JOX655366:JOZ655377 JYT655366:JYV655377 KIP655366:KIR655377 KSL655366:KSN655377 LCH655366:LCJ655377 LMD655366:LMF655377 LVZ655366:LWB655377 MFV655366:MFX655377 MPR655366:MPT655377 MZN655366:MZP655377 NJJ655366:NJL655377 NTF655366:NTH655377 ODB655366:ODD655377 OMX655366:OMZ655377 OWT655366:OWV655377 PGP655366:PGR655377 PQL655366:PQN655377 QAH655366:QAJ655377 QKD655366:QKF655377 QTZ655366:QUB655377 RDV655366:RDX655377 RNR655366:RNT655377 RXN655366:RXP655377 SHJ655366:SHL655377 SRF655366:SRH655377 TBB655366:TBD655377 TKX655366:TKZ655377 TUT655366:TUV655377 UEP655366:UER655377 UOL655366:UON655377 UYH655366:UYJ655377 VID655366:VIF655377 VRZ655366:VSB655377 WBV655366:WBX655377 WLR655366:WLT655377 WVN655366:WVP655377 F720902:H720913 JB720902:JD720913 SX720902:SZ720913 ACT720902:ACV720913 AMP720902:AMR720913 AWL720902:AWN720913 BGH720902:BGJ720913 BQD720902:BQF720913 BZZ720902:CAB720913 CJV720902:CJX720913 CTR720902:CTT720913 DDN720902:DDP720913 DNJ720902:DNL720913 DXF720902:DXH720913 EHB720902:EHD720913 EQX720902:EQZ720913 FAT720902:FAV720913 FKP720902:FKR720913 FUL720902:FUN720913 GEH720902:GEJ720913 GOD720902:GOF720913 GXZ720902:GYB720913 HHV720902:HHX720913 HRR720902:HRT720913 IBN720902:IBP720913 ILJ720902:ILL720913 IVF720902:IVH720913 JFB720902:JFD720913 JOX720902:JOZ720913 JYT720902:JYV720913 KIP720902:KIR720913 KSL720902:KSN720913 LCH720902:LCJ720913 LMD720902:LMF720913 LVZ720902:LWB720913 MFV720902:MFX720913 MPR720902:MPT720913 MZN720902:MZP720913 NJJ720902:NJL720913 NTF720902:NTH720913 ODB720902:ODD720913 OMX720902:OMZ720913 OWT720902:OWV720913 PGP720902:PGR720913 PQL720902:PQN720913 QAH720902:QAJ720913 QKD720902:QKF720913 QTZ720902:QUB720913 RDV720902:RDX720913 RNR720902:RNT720913 RXN720902:RXP720913 SHJ720902:SHL720913 SRF720902:SRH720913 TBB720902:TBD720913 TKX720902:TKZ720913 TUT720902:TUV720913 UEP720902:UER720913 UOL720902:UON720913 UYH720902:UYJ720913 VID720902:VIF720913 VRZ720902:VSB720913 WBV720902:WBX720913 WLR720902:WLT720913 WVN720902:WVP720913 F786438:H786449 JB786438:JD786449 SX786438:SZ786449 ACT786438:ACV786449 AMP786438:AMR786449 AWL786438:AWN786449 BGH786438:BGJ786449 BQD786438:BQF786449 BZZ786438:CAB786449 CJV786438:CJX786449 CTR786438:CTT786449 DDN786438:DDP786449 DNJ786438:DNL786449 DXF786438:DXH786449 EHB786438:EHD786449 EQX786438:EQZ786449 FAT786438:FAV786449 FKP786438:FKR786449 FUL786438:FUN786449 GEH786438:GEJ786449 GOD786438:GOF786449 GXZ786438:GYB786449 HHV786438:HHX786449 HRR786438:HRT786449 IBN786438:IBP786449 ILJ786438:ILL786449 IVF786438:IVH786449 JFB786438:JFD786449 JOX786438:JOZ786449 JYT786438:JYV786449 KIP786438:KIR786449 KSL786438:KSN786449 LCH786438:LCJ786449 LMD786438:LMF786449 LVZ786438:LWB786449 MFV786438:MFX786449 MPR786438:MPT786449 MZN786438:MZP786449 NJJ786438:NJL786449 NTF786438:NTH786449 ODB786438:ODD786449 OMX786438:OMZ786449 OWT786438:OWV786449 PGP786438:PGR786449 PQL786438:PQN786449 QAH786438:QAJ786449 QKD786438:QKF786449 QTZ786438:QUB786449 RDV786438:RDX786449 RNR786438:RNT786449 RXN786438:RXP786449 SHJ786438:SHL786449 SRF786438:SRH786449 TBB786438:TBD786449 TKX786438:TKZ786449 TUT786438:TUV786449 UEP786438:UER786449 UOL786438:UON786449 UYH786438:UYJ786449 VID786438:VIF786449 VRZ786438:VSB786449 WBV786438:WBX786449 WLR786438:WLT786449 WVN786438:WVP786449 F851974:H851985 JB851974:JD851985 SX851974:SZ851985 ACT851974:ACV851985 AMP851974:AMR851985 AWL851974:AWN851985 BGH851974:BGJ851985 BQD851974:BQF851985 BZZ851974:CAB851985 CJV851974:CJX851985 CTR851974:CTT851985 DDN851974:DDP851985 DNJ851974:DNL851985 DXF851974:DXH851985 EHB851974:EHD851985 EQX851974:EQZ851985 FAT851974:FAV851985 FKP851974:FKR851985 FUL851974:FUN851985 GEH851974:GEJ851985 GOD851974:GOF851985 GXZ851974:GYB851985 HHV851974:HHX851985 HRR851974:HRT851985 IBN851974:IBP851985 ILJ851974:ILL851985 IVF851974:IVH851985 JFB851974:JFD851985 JOX851974:JOZ851985 JYT851974:JYV851985 KIP851974:KIR851985 KSL851974:KSN851985 LCH851974:LCJ851985 LMD851974:LMF851985 LVZ851974:LWB851985 MFV851974:MFX851985 MPR851974:MPT851985 MZN851974:MZP851985 NJJ851974:NJL851985 NTF851974:NTH851985 ODB851974:ODD851985 OMX851974:OMZ851985 OWT851974:OWV851985 PGP851974:PGR851985 PQL851974:PQN851985 QAH851974:QAJ851985 QKD851974:QKF851985 QTZ851974:QUB851985 RDV851974:RDX851985 RNR851974:RNT851985 RXN851974:RXP851985 SHJ851974:SHL851985 SRF851974:SRH851985 TBB851974:TBD851985 TKX851974:TKZ851985 TUT851974:TUV851985 UEP851974:UER851985 UOL851974:UON851985 UYH851974:UYJ851985 VID851974:VIF851985 VRZ851974:VSB851985 WBV851974:WBX851985 WLR851974:WLT851985 WVN851974:WVP851985 F917510:H917521 JB917510:JD917521 SX917510:SZ917521 ACT917510:ACV917521 AMP917510:AMR917521 AWL917510:AWN917521 BGH917510:BGJ917521 BQD917510:BQF917521 BZZ917510:CAB917521 CJV917510:CJX917521 CTR917510:CTT917521 DDN917510:DDP917521 DNJ917510:DNL917521 DXF917510:DXH917521 EHB917510:EHD917521 EQX917510:EQZ917521 FAT917510:FAV917521 FKP917510:FKR917521 FUL917510:FUN917521 GEH917510:GEJ917521 GOD917510:GOF917521 GXZ917510:GYB917521 HHV917510:HHX917521 HRR917510:HRT917521 IBN917510:IBP917521 ILJ917510:ILL917521 IVF917510:IVH917521 JFB917510:JFD917521 JOX917510:JOZ917521 JYT917510:JYV917521 KIP917510:KIR917521 KSL917510:KSN917521 LCH917510:LCJ917521 LMD917510:LMF917521 LVZ917510:LWB917521 MFV917510:MFX917521 MPR917510:MPT917521 MZN917510:MZP917521 NJJ917510:NJL917521 NTF917510:NTH917521 ODB917510:ODD917521 OMX917510:OMZ917521 OWT917510:OWV917521 PGP917510:PGR917521 PQL917510:PQN917521 QAH917510:QAJ917521 QKD917510:QKF917521 QTZ917510:QUB917521 RDV917510:RDX917521 RNR917510:RNT917521 RXN917510:RXP917521 SHJ917510:SHL917521 SRF917510:SRH917521 TBB917510:TBD917521 TKX917510:TKZ917521 TUT917510:TUV917521 UEP917510:UER917521 UOL917510:UON917521 UYH917510:UYJ917521 VID917510:VIF917521 VRZ917510:VSB917521 WBV917510:WBX917521 WLR917510:WLT917521 WVN917510:WVP917521 F983046:H983057 JB983046:JD983057 SX983046:SZ983057 ACT983046:ACV983057 AMP983046:AMR983057 AWL983046:AWN983057 BGH983046:BGJ983057 BQD983046:BQF983057 BZZ983046:CAB983057 CJV983046:CJX983057 CTR983046:CTT983057 DDN983046:DDP983057 DNJ983046:DNL983057 DXF983046:DXH983057 EHB983046:EHD983057 EQX983046:EQZ983057 FAT983046:FAV983057 FKP983046:FKR983057 FUL983046:FUN983057 GEH983046:GEJ983057 GOD983046:GOF983057 GXZ983046:GYB983057 HHV983046:HHX983057 HRR983046:HRT983057 IBN983046:IBP983057 ILJ983046:ILL983057 IVF983046:IVH983057 JFB983046:JFD983057 JOX983046:JOZ983057 JYT983046:JYV983057 KIP983046:KIR983057 KSL983046:KSN983057 LCH983046:LCJ983057 LMD983046:LMF983057 LVZ983046:LWB983057 MFV983046:MFX983057 MPR983046:MPT983057 MZN983046:MZP983057 NJJ983046:NJL983057 NTF983046:NTH983057 ODB983046:ODD983057 OMX983046:OMZ983057 OWT983046:OWV983057 PGP983046:PGR983057 PQL983046:PQN983057 QAH983046:QAJ983057 QKD983046:QKF983057 QTZ983046:QUB983057 RDV983046:RDX983057 RNR983046:RNT983057 RXN983046:RXP983057 SHJ983046:SHL983057 SRF983046:SRH983057 TBB983046:TBD983057 TKX983046:TKZ983057 TUT983046:TUV983057 UEP983046:UER983057 UOL983046:UON983057 UYH983046:UYJ983057 VID983046:VIF983057 VRZ983046:VSB983057 WBV983046:WBX983057 WLR983046:WLT983057" xr:uid="{00000000-0002-0000-0000-000001000000}">
      <formula1>$N$3:$N$5</formula1>
    </dataValidation>
  </dataValidations>
  <pageMargins left="0.43307086614173229" right="0.15748031496062992" top="0.98425196850393704" bottom="0.59055118110236227" header="0.51181102362204722" footer="0.31496062992125984"/>
  <pageSetup paperSize="9" scale="99" orientation="portrait" horizontalDpi="300" verticalDpi="300" r:id="rId1"/>
  <headerFooter alignWithMargins="0">
    <oddHeader>&amp;R&amp;"ＭＳ ゴシック,標準"&amp;8令和３・４年度</oddHeader>
    <oddFooter>&amp;R&amp;A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38"/>
  <sheetViews>
    <sheetView showZeros="0" view="pageBreakPreview" zoomScale="85" zoomScaleNormal="100" zoomScaleSheetLayoutView="85" workbookViewId="0"/>
  </sheetViews>
  <sheetFormatPr defaultRowHeight="13.5"/>
  <cols>
    <col min="1" max="1" width="3.375" style="673" customWidth="1"/>
    <col min="2" max="3" width="6.625" style="539" customWidth="1"/>
    <col min="4" max="4" width="7.625" style="539" customWidth="1"/>
    <col min="5" max="12" width="6.625" style="539" customWidth="1"/>
    <col min="13" max="13" width="8.625" style="539" customWidth="1"/>
    <col min="14" max="14" width="9.5" style="539" customWidth="1"/>
    <col min="15" max="15" width="6" style="539" customWidth="1"/>
    <col min="16" max="16" width="16.5" style="539" customWidth="1"/>
    <col min="17" max="18" width="8.125" style="539" customWidth="1"/>
    <col min="19" max="254" width="9" style="539"/>
    <col min="255" max="255" width="3.375" style="539" customWidth="1"/>
    <col min="256" max="266" width="8.125" style="539" customWidth="1"/>
    <col min="267" max="269" width="9.875" style="539" customWidth="1"/>
    <col min="270" max="271" width="8.125" style="539" customWidth="1"/>
    <col min="272" max="272" width="3.5" style="539" customWidth="1"/>
    <col min="273" max="274" width="8.125" style="539" customWidth="1"/>
    <col min="275" max="510" width="9" style="539"/>
    <col min="511" max="511" width="3.375" style="539" customWidth="1"/>
    <col min="512" max="522" width="8.125" style="539" customWidth="1"/>
    <col min="523" max="525" width="9.875" style="539" customWidth="1"/>
    <col min="526" max="527" width="8.125" style="539" customWidth="1"/>
    <col min="528" max="528" width="3.5" style="539" customWidth="1"/>
    <col min="529" max="530" width="8.125" style="539" customWidth="1"/>
    <col min="531" max="766" width="9" style="539"/>
    <col min="767" max="767" width="3.375" style="539" customWidth="1"/>
    <col min="768" max="778" width="8.125" style="539" customWidth="1"/>
    <col min="779" max="781" width="9.875" style="539" customWidth="1"/>
    <col min="782" max="783" width="8.125" style="539" customWidth="1"/>
    <col min="784" max="784" width="3.5" style="539" customWidth="1"/>
    <col min="785" max="786" width="8.125" style="539" customWidth="1"/>
    <col min="787" max="1022" width="9" style="539"/>
    <col min="1023" max="1023" width="3.375" style="539" customWidth="1"/>
    <col min="1024" max="1034" width="8.125" style="539" customWidth="1"/>
    <col min="1035" max="1037" width="9.875" style="539" customWidth="1"/>
    <col min="1038" max="1039" width="8.125" style="539" customWidth="1"/>
    <col min="1040" max="1040" width="3.5" style="539" customWidth="1"/>
    <col min="1041" max="1042" width="8.125" style="539" customWidth="1"/>
    <col min="1043" max="1278" width="9" style="539"/>
    <col min="1279" max="1279" width="3.375" style="539" customWidth="1"/>
    <col min="1280" max="1290" width="8.125" style="539" customWidth="1"/>
    <col min="1291" max="1293" width="9.875" style="539" customWidth="1"/>
    <col min="1294" max="1295" width="8.125" style="539" customWidth="1"/>
    <col min="1296" max="1296" width="3.5" style="539" customWidth="1"/>
    <col min="1297" max="1298" width="8.125" style="539" customWidth="1"/>
    <col min="1299" max="1534" width="9" style="539"/>
    <col min="1535" max="1535" width="3.375" style="539" customWidth="1"/>
    <col min="1536" max="1546" width="8.125" style="539" customWidth="1"/>
    <col min="1547" max="1549" width="9.875" style="539" customWidth="1"/>
    <col min="1550" max="1551" width="8.125" style="539" customWidth="1"/>
    <col min="1552" max="1552" width="3.5" style="539" customWidth="1"/>
    <col min="1553" max="1554" width="8.125" style="539" customWidth="1"/>
    <col min="1555" max="1790" width="9" style="539"/>
    <col min="1791" max="1791" width="3.375" style="539" customWidth="1"/>
    <col min="1792" max="1802" width="8.125" style="539" customWidth="1"/>
    <col min="1803" max="1805" width="9.875" style="539" customWidth="1"/>
    <col min="1806" max="1807" width="8.125" style="539" customWidth="1"/>
    <col min="1808" max="1808" width="3.5" style="539" customWidth="1"/>
    <col min="1809" max="1810" width="8.125" style="539" customWidth="1"/>
    <col min="1811" max="2046" width="9" style="539"/>
    <col min="2047" max="2047" width="3.375" style="539" customWidth="1"/>
    <col min="2048" max="2058" width="8.125" style="539" customWidth="1"/>
    <col min="2059" max="2061" width="9.875" style="539" customWidth="1"/>
    <col min="2062" max="2063" width="8.125" style="539" customWidth="1"/>
    <col min="2064" max="2064" width="3.5" style="539" customWidth="1"/>
    <col min="2065" max="2066" width="8.125" style="539" customWidth="1"/>
    <col min="2067" max="2302" width="9" style="539"/>
    <col min="2303" max="2303" width="3.375" style="539" customWidth="1"/>
    <col min="2304" max="2314" width="8.125" style="539" customWidth="1"/>
    <col min="2315" max="2317" width="9.875" style="539" customWidth="1"/>
    <col min="2318" max="2319" width="8.125" style="539" customWidth="1"/>
    <col min="2320" max="2320" width="3.5" style="539" customWidth="1"/>
    <col min="2321" max="2322" width="8.125" style="539" customWidth="1"/>
    <col min="2323" max="2558" width="9" style="539"/>
    <col min="2559" max="2559" width="3.375" style="539" customWidth="1"/>
    <col min="2560" max="2570" width="8.125" style="539" customWidth="1"/>
    <col min="2571" max="2573" width="9.875" style="539" customWidth="1"/>
    <col min="2574" max="2575" width="8.125" style="539" customWidth="1"/>
    <col min="2576" max="2576" width="3.5" style="539" customWidth="1"/>
    <col min="2577" max="2578" width="8.125" style="539" customWidth="1"/>
    <col min="2579" max="2814" width="9" style="539"/>
    <col min="2815" max="2815" width="3.375" style="539" customWidth="1"/>
    <col min="2816" max="2826" width="8.125" style="539" customWidth="1"/>
    <col min="2827" max="2829" width="9.875" style="539" customWidth="1"/>
    <col min="2830" max="2831" width="8.125" style="539" customWidth="1"/>
    <col min="2832" max="2832" width="3.5" style="539" customWidth="1"/>
    <col min="2833" max="2834" width="8.125" style="539" customWidth="1"/>
    <col min="2835" max="3070" width="9" style="539"/>
    <col min="3071" max="3071" width="3.375" style="539" customWidth="1"/>
    <col min="3072" max="3082" width="8.125" style="539" customWidth="1"/>
    <col min="3083" max="3085" width="9.875" style="539" customWidth="1"/>
    <col min="3086" max="3087" width="8.125" style="539" customWidth="1"/>
    <col min="3088" max="3088" width="3.5" style="539" customWidth="1"/>
    <col min="3089" max="3090" width="8.125" style="539" customWidth="1"/>
    <col min="3091" max="3326" width="9" style="539"/>
    <col min="3327" max="3327" width="3.375" style="539" customWidth="1"/>
    <col min="3328" max="3338" width="8.125" style="539" customWidth="1"/>
    <col min="3339" max="3341" width="9.875" style="539" customWidth="1"/>
    <col min="3342" max="3343" width="8.125" style="539" customWidth="1"/>
    <col min="3344" max="3344" width="3.5" style="539" customWidth="1"/>
    <col min="3345" max="3346" width="8.125" style="539" customWidth="1"/>
    <col min="3347" max="3582" width="9" style="539"/>
    <col min="3583" max="3583" width="3.375" style="539" customWidth="1"/>
    <col min="3584" max="3594" width="8.125" style="539" customWidth="1"/>
    <col min="3595" max="3597" width="9.875" style="539" customWidth="1"/>
    <col min="3598" max="3599" width="8.125" style="539" customWidth="1"/>
    <col min="3600" max="3600" width="3.5" style="539" customWidth="1"/>
    <col min="3601" max="3602" width="8.125" style="539" customWidth="1"/>
    <col min="3603" max="3838" width="9" style="539"/>
    <col min="3839" max="3839" width="3.375" style="539" customWidth="1"/>
    <col min="3840" max="3850" width="8.125" style="539" customWidth="1"/>
    <col min="3851" max="3853" width="9.875" style="539" customWidth="1"/>
    <col min="3854" max="3855" width="8.125" style="539" customWidth="1"/>
    <col min="3856" max="3856" width="3.5" style="539" customWidth="1"/>
    <col min="3857" max="3858" width="8.125" style="539" customWidth="1"/>
    <col min="3859" max="4094" width="9" style="539"/>
    <col min="4095" max="4095" width="3.375" style="539" customWidth="1"/>
    <col min="4096" max="4106" width="8.125" style="539" customWidth="1"/>
    <col min="4107" max="4109" width="9.875" style="539" customWidth="1"/>
    <col min="4110" max="4111" width="8.125" style="539" customWidth="1"/>
    <col min="4112" max="4112" width="3.5" style="539" customWidth="1"/>
    <col min="4113" max="4114" width="8.125" style="539" customWidth="1"/>
    <col min="4115" max="4350" width="9" style="539"/>
    <col min="4351" max="4351" width="3.375" style="539" customWidth="1"/>
    <col min="4352" max="4362" width="8.125" style="539" customWidth="1"/>
    <col min="4363" max="4365" width="9.875" style="539" customWidth="1"/>
    <col min="4366" max="4367" width="8.125" style="539" customWidth="1"/>
    <col min="4368" max="4368" width="3.5" style="539" customWidth="1"/>
    <col min="4369" max="4370" width="8.125" style="539" customWidth="1"/>
    <col min="4371" max="4606" width="9" style="539"/>
    <col min="4607" max="4607" width="3.375" style="539" customWidth="1"/>
    <col min="4608" max="4618" width="8.125" style="539" customWidth="1"/>
    <col min="4619" max="4621" width="9.875" style="539" customWidth="1"/>
    <col min="4622" max="4623" width="8.125" style="539" customWidth="1"/>
    <col min="4624" max="4624" width="3.5" style="539" customWidth="1"/>
    <col min="4625" max="4626" width="8.125" style="539" customWidth="1"/>
    <col min="4627" max="4862" width="9" style="539"/>
    <col min="4863" max="4863" width="3.375" style="539" customWidth="1"/>
    <col min="4864" max="4874" width="8.125" style="539" customWidth="1"/>
    <col min="4875" max="4877" width="9.875" style="539" customWidth="1"/>
    <col min="4878" max="4879" width="8.125" style="539" customWidth="1"/>
    <col min="4880" max="4880" width="3.5" style="539" customWidth="1"/>
    <col min="4881" max="4882" width="8.125" style="539" customWidth="1"/>
    <col min="4883" max="5118" width="9" style="539"/>
    <col min="5119" max="5119" width="3.375" style="539" customWidth="1"/>
    <col min="5120" max="5130" width="8.125" style="539" customWidth="1"/>
    <col min="5131" max="5133" width="9.875" style="539" customWidth="1"/>
    <col min="5134" max="5135" width="8.125" style="539" customWidth="1"/>
    <col min="5136" max="5136" width="3.5" style="539" customWidth="1"/>
    <col min="5137" max="5138" width="8.125" style="539" customWidth="1"/>
    <col min="5139" max="5374" width="9" style="539"/>
    <col min="5375" max="5375" width="3.375" style="539" customWidth="1"/>
    <col min="5376" max="5386" width="8.125" style="539" customWidth="1"/>
    <col min="5387" max="5389" width="9.875" style="539" customWidth="1"/>
    <col min="5390" max="5391" width="8.125" style="539" customWidth="1"/>
    <col min="5392" max="5392" width="3.5" style="539" customWidth="1"/>
    <col min="5393" max="5394" width="8.125" style="539" customWidth="1"/>
    <col min="5395" max="5630" width="9" style="539"/>
    <col min="5631" max="5631" width="3.375" style="539" customWidth="1"/>
    <col min="5632" max="5642" width="8.125" style="539" customWidth="1"/>
    <col min="5643" max="5645" width="9.875" style="539" customWidth="1"/>
    <col min="5646" max="5647" width="8.125" style="539" customWidth="1"/>
    <col min="5648" max="5648" width="3.5" style="539" customWidth="1"/>
    <col min="5649" max="5650" width="8.125" style="539" customWidth="1"/>
    <col min="5651" max="5886" width="9" style="539"/>
    <col min="5887" max="5887" width="3.375" style="539" customWidth="1"/>
    <col min="5888" max="5898" width="8.125" style="539" customWidth="1"/>
    <col min="5899" max="5901" width="9.875" style="539" customWidth="1"/>
    <col min="5902" max="5903" width="8.125" style="539" customWidth="1"/>
    <col min="5904" max="5904" width="3.5" style="539" customWidth="1"/>
    <col min="5905" max="5906" width="8.125" style="539" customWidth="1"/>
    <col min="5907" max="6142" width="9" style="539"/>
    <col min="6143" max="6143" width="3.375" style="539" customWidth="1"/>
    <col min="6144" max="6154" width="8.125" style="539" customWidth="1"/>
    <col min="6155" max="6157" width="9.875" style="539" customWidth="1"/>
    <col min="6158" max="6159" width="8.125" style="539" customWidth="1"/>
    <col min="6160" max="6160" width="3.5" style="539" customWidth="1"/>
    <col min="6161" max="6162" width="8.125" style="539" customWidth="1"/>
    <col min="6163" max="6398" width="9" style="539"/>
    <col min="6399" max="6399" width="3.375" style="539" customWidth="1"/>
    <col min="6400" max="6410" width="8.125" style="539" customWidth="1"/>
    <col min="6411" max="6413" width="9.875" style="539" customWidth="1"/>
    <col min="6414" max="6415" width="8.125" style="539" customWidth="1"/>
    <col min="6416" max="6416" width="3.5" style="539" customWidth="1"/>
    <col min="6417" max="6418" width="8.125" style="539" customWidth="1"/>
    <col min="6419" max="6654" width="9" style="539"/>
    <col min="6655" max="6655" width="3.375" style="539" customWidth="1"/>
    <col min="6656" max="6666" width="8.125" style="539" customWidth="1"/>
    <col min="6667" max="6669" width="9.875" style="539" customWidth="1"/>
    <col min="6670" max="6671" width="8.125" style="539" customWidth="1"/>
    <col min="6672" max="6672" width="3.5" style="539" customWidth="1"/>
    <col min="6673" max="6674" width="8.125" style="539" customWidth="1"/>
    <col min="6675" max="6910" width="9" style="539"/>
    <col min="6911" max="6911" width="3.375" style="539" customWidth="1"/>
    <col min="6912" max="6922" width="8.125" style="539" customWidth="1"/>
    <col min="6923" max="6925" width="9.875" style="539" customWidth="1"/>
    <col min="6926" max="6927" width="8.125" style="539" customWidth="1"/>
    <col min="6928" max="6928" width="3.5" style="539" customWidth="1"/>
    <col min="6929" max="6930" width="8.125" style="539" customWidth="1"/>
    <col min="6931" max="7166" width="9" style="539"/>
    <col min="7167" max="7167" width="3.375" style="539" customWidth="1"/>
    <col min="7168" max="7178" width="8.125" style="539" customWidth="1"/>
    <col min="7179" max="7181" width="9.875" style="539" customWidth="1"/>
    <col min="7182" max="7183" width="8.125" style="539" customWidth="1"/>
    <col min="7184" max="7184" width="3.5" style="539" customWidth="1"/>
    <col min="7185" max="7186" width="8.125" style="539" customWidth="1"/>
    <col min="7187" max="7422" width="9" style="539"/>
    <col min="7423" max="7423" width="3.375" style="539" customWidth="1"/>
    <col min="7424" max="7434" width="8.125" style="539" customWidth="1"/>
    <col min="7435" max="7437" width="9.875" style="539" customWidth="1"/>
    <col min="7438" max="7439" width="8.125" style="539" customWidth="1"/>
    <col min="7440" max="7440" width="3.5" style="539" customWidth="1"/>
    <col min="7441" max="7442" width="8.125" style="539" customWidth="1"/>
    <col min="7443" max="7678" width="9" style="539"/>
    <col min="7679" max="7679" width="3.375" style="539" customWidth="1"/>
    <col min="7680" max="7690" width="8.125" style="539" customWidth="1"/>
    <col min="7691" max="7693" width="9.875" style="539" customWidth="1"/>
    <col min="7694" max="7695" width="8.125" style="539" customWidth="1"/>
    <col min="7696" max="7696" width="3.5" style="539" customWidth="1"/>
    <col min="7697" max="7698" width="8.125" style="539" customWidth="1"/>
    <col min="7699" max="7934" width="9" style="539"/>
    <col min="7935" max="7935" width="3.375" style="539" customWidth="1"/>
    <col min="7936" max="7946" width="8.125" style="539" customWidth="1"/>
    <col min="7947" max="7949" width="9.875" style="539" customWidth="1"/>
    <col min="7950" max="7951" width="8.125" style="539" customWidth="1"/>
    <col min="7952" max="7952" width="3.5" style="539" customWidth="1"/>
    <col min="7953" max="7954" width="8.125" style="539" customWidth="1"/>
    <col min="7955" max="8190" width="9" style="539"/>
    <col min="8191" max="8191" width="3.375" style="539" customWidth="1"/>
    <col min="8192" max="8202" width="8.125" style="539" customWidth="1"/>
    <col min="8203" max="8205" width="9.875" style="539" customWidth="1"/>
    <col min="8206" max="8207" width="8.125" style="539" customWidth="1"/>
    <col min="8208" max="8208" width="3.5" style="539" customWidth="1"/>
    <col min="8209" max="8210" width="8.125" style="539" customWidth="1"/>
    <col min="8211" max="8446" width="9" style="539"/>
    <col min="8447" max="8447" width="3.375" style="539" customWidth="1"/>
    <col min="8448" max="8458" width="8.125" style="539" customWidth="1"/>
    <col min="8459" max="8461" width="9.875" style="539" customWidth="1"/>
    <col min="8462" max="8463" width="8.125" style="539" customWidth="1"/>
    <col min="8464" max="8464" width="3.5" style="539" customWidth="1"/>
    <col min="8465" max="8466" width="8.125" style="539" customWidth="1"/>
    <col min="8467" max="8702" width="9" style="539"/>
    <col min="8703" max="8703" width="3.375" style="539" customWidth="1"/>
    <col min="8704" max="8714" width="8.125" style="539" customWidth="1"/>
    <col min="8715" max="8717" width="9.875" style="539" customWidth="1"/>
    <col min="8718" max="8719" width="8.125" style="539" customWidth="1"/>
    <col min="8720" max="8720" width="3.5" style="539" customWidth="1"/>
    <col min="8721" max="8722" width="8.125" style="539" customWidth="1"/>
    <col min="8723" max="8958" width="9" style="539"/>
    <col min="8959" max="8959" width="3.375" style="539" customWidth="1"/>
    <col min="8960" max="8970" width="8.125" style="539" customWidth="1"/>
    <col min="8971" max="8973" width="9.875" style="539" customWidth="1"/>
    <col min="8974" max="8975" width="8.125" style="539" customWidth="1"/>
    <col min="8976" max="8976" width="3.5" style="539" customWidth="1"/>
    <col min="8977" max="8978" width="8.125" style="539" customWidth="1"/>
    <col min="8979" max="9214" width="9" style="539"/>
    <col min="9215" max="9215" width="3.375" style="539" customWidth="1"/>
    <col min="9216" max="9226" width="8.125" style="539" customWidth="1"/>
    <col min="9227" max="9229" width="9.875" style="539" customWidth="1"/>
    <col min="9230" max="9231" width="8.125" style="539" customWidth="1"/>
    <col min="9232" max="9232" width="3.5" style="539" customWidth="1"/>
    <col min="9233" max="9234" width="8.125" style="539" customWidth="1"/>
    <col min="9235" max="9470" width="9" style="539"/>
    <col min="9471" max="9471" width="3.375" style="539" customWidth="1"/>
    <col min="9472" max="9482" width="8.125" style="539" customWidth="1"/>
    <col min="9483" max="9485" width="9.875" style="539" customWidth="1"/>
    <col min="9486" max="9487" width="8.125" style="539" customWidth="1"/>
    <col min="9488" max="9488" width="3.5" style="539" customWidth="1"/>
    <col min="9489" max="9490" width="8.125" style="539" customWidth="1"/>
    <col min="9491" max="9726" width="9" style="539"/>
    <col min="9727" max="9727" width="3.375" style="539" customWidth="1"/>
    <col min="9728" max="9738" width="8.125" style="539" customWidth="1"/>
    <col min="9739" max="9741" width="9.875" style="539" customWidth="1"/>
    <col min="9742" max="9743" width="8.125" style="539" customWidth="1"/>
    <col min="9744" max="9744" width="3.5" style="539" customWidth="1"/>
    <col min="9745" max="9746" width="8.125" style="539" customWidth="1"/>
    <col min="9747" max="9982" width="9" style="539"/>
    <col min="9983" max="9983" width="3.375" style="539" customWidth="1"/>
    <col min="9984" max="9994" width="8.125" style="539" customWidth="1"/>
    <col min="9995" max="9997" width="9.875" style="539" customWidth="1"/>
    <col min="9998" max="9999" width="8.125" style="539" customWidth="1"/>
    <col min="10000" max="10000" width="3.5" style="539" customWidth="1"/>
    <col min="10001" max="10002" width="8.125" style="539" customWidth="1"/>
    <col min="10003" max="10238" width="9" style="539"/>
    <col min="10239" max="10239" width="3.375" style="539" customWidth="1"/>
    <col min="10240" max="10250" width="8.125" style="539" customWidth="1"/>
    <col min="10251" max="10253" width="9.875" style="539" customWidth="1"/>
    <col min="10254" max="10255" width="8.125" style="539" customWidth="1"/>
    <col min="10256" max="10256" width="3.5" style="539" customWidth="1"/>
    <col min="10257" max="10258" width="8.125" style="539" customWidth="1"/>
    <col min="10259" max="10494" width="9" style="539"/>
    <col min="10495" max="10495" width="3.375" style="539" customWidth="1"/>
    <col min="10496" max="10506" width="8.125" style="539" customWidth="1"/>
    <col min="10507" max="10509" width="9.875" style="539" customWidth="1"/>
    <col min="10510" max="10511" width="8.125" style="539" customWidth="1"/>
    <col min="10512" max="10512" width="3.5" style="539" customWidth="1"/>
    <col min="10513" max="10514" width="8.125" style="539" customWidth="1"/>
    <col min="10515" max="10750" width="9" style="539"/>
    <col min="10751" max="10751" width="3.375" style="539" customWidth="1"/>
    <col min="10752" max="10762" width="8.125" style="539" customWidth="1"/>
    <col min="10763" max="10765" width="9.875" style="539" customWidth="1"/>
    <col min="10766" max="10767" width="8.125" style="539" customWidth="1"/>
    <col min="10768" max="10768" width="3.5" style="539" customWidth="1"/>
    <col min="10769" max="10770" width="8.125" style="539" customWidth="1"/>
    <col min="10771" max="11006" width="9" style="539"/>
    <col min="11007" max="11007" width="3.375" style="539" customWidth="1"/>
    <col min="11008" max="11018" width="8.125" style="539" customWidth="1"/>
    <col min="11019" max="11021" width="9.875" style="539" customWidth="1"/>
    <col min="11022" max="11023" width="8.125" style="539" customWidth="1"/>
    <col min="11024" max="11024" width="3.5" style="539" customWidth="1"/>
    <col min="11025" max="11026" width="8.125" style="539" customWidth="1"/>
    <col min="11027" max="11262" width="9" style="539"/>
    <col min="11263" max="11263" width="3.375" style="539" customWidth="1"/>
    <col min="11264" max="11274" width="8.125" style="539" customWidth="1"/>
    <col min="11275" max="11277" width="9.875" style="539" customWidth="1"/>
    <col min="11278" max="11279" width="8.125" style="539" customWidth="1"/>
    <col min="11280" max="11280" width="3.5" style="539" customWidth="1"/>
    <col min="11281" max="11282" width="8.125" style="539" customWidth="1"/>
    <col min="11283" max="11518" width="9" style="539"/>
    <col min="11519" max="11519" width="3.375" style="539" customWidth="1"/>
    <col min="11520" max="11530" width="8.125" style="539" customWidth="1"/>
    <col min="11531" max="11533" width="9.875" style="539" customWidth="1"/>
    <col min="11534" max="11535" width="8.125" style="539" customWidth="1"/>
    <col min="11536" max="11536" width="3.5" style="539" customWidth="1"/>
    <col min="11537" max="11538" width="8.125" style="539" customWidth="1"/>
    <col min="11539" max="11774" width="9" style="539"/>
    <col min="11775" max="11775" width="3.375" style="539" customWidth="1"/>
    <col min="11776" max="11786" width="8.125" style="539" customWidth="1"/>
    <col min="11787" max="11789" width="9.875" style="539" customWidth="1"/>
    <col min="11790" max="11791" width="8.125" style="539" customWidth="1"/>
    <col min="11792" max="11792" width="3.5" style="539" customWidth="1"/>
    <col min="11793" max="11794" width="8.125" style="539" customWidth="1"/>
    <col min="11795" max="12030" width="9" style="539"/>
    <col min="12031" max="12031" width="3.375" style="539" customWidth="1"/>
    <col min="12032" max="12042" width="8.125" style="539" customWidth="1"/>
    <col min="12043" max="12045" width="9.875" style="539" customWidth="1"/>
    <col min="12046" max="12047" width="8.125" style="539" customWidth="1"/>
    <col min="12048" max="12048" width="3.5" style="539" customWidth="1"/>
    <col min="12049" max="12050" width="8.125" style="539" customWidth="1"/>
    <col min="12051" max="12286" width="9" style="539"/>
    <col min="12287" max="12287" width="3.375" style="539" customWidth="1"/>
    <col min="12288" max="12298" width="8.125" style="539" customWidth="1"/>
    <col min="12299" max="12301" width="9.875" style="539" customWidth="1"/>
    <col min="12302" max="12303" width="8.125" style="539" customWidth="1"/>
    <col min="12304" max="12304" width="3.5" style="539" customWidth="1"/>
    <col min="12305" max="12306" width="8.125" style="539" customWidth="1"/>
    <col min="12307" max="12542" width="9" style="539"/>
    <col min="12543" max="12543" width="3.375" style="539" customWidth="1"/>
    <col min="12544" max="12554" width="8.125" style="539" customWidth="1"/>
    <col min="12555" max="12557" width="9.875" style="539" customWidth="1"/>
    <col min="12558" max="12559" width="8.125" style="539" customWidth="1"/>
    <col min="12560" max="12560" width="3.5" style="539" customWidth="1"/>
    <col min="12561" max="12562" width="8.125" style="539" customWidth="1"/>
    <col min="12563" max="12798" width="9" style="539"/>
    <col min="12799" max="12799" width="3.375" style="539" customWidth="1"/>
    <col min="12800" max="12810" width="8.125" style="539" customWidth="1"/>
    <col min="12811" max="12813" width="9.875" style="539" customWidth="1"/>
    <col min="12814" max="12815" width="8.125" style="539" customWidth="1"/>
    <col min="12816" max="12816" width="3.5" style="539" customWidth="1"/>
    <col min="12817" max="12818" width="8.125" style="539" customWidth="1"/>
    <col min="12819" max="13054" width="9" style="539"/>
    <col min="13055" max="13055" width="3.375" style="539" customWidth="1"/>
    <col min="13056" max="13066" width="8.125" style="539" customWidth="1"/>
    <col min="13067" max="13069" width="9.875" style="539" customWidth="1"/>
    <col min="13070" max="13071" width="8.125" style="539" customWidth="1"/>
    <col min="13072" max="13072" width="3.5" style="539" customWidth="1"/>
    <col min="13073" max="13074" width="8.125" style="539" customWidth="1"/>
    <col min="13075" max="13310" width="9" style="539"/>
    <col min="13311" max="13311" width="3.375" style="539" customWidth="1"/>
    <col min="13312" max="13322" width="8.125" style="539" customWidth="1"/>
    <col min="13323" max="13325" width="9.875" style="539" customWidth="1"/>
    <col min="13326" max="13327" width="8.125" style="539" customWidth="1"/>
    <col min="13328" max="13328" width="3.5" style="539" customWidth="1"/>
    <col min="13329" max="13330" width="8.125" style="539" customWidth="1"/>
    <col min="13331" max="13566" width="9" style="539"/>
    <col min="13567" max="13567" width="3.375" style="539" customWidth="1"/>
    <col min="13568" max="13578" width="8.125" style="539" customWidth="1"/>
    <col min="13579" max="13581" width="9.875" style="539" customWidth="1"/>
    <col min="13582" max="13583" width="8.125" style="539" customWidth="1"/>
    <col min="13584" max="13584" width="3.5" style="539" customWidth="1"/>
    <col min="13585" max="13586" width="8.125" style="539" customWidth="1"/>
    <col min="13587" max="13822" width="9" style="539"/>
    <col min="13823" max="13823" width="3.375" style="539" customWidth="1"/>
    <col min="13824" max="13834" width="8.125" style="539" customWidth="1"/>
    <col min="13835" max="13837" width="9.875" style="539" customWidth="1"/>
    <col min="13838" max="13839" width="8.125" style="539" customWidth="1"/>
    <col min="13840" max="13840" width="3.5" style="539" customWidth="1"/>
    <col min="13841" max="13842" width="8.125" style="539" customWidth="1"/>
    <col min="13843" max="14078" width="9" style="539"/>
    <col min="14079" max="14079" width="3.375" style="539" customWidth="1"/>
    <col min="14080" max="14090" width="8.125" style="539" customWidth="1"/>
    <col min="14091" max="14093" width="9.875" style="539" customWidth="1"/>
    <col min="14094" max="14095" width="8.125" style="539" customWidth="1"/>
    <col min="14096" max="14096" width="3.5" style="539" customWidth="1"/>
    <col min="14097" max="14098" width="8.125" style="539" customWidth="1"/>
    <col min="14099" max="14334" width="9" style="539"/>
    <col min="14335" max="14335" width="3.375" style="539" customWidth="1"/>
    <col min="14336" max="14346" width="8.125" style="539" customWidth="1"/>
    <col min="14347" max="14349" width="9.875" style="539" customWidth="1"/>
    <col min="14350" max="14351" width="8.125" style="539" customWidth="1"/>
    <col min="14352" max="14352" width="3.5" style="539" customWidth="1"/>
    <col min="14353" max="14354" width="8.125" style="539" customWidth="1"/>
    <col min="14355" max="14590" width="9" style="539"/>
    <col min="14591" max="14591" width="3.375" style="539" customWidth="1"/>
    <col min="14592" max="14602" width="8.125" style="539" customWidth="1"/>
    <col min="14603" max="14605" width="9.875" style="539" customWidth="1"/>
    <col min="14606" max="14607" width="8.125" style="539" customWidth="1"/>
    <col min="14608" max="14608" width="3.5" style="539" customWidth="1"/>
    <col min="14609" max="14610" width="8.125" style="539" customWidth="1"/>
    <col min="14611" max="14846" width="9" style="539"/>
    <col min="14847" max="14847" width="3.375" style="539" customWidth="1"/>
    <col min="14848" max="14858" width="8.125" style="539" customWidth="1"/>
    <col min="14859" max="14861" width="9.875" style="539" customWidth="1"/>
    <col min="14862" max="14863" width="8.125" style="539" customWidth="1"/>
    <col min="14864" max="14864" width="3.5" style="539" customWidth="1"/>
    <col min="14865" max="14866" width="8.125" style="539" customWidth="1"/>
    <col min="14867" max="15102" width="9" style="539"/>
    <col min="15103" max="15103" width="3.375" style="539" customWidth="1"/>
    <col min="15104" max="15114" width="8.125" style="539" customWidth="1"/>
    <col min="15115" max="15117" width="9.875" style="539" customWidth="1"/>
    <col min="15118" max="15119" width="8.125" style="539" customWidth="1"/>
    <col min="15120" max="15120" width="3.5" style="539" customWidth="1"/>
    <col min="15121" max="15122" width="8.125" style="539" customWidth="1"/>
    <col min="15123" max="15358" width="9" style="539"/>
    <col min="15359" max="15359" width="3.375" style="539" customWidth="1"/>
    <col min="15360" max="15370" width="8.125" style="539" customWidth="1"/>
    <col min="15371" max="15373" width="9.875" style="539" customWidth="1"/>
    <col min="15374" max="15375" width="8.125" style="539" customWidth="1"/>
    <col min="15376" max="15376" width="3.5" style="539" customWidth="1"/>
    <col min="15377" max="15378" width="8.125" style="539" customWidth="1"/>
    <col min="15379" max="15614" width="9" style="539"/>
    <col min="15615" max="15615" width="3.375" style="539" customWidth="1"/>
    <col min="15616" max="15626" width="8.125" style="539" customWidth="1"/>
    <col min="15627" max="15629" width="9.875" style="539" customWidth="1"/>
    <col min="15630" max="15631" width="8.125" style="539" customWidth="1"/>
    <col min="15632" max="15632" width="3.5" style="539" customWidth="1"/>
    <col min="15633" max="15634" width="8.125" style="539" customWidth="1"/>
    <col min="15635" max="15870" width="9" style="539"/>
    <col min="15871" max="15871" width="3.375" style="539" customWidth="1"/>
    <col min="15872" max="15882" width="8.125" style="539" customWidth="1"/>
    <col min="15883" max="15885" width="9.875" style="539" customWidth="1"/>
    <col min="15886" max="15887" width="8.125" style="539" customWidth="1"/>
    <col min="15888" max="15888" width="3.5" style="539" customWidth="1"/>
    <col min="15889" max="15890" width="8.125" style="539" customWidth="1"/>
    <col min="15891" max="16126" width="9" style="539"/>
    <col min="16127" max="16127" width="3.375" style="539" customWidth="1"/>
    <col min="16128" max="16138" width="8.125" style="539" customWidth="1"/>
    <col min="16139" max="16141" width="9.875" style="539" customWidth="1"/>
    <col min="16142" max="16143" width="8.125" style="539" customWidth="1"/>
    <col min="16144" max="16144" width="3.5" style="539" customWidth="1"/>
    <col min="16145" max="16146" width="8.125" style="539" customWidth="1"/>
    <col min="16147" max="16384" width="9" style="539"/>
  </cols>
  <sheetData>
    <row r="1" spans="1:18" ht="27" customHeight="1">
      <c r="A1" s="623"/>
      <c r="C1" s="624"/>
      <c r="D1" s="624"/>
      <c r="E1" s="624"/>
      <c r="F1" s="624"/>
      <c r="H1" s="624" t="s">
        <v>2165</v>
      </c>
      <c r="I1" s="624"/>
      <c r="J1" s="624"/>
      <c r="K1" s="624"/>
      <c r="L1" s="624"/>
      <c r="M1" s="624"/>
      <c r="N1" s="624"/>
      <c r="O1" s="624"/>
      <c r="P1" s="625"/>
      <c r="Q1" s="624"/>
    </row>
    <row r="2" spans="1:18" ht="24" customHeight="1">
      <c r="A2" s="2036" t="s">
        <v>2570</v>
      </c>
      <c r="B2" s="2036"/>
      <c r="C2" s="2036"/>
      <c r="D2" s="2054">
        <f>'02入力票（その２）'!G21</f>
        <v>0</v>
      </c>
      <c r="E2" s="2054"/>
      <c r="F2" s="2054"/>
      <c r="G2" s="2054"/>
      <c r="H2" s="2054"/>
      <c r="I2" s="2054"/>
      <c r="J2" s="2054"/>
      <c r="K2" s="2054"/>
      <c r="L2" s="627"/>
      <c r="M2" s="627"/>
      <c r="N2" s="627"/>
      <c r="O2" s="800" t="s">
        <v>2567</v>
      </c>
      <c r="P2" s="628"/>
    </row>
    <row r="3" spans="1:18" ht="24" customHeight="1">
      <c r="A3" s="2035" t="s">
        <v>2571</v>
      </c>
      <c r="B3" s="2035"/>
      <c r="C3" s="2035"/>
      <c r="D3" s="2055">
        <f>IF('02入力票（その２）'!G10="○","",'02入力票（その２）'!G41)</f>
        <v>0</v>
      </c>
      <c r="E3" s="2055"/>
      <c r="F3" s="2055"/>
      <c r="G3" s="2055"/>
      <c r="H3" s="2055"/>
      <c r="I3" s="2055"/>
      <c r="J3" s="2055"/>
      <c r="K3" s="2055"/>
      <c r="L3" s="627"/>
      <c r="M3" s="627"/>
      <c r="N3" s="627"/>
      <c r="O3" s="627"/>
    </row>
    <row r="4" spans="1:18" ht="24" customHeight="1">
      <c r="A4" s="2035" t="s">
        <v>2608</v>
      </c>
      <c r="B4" s="2036"/>
      <c r="C4" s="2036"/>
      <c r="D4" s="841" t="s">
        <v>2609</v>
      </c>
      <c r="E4" s="2037"/>
      <c r="F4" s="2037"/>
      <c r="G4" s="2037"/>
      <c r="H4" s="839" t="s">
        <v>2610</v>
      </c>
      <c r="I4" s="2037"/>
      <c r="J4" s="2037"/>
      <c r="K4" s="2037"/>
      <c r="L4" s="627"/>
      <c r="M4" s="627"/>
      <c r="N4" s="627"/>
      <c r="O4" s="627"/>
      <c r="R4" s="845" t="s">
        <v>2617</v>
      </c>
    </row>
    <row r="5" spans="1:18" ht="15" customHeight="1">
      <c r="R5" s="360"/>
    </row>
    <row r="6" spans="1:18" ht="20.100000000000001" customHeight="1">
      <c r="B6" s="2034"/>
      <c r="C6" s="1979"/>
      <c r="D6" s="1909" t="s">
        <v>2131</v>
      </c>
      <c r="E6" s="1909"/>
      <c r="F6" s="1941" t="s">
        <v>2132</v>
      </c>
      <c r="G6" s="2056"/>
      <c r="H6" s="1909" t="s">
        <v>2133</v>
      </c>
      <c r="I6" s="1909"/>
      <c r="J6" s="1909" t="s">
        <v>2134</v>
      </c>
      <c r="K6" s="1909"/>
      <c r="L6" s="1909" t="s">
        <v>2135</v>
      </c>
      <c r="M6" s="1909"/>
      <c r="N6" s="1909"/>
      <c r="O6" s="1909"/>
      <c r="P6" s="1909"/>
    </row>
    <row r="7" spans="1:18" ht="26.1" customHeight="1">
      <c r="B7" s="2034"/>
      <c r="C7" s="1979"/>
      <c r="D7" s="1909" t="s">
        <v>2136</v>
      </c>
      <c r="E7" s="1909"/>
      <c r="F7" s="2042" t="s">
        <v>2515</v>
      </c>
      <c r="G7" s="2043"/>
      <c r="H7" s="1909"/>
      <c r="I7" s="1909"/>
      <c r="J7" s="1909"/>
      <c r="K7" s="1909"/>
      <c r="L7" s="2049" t="s">
        <v>2137</v>
      </c>
      <c r="M7" s="2049"/>
      <c r="N7" s="2049"/>
      <c r="O7" s="2049"/>
      <c r="P7" s="2049"/>
    </row>
    <row r="8" spans="1:18" ht="26.1" customHeight="1">
      <c r="B8" s="2034"/>
      <c r="C8" s="1979"/>
      <c r="D8" s="1909"/>
      <c r="E8" s="1909"/>
      <c r="F8" s="2044" t="s">
        <v>2257</v>
      </c>
      <c r="G8" s="2045"/>
      <c r="H8" s="1909"/>
      <c r="I8" s="1909"/>
      <c r="J8" s="1909"/>
      <c r="K8" s="1909"/>
      <c r="L8" s="2046" t="s">
        <v>2256</v>
      </c>
      <c r="M8" s="2047"/>
      <c r="N8" s="2047"/>
      <c r="O8" s="2047"/>
      <c r="P8" s="2048"/>
    </row>
    <row r="9" spans="1:18" ht="26.1" customHeight="1">
      <c r="B9" s="2034"/>
      <c r="C9" s="1979"/>
      <c r="D9" s="1909" t="s">
        <v>2138</v>
      </c>
      <c r="E9" s="1909"/>
      <c r="F9" s="2042" t="s">
        <v>2515</v>
      </c>
      <c r="G9" s="2043"/>
      <c r="H9" s="1909"/>
      <c r="I9" s="1909"/>
      <c r="J9" s="1909"/>
      <c r="K9" s="1909"/>
      <c r="L9" s="2049" t="s">
        <v>2137</v>
      </c>
      <c r="M9" s="2049"/>
      <c r="N9" s="2049"/>
      <c r="O9" s="2049"/>
      <c r="P9" s="2049"/>
    </row>
    <row r="10" spans="1:18" ht="26.1" customHeight="1">
      <c r="B10" s="2034"/>
      <c r="C10" s="1979"/>
      <c r="D10" s="1909"/>
      <c r="E10" s="1909"/>
      <c r="F10" s="2044" t="s">
        <v>2257</v>
      </c>
      <c r="G10" s="2045"/>
      <c r="H10" s="1909"/>
      <c r="I10" s="1909"/>
      <c r="J10" s="1909"/>
      <c r="K10" s="1909"/>
      <c r="L10" s="2046" t="s">
        <v>2256</v>
      </c>
      <c r="M10" s="2047"/>
      <c r="N10" s="2047"/>
      <c r="O10" s="2047"/>
      <c r="P10" s="2048"/>
    </row>
    <row r="11" spans="1:18" ht="26.1" customHeight="1">
      <c r="B11" s="2034"/>
      <c r="C11" s="1979"/>
      <c r="D11" s="1909" t="s">
        <v>2139</v>
      </c>
      <c r="E11" s="1909"/>
      <c r="F11" s="2042" t="s">
        <v>2515</v>
      </c>
      <c r="G11" s="2043"/>
      <c r="H11" s="1909"/>
      <c r="I11" s="1909"/>
      <c r="J11" s="1909"/>
      <c r="K11" s="1909"/>
      <c r="L11" s="2049" t="s">
        <v>2137</v>
      </c>
      <c r="M11" s="2049"/>
      <c r="N11" s="2049"/>
      <c r="O11" s="2049"/>
      <c r="P11" s="2049"/>
    </row>
    <row r="12" spans="1:18" ht="26.1" customHeight="1">
      <c r="B12" s="2034"/>
      <c r="C12" s="1979"/>
      <c r="D12" s="1909"/>
      <c r="E12" s="1909"/>
      <c r="F12" s="2044" t="s">
        <v>2257</v>
      </c>
      <c r="G12" s="2045"/>
      <c r="H12" s="1909"/>
      <c r="I12" s="1909"/>
      <c r="J12" s="1909"/>
      <c r="K12" s="1909"/>
      <c r="L12" s="2046" t="s">
        <v>2256</v>
      </c>
      <c r="M12" s="2047"/>
      <c r="N12" s="2047"/>
      <c r="O12" s="2047"/>
      <c r="P12" s="2048"/>
    </row>
    <row r="13" spans="1:18" ht="15.95" customHeight="1" thickBot="1">
      <c r="B13" s="666"/>
      <c r="C13" s="666"/>
      <c r="D13" s="666"/>
      <c r="E13" s="666"/>
      <c r="F13" s="740"/>
      <c r="G13" s="741"/>
      <c r="H13" s="666"/>
      <c r="I13" s="666"/>
      <c r="J13" s="666"/>
      <c r="K13" s="666"/>
      <c r="L13" s="667"/>
      <c r="M13" s="667"/>
      <c r="N13" s="667"/>
      <c r="O13" s="667"/>
      <c r="P13" s="667"/>
    </row>
    <row r="14" spans="1:18" ht="35.25" customHeight="1" thickBot="1">
      <c r="A14" s="677" t="s">
        <v>1839</v>
      </c>
      <c r="B14" s="1975" t="s">
        <v>2140</v>
      </c>
      <c r="C14" s="1975"/>
      <c r="D14" s="1975"/>
      <c r="E14" s="1976" t="s">
        <v>2141</v>
      </c>
      <c r="F14" s="1977"/>
      <c r="G14" s="1977"/>
      <c r="H14" s="1977"/>
      <c r="I14" s="1977"/>
      <c r="J14" s="1977"/>
      <c r="K14" s="1977"/>
      <c r="L14" s="1977"/>
      <c r="M14" s="1977"/>
      <c r="N14" s="678" t="s">
        <v>2142</v>
      </c>
      <c r="O14" s="679" t="s">
        <v>1848</v>
      </c>
      <c r="P14" s="677" t="s">
        <v>2143</v>
      </c>
    </row>
    <row r="15" spans="1:18" ht="36" customHeight="1" thickTop="1">
      <c r="A15" s="672" t="s">
        <v>766</v>
      </c>
      <c r="B15" s="2052" t="s">
        <v>2273</v>
      </c>
      <c r="C15" s="2052"/>
      <c r="D15" s="2052"/>
      <c r="E15" s="2021" t="s">
        <v>2145</v>
      </c>
      <c r="F15" s="2022"/>
      <c r="G15" s="2022"/>
      <c r="H15" s="2022"/>
      <c r="I15" s="2022"/>
      <c r="J15" s="2022"/>
      <c r="K15" s="2022"/>
      <c r="L15" s="2022"/>
      <c r="M15" s="2022"/>
      <c r="N15" s="635"/>
      <c r="O15" s="636"/>
      <c r="P15" s="682"/>
      <c r="R15" s="844" t="s">
        <v>2616</v>
      </c>
    </row>
    <row r="16" spans="1:18" ht="24.75" customHeight="1">
      <c r="A16" s="1978">
        <v>1</v>
      </c>
      <c r="B16" s="2023" t="s">
        <v>2563</v>
      </c>
      <c r="C16" s="2024"/>
      <c r="D16" s="2025"/>
      <c r="E16" s="2021" t="s">
        <v>2612</v>
      </c>
      <c r="F16" s="2022"/>
      <c r="G16" s="2022"/>
      <c r="H16" s="2022"/>
      <c r="I16" s="2022"/>
      <c r="J16" s="2022"/>
      <c r="K16" s="2022"/>
      <c r="L16" s="2022"/>
      <c r="M16" s="2022"/>
      <c r="N16" s="635"/>
      <c r="O16" s="636"/>
      <c r="P16" s="682"/>
    </row>
    <row r="17" spans="1:16" ht="36" customHeight="1">
      <c r="A17" s="1979"/>
      <c r="B17" s="2026"/>
      <c r="C17" s="2027"/>
      <c r="D17" s="2028"/>
      <c r="E17" s="2021" t="s">
        <v>2565</v>
      </c>
      <c r="F17" s="2022"/>
      <c r="G17" s="2022"/>
      <c r="H17" s="2022"/>
      <c r="I17" s="2022"/>
      <c r="J17" s="2022"/>
      <c r="K17" s="2022"/>
      <c r="L17" s="2022"/>
      <c r="M17" s="2022"/>
      <c r="N17" s="635"/>
      <c r="O17" s="636"/>
      <c r="P17" s="682"/>
    </row>
    <row r="18" spans="1:16" ht="45" customHeight="1">
      <c r="A18" s="1964"/>
      <c r="B18" s="2029"/>
      <c r="C18" s="2030"/>
      <c r="D18" s="2031"/>
      <c r="E18" s="2021" t="s">
        <v>2564</v>
      </c>
      <c r="F18" s="2022"/>
      <c r="G18" s="2022"/>
      <c r="H18" s="2022"/>
      <c r="I18" s="2022"/>
      <c r="J18" s="2022"/>
      <c r="K18" s="2022"/>
      <c r="L18" s="2022"/>
      <c r="M18" s="2022"/>
      <c r="N18" s="635"/>
      <c r="O18" s="636"/>
      <c r="P18" s="682"/>
    </row>
    <row r="19" spans="1:16" ht="20.100000000000001" customHeight="1">
      <c r="A19" s="672">
        <v>2</v>
      </c>
      <c r="B19" s="1968" t="s">
        <v>2279</v>
      </c>
      <c r="C19" s="1969"/>
      <c r="D19" s="1970"/>
      <c r="E19" s="1973" t="s">
        <v>2147</v>
      </c>
      <c r="F19" s="1974"/>
      <c r="G19" s="1974"/>
      <c r="H19" s="1974"/>
      <c r="I19" s="1974"/>
      <c r="J19" s="1974"/>
      <c r="K19" s="1974"/>
      <c r="L19" s="1974"/>
      <c r="M19" s="1974"/>
      <c r="N19" s="629"/>
      <c r="O19" s="630"/>
      <c r="P19" s="683"/>
    </row>
    <row r="20" spans="1:16" ht="18" customHeight="1">
      <c r="A20" s="1978">
        <v>3</v>
      </c>
      <c r="B20" s="2013" t="s">
        <v>2148</v>
      </c>
      <c r="C20" s="2014"/>
      <c r="D20" s="2015"/>
      <c r="E20" s="1973" t="s">
        <v>2281</v>
      </c>
      <c r="F20" s="1974"/>
      <c r="G20" s="1974"/>
      <c r="H20" s="1974"/>
      <c r="I20" s="1974"/>
      <c r="J20" s="1974"/>
      <c r="K20" s="1974"/>
      <c r="L20" s="1974"/>
      <c r="M20" s="1974"/>
      <c r="N20" s="629"/>
      <c r="O20" s="630"/>
      <c r="P20" s="683"/>
    </row>
    <row r="21" spans="1:16" ht="20.100000000000001" customHeight="1">
      <c r="A21" s="1964"/>
      <c r="B21" s="1968"/>
      <c r="C21" s="1969"/>
      <c r="D21" s="1970"/>
      <c r="E21" s="1973" t="s">
        <v>2149</v>
      </c>
      <c r="F21" s="1974"/>
      <c r="G21" s="1974"/>
      <c r="H21" s="1974"/>
      <c r="I21" s="1974"/>
      <c r="J21" s="1974"/>
      <c r="K21" s="1974"/>
      <c r="L21" s="1974"/>
      <c r="M21" s="1974"/>
      <c r="N21" s="629"/>
      <c r="O21" s="630"/>
      <c r="P21" s="683"/>
    </row>
    <row r="22" spans="1:16" ht="20.100000000000001" customHeight="1">
      <c r="A22" s="668">
        <v>4</v>
      </c>
      <c r="B22" s="1985" t="s">
        <v>2150</v>
      </c>
      <c r="C22" s="1985"/>
      <c r="D22" s="1985"/>
      <c r="E22" s="1973" t="s">
        <v>2282</v>
      </c>
      <c r="F22" s="1974"/>
      <c r="G22" s="1974"/>
      <c r="H22" s="1974"/>
      <c r="I22" s="1974"/>
      <c r="J22" s="1974"/>
      <c r="K22" s="1974"/>
      <c r="L22" s="1974"/>
      <c r="M22" s="1974"/>
      <c r="N22" s="629"/>
      <c r="O22" s="630"/>
      <c r="P22" s="683"/>
    </row>
    <row r="23" spans="1:16" ht="20.100000000000001" customHeight="1">
      <c r="A23" s="671">
        <v>5</v>
      </c>
      <c r="B23" s="2007" t="s">
        <v>2280</v>
      </c>
      <c r="C23" s="2008"/>
      <c r="D23" s="2057"/>
      <c r="E23" s="1973" t="s">
        <v>2282</v>
      </c>
      <c r="F23" s="1974"/>
      <c r="G23" s="1974"/>
      <c r="H23" s="1974"/>
      <c r="I23" s="1974"/>
      <c r="J23" s="1974"/>
      <c r="K23" s="1974"/>
      <c r="L23" s="1974"/>
      <c r="M23" s="1974"/>
      <c r="N23" s="629"/>
      <c r="O23" s="630"/>
      <c r="P23" s="683"/>
    </row>
    <row r="24" spans="1:16" ht="20.100000000000001" customHeight="1">
      <c r="A24" s="671">
        <v>6</v>
      </c>
      <c r="B24" s="2007" t="s">
        <v>2283</v>
      </c>
      <c r="C24" s="2008"/>
      <c r="D24" s="2057"/>
      <c r="E24" s="1973" t="s">
        <v>2282</v>
      </c>
      <c r="F24" s="1974"/>
      <c r="G24" s="1974"/>
      <c r="H24" s="1974"/>
      <c r="I24" s="1974"/>
      <c r="J24" s="1974"/>
      <c r="K24" s="1974"/>
      <c r="L24" s="1974"/>
      <c r="M24" s="1974"/>
      <c r="N24" s="629"/>
      <c r="O24" s="630"/>
      <c r="P24" s="683"/>
    </row>
    <row r="25" spans="1:16" ht="20.100000000000001" customHeight="1">
      <c r="A25" s="1978">
        <v>7</v>
      </c>
      <c r="B25" s="2013" t="s">
        <v>2152</v>
      </c>
      <c r="C25" s="2014"/>
      <c r="D25" s="2015"/>
      <c r="E25" s="1983" t="s">
        <v>2579</v>
      </c>
      <c r="F25" s="1984"/>
      <c r="G25" s="1984"/>
      <c r="H25" s="1984"/>
      <c r="I25" s="1984"/>
      <c r="J25" s="1984"/>
      <c r="K25" s="1984"/>
      <c r="L25" s="1984"/>
      <c r="M25" s="1984"/>
      <c r="N25" s="629"/>
      <c r="O25" s="630"/>
      <c r="P25" s="683"/>
    </row>
    <row r="26" spans="1:16" ht="20.100000000000001" customHeight="1">
      <c r="A26" s="1979"/>
      <c r="B26" s="2016"/>
      <c r="C26" s="2017"/>
      <c r="D26" s="2018"/>
      <c r="E26" s="1973" t="s">
        <v>2153</v>
      </c>
      <c r="F26" s="1974"/>
      <c r="G26" s="1974"/>
      <c r="H26" s="1974"/>
      <c r="I26" s="1974"/>
      <c r="J26" s="1974"/>
      <c r="K26" s="1974"/>
      <c r="L26" s="1974"/>
      <c r="M26" s="1974"/>
      <c r="N26" s="629"/>
      <c r="O26" s="630"/>
      <c r="P26" s="683"/>
    </row>
    <row r="27" spans="1:16" ht="36" customHeight="1">
      <c r="A27" s="1964"/>
      <c r="B27" s="1968"/>
      <c r="C27" s="1969"/>
      <c r="D27" s="1970"/>
      <c r="E27" s="1973" t="s">
        <v>2154</v>
      </c>
      <c r="F27" s="1974"/>
      <c r="G27" s="1974"/>
      <c r="H27" s="1974"/>
      <c r="I27" s="1974"/>
      <c r="J27" s="1974"/>
      <c r="K27" s="1974"/>
      <c r="L27" s="1974"/>
      <c r="M27" s="1974"/>
      <c r="N27" s="629"/>
      <c r="O27" s="630"/>
      <c r="P27" s="683"/>
    </row>
    <row r="28" spans="1:16" ht="36" customHeight="1">
      <c r="A28" s="668">
        <v>8</v>
      </c>
      <c r="B28" s="1985" t="s">
        <v>2155</v>
      </c>
      <c r="C28" s="1985"/>
      <c r="D28" s="1985"/>
      <c r="E28" s="1973" t="s">
        <v>2284</v>
      </c>
      <c r="F28" s="1974"/>
      <c r="G28" s="1974"/>
      <c r="H28" s="1974"/>
      <c r="I28" s="1974"/>
      <c r="J28" s="1974"/>
      <c r="K28" s="1974"/>
      <c r="L28" s="1974"/>
      <c r="M28" s="1974"/>
      <c r="N28" s="629"/>
      <c r="O28" s="630"/>
      <c r="P28" s="683"/>
    </row>
    <row r="29" spans="1:16" ht="20.100000000000001" customHeight="1">
      <c r="A29" s="668">
        <v>9</v>
      </c>
      <c r="B29" s="1985" t="s">
        <v>2157</v>
      </c>
      <c r="C29" s="1985"/>
      <c r="D29" s="1985"/>
      <c r="E29" s="1973" t="s">
        <v>2158</v>
      </c>
      <c r="F29" s="1974"/>
      <c r="G29" s="1974"/>
      <c r="H29" s="1974"/>
      <c r="I29" s="1974"/>
      <c r="J29" s="1974"/>
      <c r="K29" s="1974"/>
      <c r="L29" s="1974"/>
      <c r="M29" s="1974"/>
      <c r="N29" s="629"/>
      <c r="O29" s="630"/>
      <c r="P29" s="683"/>
    </row>
    <row r="30" spans="1:16" ht="36" customHeight="1">
      <c r="A30" s="742">
        <v>10</v>
      </c>
      <c r="B30" s="2050" t="s">
        <v>2259</v>
      </c>
      <c r="C30" s="2050"/>
      <c r="D30" s="2050"/>
      <c r="E30" s="2051" t="s">
        <v>2606</v>
      </c>
      <c r="F30" s="1987"/>
      <c r="G30" s="1987"/>
      <c r="H30" s="1987"/>
      <c r="I30" s="1987"/>
      <c r="J30" s="1987"/>
      <c r="K30" s="1987"/>
      <c r="L30" s="1987"/>
      <c r="M30" s="1987"/>
      <c r="N30" s="629"/>
      <c r="O30" s="630"/>
      <c r="P30" s="683"/>
    </row>
    <row r="31" spans="1:16" ht="20.100000000000001" customHeight="1">
      <c r="A31" s="743">
        <v>11</v>
      </c>
      <c r="B31" s="2050" t="s">
        <v>2159</v>
      </c>
      <c r="C31" s="2050"/>
      <c r="D31" s="2050"/>
      <c r="E31" s="1986" t="s">
        <v>2517</v>
      </c>
      <c r="F31" s="1987"/>
      <c r="G31" s="1987"/>
      <c r="H31" s="1987"/>
      <c r="I31" s="1987"/>
      <c r="J31" s="1987"/>
      <c r="K31" s="1987"/>
      <c r="L31" s="1987"/>
      <c r="M31" s="1987"/>
      <c r="N31" s="629"/>
      <c r="O31" s="630"/>
      <c r="P31" s="683"/>
    </row>
    <row r="32" spans="1:16" ht="36" customHeight="1">
      <c r="A32" s="2058">
        <v>12</v>
      </c>
      <c r="B32" s="1988" t="s">
        <v>2285</v>
      </c>
      <c r="C32" s="1989"/>
      <c r="D32" s="1990"/>
      <c r="E32" s="1986" t="s">
        <v>2286</v>
      </c>
      <c r="F32" s="1987"/>
      <c r="G32" s="1987"/>
      <c r="H32" s="1987"/>
      <c r="I32" s="1987"/>
      <c r="J32" s="1987"/>
      <c r="K32" s="1987"/>
      <c r="L32" s="1987"/>
      <c r="M32" s="1987"/>
      <c r="N32" s="629"/>
      <c r="O32" s="630"/>
      <c r="P32" s="683"/>
    </row>
    <row r="33" spans="1:16" ht="20.100000000000001" customHeight="1">
      <c r="A33" s="2059"/>
      <c r="B33" s="1994"/>
      <c r="C33" s="1995"/>
      <c r="D33" s="1996"/>
      <c r="E33" s="1986" t="s">
        <v>2161</v>
      </c>
      <c r="F33" s="1987"/>
      <c r="G33" s="1987"/>
      <c r="H33" s="1987"/>
      <c r="I33" s="1987"/>
      <c r="J33" s="1987"/>
      <c r="K33" s="1987"/>
      <c r="L33" s="1987"/>
      <c r="M33" s="1987"/>
      <c r="N33" s="629"/>
      <c r="O33" s="630"/>
      <c r="P33" s="683"/>
    </row>
    <row r="34" spans="1:16" ht="25.5" customHeight="1">
      <c r="A34" s="1978">
        <v>13</v>
      </c>
      <c r="B34" s="1988" t="s">
        <v>2645</v>
      </c>
      <c r="C34" s="1989"/>
      <c r="D34" s="1990"/>
      <c r="E34" s="1999" t="s">
        <v>2598</v>
      </c>
      <c r="F34" s="2003"/>
      <c r="G34" s="2007" t="s">
        <v>2601</v>
      </c>
      <c r="H34" s="2008"/>
      <c r="I34" s="2008"/>
      <c r="J34" s="2008"/>
      <c r="K34" s="2008"/>
      <c r="L34" s="2008"/>
      <c r="M34" s="2009"/>
      <c r="N34" s="629"/>
      <c r="O34" s="630"/>
      <c r="P34" s="683"/>
    </row>
    <row r="35" spans="1:16" ht="25.5" customHeight="1">
      <c r="A35" s="1979"/>
      <c r="B35" s="1991"/>
      <c r="C35" s="1992"/>
      <c r="D35" s="1993"/>
      <c r="E35" s="2004"/>
      <c r="F35" s="2005"/>
      <c r="G35" s="2007" t="s">
        <v>2602</v>
      </c>
      <c r="H35" s="2008"/>
      <c r="I35" s="2008"/>
      <c r="J35" s="2008"/>
      <c r="K35" s="2008"/>
      <c r="L35" s="2008"/>
      <c r="M35" s="2009"/>
      <c r="N35" s="629"/>
      <c r="O35" s="630"/>
      <c r="P35" s="683"/>
    </row>
    <row r="36" spans="1:16" ht="25.5" customHeight="1">
      <c r="A36" s="1979"/>
      <c r="B36" s="1991"/>
      <c r="C36" s="1992"/>
      <c r="D36" s="1993"/>
      <c r="E36" s="2000"/>
      <c r="F36" s="2006"/>
      <c r="G36" s="2007" t="s">
        <v>2603</v>
      </c>
      <c r="H36" s="2008"/>
      <c r="I36" s="2008"/>
      <c r="J36" s="2008"/>
      <c r="K36" s="2008"/>
      <c r="L36" s="2008"/>
      <c r="M36" s="2009"/>
      <c r="N36" s="629"/>
      <c r="O36" s="630"/>
      <c r="P36" s="683"/>
    </row>
    <row r="37" spans="1:16" ht="30.75" customHeight="1">
      <c r="A37" s="1979"/>
      <c r="B37" s="1991"/>
      <c r="C37" s="1992"/>
      <c r="D37" s="1993"/>
      <c r="E37" s="1999" t="s">
        <v>2600</v>
      </c>
      <c r="F37" s="2001" t="s">
        <v>2599</v>
      </c>
      <c r="G37" s="2007" t="s">
        <v>2604</v>
      </c>
      <c r="H37" s="2008"/>
      <c r="I37" s="2008"/>
      <c r="J37" s="2008"/>
      <c r="K37" s="2008"/>
      <c r="L37" s="2008"/>
      <c r="M37" s="2009"/>
      <c r="N37" s="629"/>
      <c r="O37" s="630"/>
      <c r="P37" s="683"/>
    </row>
    <row r="38" spans="1:16" ht="30.75" customHeight="1">
      <c r="A38" s="1979"/>
      <c r="B38" s="1991"/>
      <c r="C38" s="1992"/>
      <c r="D38" s="1993"/>
      <c r="E38" s="2000"/>
      <c r="F38" s="2002"/>
      <c r="G38" s="2007" t="s">
        <v>2605</v>
      </c>
      <c r="H38" s="2008"/>
      <c r="I38" s="2008"/>
      <c r="J38" s="2008"/>
      <c r="K38" s="2008"/>
      <c r="L38" s="2008"/>
      <c r="M38" s="2009"/>
      <c r="N38" s="629"/>
      <c r="O38" s="630"/>
      <c r="P38" s="683"/>
    </row>
    <row r="39" spans="1:16" ht="36" customHeight="1">
      <c r="A39" s="1964"/>
      <c r="B39" s="1994"/>
      <c r="C39" s="1995"/>
      <c r="D39" s="1996"/>
      <c r="E39" s="2038" t="s">
        <v>2613</v>
      </c>
      <c r="F39" s="2039"/>
      <c r="G39" s="2040"/>
      <c r="H39" s="2040"/>
      <c r="I39" s="2040"/>
      <c r="J39" s="2040"/>
      <c r="K39" s="2040"/>
      <c r="L39" s="2040"/>
      <c r="M39" s="2041"/>
      <c r="N39" s="629"/>
      <c r="O39" s="630"/>
      <c r="P39" s="683"/>
    </row>
    <row r="40" spans="1:16" ht="36" customHeight="1">
      <c r="A40" s="743">
        <v>14</v>
      </c>
      <c r="B40" s="2050" t="s">
        <v>2288</v>
      </c>
      <c r="C40" s="2050"/>
      <c r="D40" s="2050"/>
      <c r="E40" s="1986" t="s">
        <v>2289</v>
      </c>
      <c r="F40" s="1987"/>
      <c r="G40" s="1987"/>
      <c r="H40" s="1987"/>
      <c r="I40" s="1987"/>
      <c r="J40" s="1987"/>
      <c r="K40" s="1987"/>
      <c r="L40" s="1987"/>
      <c r="M40" s="1987"/>
      <c r="N40" s="629"/>
      <c r="O40" s="630"/>
      <c r="P40" s="683"/>
    </row>
    <row r="41" spans="1:16" ht="36" customHeight="1">
      <c r="A41" s="743">
        <v>15</v>
      </c>
      <c r="B41" s="2050" t="s">
        <v>2263</v>
      </c>
      <c r="C41" s="2050"/>
      <c r="D41" s="2050"/>
      <c r="E41" s="1986" t="s">
        <v>2287</v>
      </c>
      <c r="F41" s="1987"/>
      <c r="G41" s="1987"/>
      <c r="H41" s="1987"/>
      <c r="I41" s="1987"/>
      <c r="J41" s="1987"/>
      <c r="K41" s="1987"/>
      <c r="L41" s="1987"/>
      <c r="M41" s="1987"/>
      <c r="N41" s="629"/>
      <c r="O41" s="630"/>
      <c r="P41" s="683"/>
    </row>
    <row r="42" spans="1:16" ht="36" customHeight="1" thickBot="1">
      <c r="A42" s="742">
        <v>16</v>
      </c>
      <c r="B42" s="2073" t="s">
        <v>2276</v>
      </c>
      <c r="C42" s="2073"/>
      <c r="D42" s="2073"/>
      <c r="E42" s="2074" t="s">
        <v>2518</v>
      </c>
      <c r="F42" s="2075"/>
      <c r="G42" s="2075"/>
      <c r="H42" s="2075"/>
      <c r="I42" s="2075"/>
      <c r="J42" s="2075"/>
      <c r="K42" s="2075"/>
      <c r="L42" s="2075"/>
      <c r="M42" s="2075"/>
      <c r="N42" s="632"/>
      <c r="O42" s="633"/>
      <c r="P42" s="684"/>
    </row>
    <row r="43" spans="1:16" ht="20.100000000000001" customHeight="1">
      <c r="A43" s="2060" t="s">
        <v>766</v>
      </c>
      <c r="B43" s="2061" t="s">
        <v>2274</v>
      </c>
      <c r="C43" s="2062"/>
      <c r="D43" s="2063"/>
      <c r="E43" s="1971" t="s">
        <v>2585</v>
      </c>
      <c r="F43" s="1972"/>
      <c r="G43" s="1972"/>
      <c r="H43" s="1972"/>
      <c r="I43" s="1972"/>
      <c r="J43" s="1972"/>
      <c r="K43" s="1972"/>
      <c r="L43" s="1972"/>
      <c r="M43" s="1972"/>
      <c r="N43" s="685"/>
      <c r="O43" s="686"/>
      <c r="P43" s="687"/>
    </row>
    <row r="44" spans="1:16" ht="36" customHeight="1" thickBot="1">
      <c r="A44" s="2059"/>
      <c r="B44" s="1994"/>
      <c r="C44" s="1995"/>
      <c r="D44" s="1996"/>
      <c r="E44" s="1986" t="s">
        <v>2162</v>
      </c>
      <c r="F44" s="1987"/>
      <c r="G44" s="1987"/>
      <c r="H44" s="1987"/>
      <c r="I44" s="1987"/>
      <c r="J44" s="1987"/>
      <c r="K44" s="1987"/>
      <c r="L44" s="1987"/>
      <c r="M44" s="1987"/>
      <c r="N44" s="629"/>
      <c r="O44" s="630"/>
      <c r="P44" s="683"/>
    </row>
    <row r="45" spans="1:16" ht="36" customHeight="1" thickBot="1">
      <c r="A45" s="744" t="s">
        <v>1839</v>
      </c>
      <c r="B45" s="2064" t="s">
        <v>2140</v>
      </c>
      <c r="C45" s="2064"/>
      <c r="D45" s="2064"/>
      <c r="E45" s="2065" t="s">
        <v>2141</v>
      </c>
      <c r="F45" s="2066"/>
      <c r="G45" s="2066"/>
      <c r="H45" s="2066"/>
      <c r="I45" s="2066"/>
      <c r="J45" s="2066"/>
      <c r="K45" s="2066"/>
      <c r="L45" s="2066"/>
      <c r="M45" s="2066"/>
      <c r="N45" s="678" t="s">
        <v>2142</v>
      </c>
      <c r="O45" s="679" t="s">
        <v>1848</v>
      </c>
      <c r="P45" s="677" t="s">
        <v>2143</v>
      </c>
    </row>
    <row r="46" spans="1:16" ht="36" customHeight="1" thickTop="1">
      <c r="A46" s="745"/>
      <c r="B46" s="2067" t="s">
        <v>2584</v>
      </c>
      <c r="C46" s="2068"/>
      <c r="D46" s="2068"/>
      <c r="E46" s="2068"/>
      <c r="F46" s="2068"/>
      <c r="G46" s="2068"/>
      <c r="H46" s="2068"/>
      <c r="I46" s="2068"/>
      <c r="J46" s="2068"/>
      <c r="K46" s="2068"/>
      <c r="L46" s="2068"/>
      <c r="M46" s="2069"/>
      <c r="N46" s="674"/>
      <c r="O46" s="675"/>
      <c r="P46" s="672"/>
    </row>
    <row r="47" spans="1:16" ht="54" customHeight="1">
      <c r="A47" s="745">
        <v>17</v>
      </c>
      <c r="B47" s="2070" t="s">
        <v>2272</v>
      </c>
      <c r="C47" s="2070"/>
      <c r="D47" s="2070"/>
      <c r="E47" s="2071" t="s">
        <v>2264</v>
      </c>
      <c r="F47" s="2072"/>
      <c r="G47" s="2072"/>
      <c r="H47" s="2072"/>
      <c r="I47" s="2072"/>
      <c r="J47" s="2072"/>
      <c r="K47" s="2072"/>
      <c r="L47" s="2072"/>
      <c r="M47" s="2072"/>
      <c r="N47" s="635"/>
      <c r="O47" s="636"/>
      <c r="P47" s="682"/>
    </row>
    <row r="48" spans="1:16" ht="90" customHeight="1">
      <c r="A48" s="2076">
        <v>18</v>
      </c>
      <c r="B48" s="1988" t="s">
        <v>2614</v>
      </c>
      <c r="C48" s="1989"/>
      <c r="D48" s="1990"/>
      <c r="E48" s="1997" t="s">
        <v>2268</v>
      </c>
      <c r="F48" s="1998"/>
      <c r="G48" s="1998"/>
      <c r="H48" s="1998"/>
      <c r="I48" s="1998"/>
      <c r="J48" s="1998"/>
      <c r="K48" s="1998"/>
      <c r="L48" s="1998"/>
      <c r="M48" s="1998"/>
      <c r="N48" s="629"/>
      <c r="O48" s="630"/>
      <c r="P48" s="683"/>
    </row>
    <row r="49" spans="1:16" ht="35.25" customHeight="1">
      <c r="A49" s="2076"/>
      <c r="B49" s="1991"/>
      <c r="C49" s="1992"/>
      <c r="D49" s="1993"/>
      <c r="E49" s="1997" t="s">
        <v>2516</v>
      </c>
      <c r="F49" s="1998"/>
      <c r="G49" s="1998"/>
      <c r="H49" s="1998"/>
      <c r="I49" s="1998"/>
      <c r="J49" s="1998"/>
      <c r="K49" s="1998"/>
      <c r="L49" s="1998"/>
      <c r="M49" s="2033"/>
      <c r="N49" s="629"/>
      <c r="O49" s="630"/>
      <c r="P49" s="683"/>
    </row>
    <row r="50" spans="1:16" ht="36" customHeight="1">
      <c r="A50" s="2076"/>
      <c r="B50" s="1991"/>
      <c r="C50" s="1992"/>
      <c r="D50" s="1993"/>
      <c r="E50" s="1997" t="s">
        <v>2265</v>
      </c>
      <c r="F50" s="1998"/>
      <c r="G50" s="1998"/>
      <c r="H50" s="1998"/>
      <c r="I50" s="1998"/>
      <c r="J50" s="1998"/>
      <c r="K50" s="1998"/>
      <c r="L50" s="1998"/>
      <c r="M50" s="2033"/>
      <c r="N50" s="629"/>
      <c r="O50" s="630"/>
      <c r="P50" s="683"/>
    </row>
    <row r="51" spans="1:16" ht="36" customHeight="1">
      <c r="A51" s="2059"/>
      <c r="B51" s="1994"/>
      <c r="C51" s="1995"/>
      <c r="D51" s="1996"/>
      <c r="E51" s="1986" t="s">
        <v>2163</v>
      </c>
      <c r="F51" s="1987"/>
      <c r="G51" s="1987"/>
      <c r="H51" s="1987"/>
      <c r="I51" s="1987"/>
      <c r="J51" s="1987"/>
      <c r="K51" s="1987"/>
      <c r="L51" s="1987"/>
      <c r="M51" s="1987"/>
      <c r="N51" s="629"/>
      <c r="O51" s="630"/>
      <c r="P51" s="683"/>
    </row>
    <row r="52" spans="1:16" ht="44.25" customHeight="1">
      <c r="A52" s="2058">
        <v>19</v>
      </c>
      <c r="B52" s="1988" t="s">
        <v>2164</v>
      </c>
      <c r="C52" s="1989"/>
      <c r="D52" s="1990"/>
      <c r="E52" s="1986" t="s">
        <v>2646</v>
      </c>
      <c r="F52" s="1987"/>
      <c r="G52" s="1987"/>
      <c r="H52" s="1987"/>
      <c r="I52" s="1987"/>
      <c r="J52" s="1987"/>
      <c r="K52" s="1987"/>
      <c r="L52" s="1987"/>
      <c r="M52" s="1987"/>
      <c r="N52" s="629"/>
      <c r="O52" s="630"/>
      <c r="P52" s="683"/>
    </row>
    <row r="53" spans="1:16" ht="36" customHeight="1">
      <c r="A53" s="2076"/>
      <c r="B53" s="1991"/>
      <c r="C53" s="1992"/>
      <c r="D53" s="1993"/>
      <c r="E53" s="1986" t="s">
        <v>2275</v>
      </c>
      <c r="F53" s="1987"/>
      <c r="G53" s="1987"/>
      <c r="H53" s="1987"/>
      <c r="I53" s="1987"/>
      <c r="J53" s="1987"/>
      <c r="K53" s="1987"/>
      <c r="L53" s="1987"/>
      <c r="M53" s="2032"/>
      <c r="N53" s="632"/>
      <c r="O53" s="630"/>
      <c r="P53" s="683"/>
    </row>
    <row r="54" spans="1:16" ht="36" customHeight="1">
      <c r="A54" s="2076"/>
      <c r="B54" s="1991"/>
      <c r="C54" s="1992"/>
      <c r="D54" s="1993"/>
      <c r="E54" s="1986" t="s">
        <v>2597</v>
      </c>
      <c r="F54" s="1987"/>
      <c r="G54" s="1987"/>
      <c r="H54" s="1987"/>
      <c r="I54" s="1987"/>
      <c r="J54" s="1987"/>
      <c r="K54" s="1987"/>
      <c r="L54" s="1987"/>
      <c r="M54" s="2032"/>
      <c r="N54" s="632"/>
      <c r="O54" s="630"/>
      <c r="P54" s="683"/>
    </row>
    <row r="55" spans="1:16" ht="36" customHeight="1">
      <c r="A55" s="2059"/>
      <c r="B55" s="1994"/>
      <c r="C55" s="1995"/>
      <c r="D55" s="1996"/>
      <c r="E55" s="1986" t="s">
        <v>2269</v>
      </c>
      <c r="F55" s="1987"/>
      <c r="G55" s="1987"/>
      <c r="H55" s="1987"/>
      <c r="I55" s="1987"/>
      <c r="J55" s="1987"/>
      <c r="K55" s="1987"/>
      <c r="L55" s="1987"/>
      <c r="M55" s="2032"/>
      <c r="N55" s="632"/>
      <c r="O55" s="630"/>
      <c r="P55" s="683"/>
    </row>
    <row r="56" spans="1:16" ht="36" customHeight="1" thickBot="1">
      <c r="A56" s="743" t="s">
        <v>766</v>
      </c>
      <c r="B56" s="2050" t="s">
        <v>2266</v>
      </c>
      <c r="C56" s="2050"/>
      <c r="D56" s="2050"/>
      <c r="E56" s="1986" t="s">
        <v>2167</v>
      </c>
      <c r="F56" s="1987"/>
      <c r="G56" s="1987"/>
      <c r="H56" s="1987"/>
      <c r="I56" s="1987"/>
      <c r="J56" s="1987"/>
      <c r="K56" s="1987"/>
      <c r="L56" s="1987"/>
      <c r="M56" s="1987"/>
      <c r="N56" s="637"/>
      <c r="O56" s="630"/>
      <c r="P56" s="683"/>
    </row>
    <row r="57" spans="1:16" ht="21" customHeight="1"/>
    <row r="58" spans="1:16" ht="21" customHeight="1">
      <c r="E58" s="568"/>
    </row>
    <row r="59" spans="1:16" ht="21" customHeight="1"/>
    <row r="60" spans="1:16" ht="21" customHeight="1"/>
    <row r="61" spans="1:16" ht="21" customHeight="1"/>
    <row r="62" spans="1:16" ht="21" customHeight="1"/>
    <row r="63" spans="1:16" ht="21" customHeight="1"/>
    <row r="64" spans="1:16"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sheetData>
  <sheetProtection algorithmName="SHA-512" hashValue="h4D/ogqnkr3lIMisuopY4RxK7QFNgzUiCE6b8TY4x2oYfi3O/SuAB6MaKcEO4+MVqfnArQKUsz/EdnpDl6dZqw==" saltValue="28DswfjPO4Vde866n8aE5Q==" spinCount="100000" sheet="1" selectLockedCells="1"/>
  <mergeCells count="115">
    <mergeCell ref="A25:A27"/>
    <mergeCell ref="B25:D27"/>
    <mergeCell ref="B56:D56"/>
    <mergeCell ref="E56:M56"/>
    <mergeCell ref="E51:M51"/>
    <mergeCell ref="B45:D45"/>
    <mergeCell ref="E45:M45"/>
    <mergeCell ref="B46:M46"/>
    <mergeCell ref="B47:D47"/>
    <mergeCell ref="E47:M47"/>
    <mergeCell ref="B41:D41"/>
    <mergeCell ref="E41:M41"/>
    <mergeCell ref="B42:D42"/>
    <mergeCell ref="E42:M42"/>
    <mergeCell ref="A52:A55"/>
    <mergeCell ref="B52:D55"/>
    <mergeCell ref="E52:M52"/>
    <mergeCell ref="E53:M53"/>
    <mergeCell ref="E54:M54"/>
    <mergeCell ref="E55:M55"/>
    <mergeCell ref="A48:A51"/>
    <mergeCell ref="B48:D51"/>
    <mergeCell ref="E48:M48"/>
    <mergeCell ref="E49:M49"/>
    <mergeCell ref="E50:M50"/>
    <mergeCell ref="B31:D31"/>
    <mergeCell ref="E31:M31"/>
    <mergeCell ref="B30:D30"/>
    <mergeCell ref="E30:M30"/>
    <mergeCell ref="A32:A33"/>
    <mergeCell ref="B32:D33"/>
    <mergeCell ref="E32:M32"/>
    <mergeCell ref="E33:M33"/>
    <mergeCell ref="A34:A39"/>
    <mergeCell ref="B34:D39"/>
    <mergeCell ref="E39:M39"/>
    <mergeCell ref="A43:A44"/>
    <mergeCell ref="B43:D44"/>
    <mergeCell ref="E43:M43"/>
    <mergeCell ref="E44:M44"/>
    <mergeCell ref="B40:D40"/>
    <mergeCell ref="E40:M40"/>
    <mergeCell ref="E34:F36"/>
    <mergeCell ref="G34:M34"/>
    <mergeCell ref="G35:M35"/>
    <mergeCell ref="G36:M36"/>
    <mergeCell ref="E37:E38"/>
    <mergeCell ref="F37:F38"/>
    <mergeCell ref="B22:D22"/>
    <mergeCell ref="E22:M22"/>
    <mergeCell ref="E26:M26"/>
    <mergeCell ref="E27:M27"/>
    <mergeCell ref="B28:D28"/>
    <mergeCell ref="E28:M28"/>
    <mergeCell ref="B29:D29"/>
    <mergeCell ref="E29:M29"/>
    <mergeCell ref="E25:M25"/>
    <mergeCell ref="B23:D23"/>
    <mergeCell ref="B24:D24"/>
    <mergeCell ref="E23:M23"/>
    <mergeCell ref="E24:M24"/>
    <mergeCell ref="A20:A21"/>
    <mergeCell ref="B20:D21"/>
    <mergeCell ref="E20:M20"/>
    <mergeCell ref="E21:M21"/>
    <mergeCell ref="E17:M17"/>
    <mergeCell ref="E18:M18"/>
    <mergeCell ref="E16:M16"/>
    <mergeCell ref="A16:A18"/>
    <mergeCell ref="B16:D18"/>
    <mergeCell ref="J11:K12"/>
    <mergeCell ref="L11:P11"/>
    <mergeCell ref="F12:G12"/>
    <mergeCell ref="B14:D14"/>
    <mergeCell ref="E14:M14"/>
    <mergeCell ref="B15:D15"/>
    <mergeCell ref="E15:M15"/>
    <mergeCell ref="E19:M19"/>
    <mergeCell ref="B19:D19"/>
    <mergeCell ref="A2:C2"/>
    <mergeCell ref="A3:C3"/>
    <mergeCell ref="D2:K2"/>
    <mergeCell ref="D3:K3"/>
    <mergeCell ref="B6:C6"/>
    <mergeCell ref="D6:E6"/>
    <mergeCell ref="F6:G6"/>
    <mergeCell ref="H6:I6"/>
    <mergeCell ref="J6:K6"/>
    <mergeCell ref="A4:C4"/>
    <mergeCell ref="E4:G4"/>
    <mergeCell ref="I4:K4"/>
    <mergeCell ref="G37:M37"/>
    <mergeCell ref="G38:M38"/>
    <mergeCell ref="L6:P6"/>
    <mergeCell ref="B7:C8"/>
    <mergeCell ref="D7:E8"/>
    <mergeCell ref="F7:G7"/>
    <mergeCell ref="H7:I8"/>
    <mergeCell ref="J7:K8"/>
    <mergeCell ref="L7:P7"/>
    <mergeCell ref="F8:G8"/>
    <mergeCell ref="L8:P8"/>
    <mergeCell ref="L12:P12"/>
    <mergeCell ref="B9:C10"/>
    <mergeCell ref="D9:E10"/>
    <mergeCell ref="F9:G9"/>
    <mergeCell ref="H9:I10"/>
    <mergeCell ref="J9:K10"/>
    <mergeCell ref="L9:P9"/>
    <mergeCell ref="F10:G10"/>
    <mergeCell ref="L10:P10"/>
    <mergeCell ref="B11:C12"/>
    <mergeCell ref="D11:E12"/>
    <mergeCell ref="F11:G11"/>
    <mergeCell ref="H11:I12"/>
  </mergeCells>
  <phoneticPr fontId="2"/>
  <printOptions horizontalCentered="1"/>
  <pageMargins left="0.6692913385826772" right="0.6692913385826772" top="0.59055118110236227" bottom="0.59055118110236227" header="0.39370078740157483" footer="0.39370078740157483"/>
  <pageSetup paperSize="9" scale="68" fitToHeight="2" orientation="portrait" horizontalDpi="300" verticalDpi="300" r:id="rId1"/>
  <headerFooter alignWithMargins="0">
    <oddFooter>&amp;C&amp;P/&amp;N&amp;R&amp;A</oddFooter>
  </headerFooter>
  <rowBreaks count="1" manualBreakCount="1">
    <brk id="44" max="15"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138"/>
  <sheetViews>
    <sheetView showZeros="0" view="pageBreakPreview" zoomScale="85" zoomScaleNormal="100" zoomScaleSheetLayoutView="85" workbookViewId="0"/>
  </sheetViews>
  <sheetFormatPr defaultRowHeight="13.5"/>
  <cols>
    <col min="1" max="1" width="3.375" style="673" customWidth="1"/>
    <col min="2" max="3" width="6.625" style="539" customWidth="1"/>
    <col min="4" max="4" width="7.5" style="539" customWidth="1"/>
    <col min="5" max="12" width="6.625" style="539" customWidth="1"/>
    <col min="13" max="13" width="8.875" style="539" customWidth="1"/>
    <col min="14" max="14" width="9" style="539" customWidth="1"/>
    <col min="15" max="15" width="5.75" style="539" customWidth="1"/>
    <col min="16" max="16" width="16.625" style="539" customWidth="1"/>
    <col min="17" max="18" width="8.125" style="539" customWidth="1"/>
    <col min="19" max="254" width="9" style="539"/>
    <col min="255" max="255" width="3.375" style="539" customWidth="1"/>
    <col min="256" max="266" width="8.125" style="539" customWidth="1"/>
    <col min="267" max="269" width="9.875" style="539" customWidth="1"/>
    <col min="270" max="271" width="8.125" style="539" customWidth="1"/>
    <col min="272" max="272" width="3.5" style="539" customWidth="1"/>
    <col min="273" max="274" width="8.125" style="539" customWidth="1"/>
    <col min="275" max="510" width="9" style="539"/>
    <col min="511" max="511" width="3.375" style="539" customWidth="1"/>
    <col min="512" max="522" width="8.125" style="539" customWidth="1"/>
    <col min="523" max="525" width="9.875" style="539" customWidth="1"/>
    <col min="526" max="527" width="8.125" style="539" customWidth="1"/>
    <col min="528" max="528" width="3.5" style="539" customWidth="1"/>
    <col min="529" max="530" width="8.125" style="539" customWidth="1"/>
    <col min="531" max="766" width="9" style="539"/>
    <col min="767" max="767" width="3.375" style="539" customWidth="1"/>
    <col min="768" max="778" width="8.125" style="539" customWidth="1"/>
    <col min="779" max="781" width="9.875" style="539" customWidth="1"/>
    <col min="782" max="783" width="8.125" style="539" customWidth="1"/>
    <col min="784" max="784" width="3.5" style="539" customWidth="1"/>
    <col min="785" max="786" width="8.125" style="539" customWidth="1"/>
    <col min="787" max="1022" width="9" style="539"/>
    <col min="1023" max="1023" width="3.375" style="539" customWidth="1"/>
    <col min="1024" max="1034" width="8.125" style="539" customWidth="1"/>
    <col min="1035" max="1037" width="9.875" style="539" customWidth="1"/>
    <col min="1038" max="1039" width="8.125" style="539" customWidth="1"/>
    <col min="1040" max="1040" width="3.5" style="539" customWidth="1"/>
    <col min="1041" max="1042" width="8.125" style="539" customWidth="1"/>
    <col min="1043" max="1278" width="9" style="539"/>
    <col min="1279" max="1279" width="3.375" style="539" customWidth="1"/>
    <col min="1280" max="1290" width="8.125" style="539" customWidth="1"/>
    <col min="1291" max="1293" width="9.875" style="539" customWidth="1"/>
    <col min="1294" max="1295" width="8.125" style="539" customWidth="1"/>
    <col min="1296" max="1296" width="3.5" style="539" customWidth="1"/>
    <col min="1297" max="1298" width="8.125" style="539" customWidth="1"/>
    <col min="1299" max="1534" width="9" style="539"/>
    <col min="1535" max="1535" width="3.375" style="539" customWidth="1"/>
    <col min="1536" max="1546" width="8.125" style="539" customWidth="1"/>
    <col min="1547" max="1549" width="9.875" style="539" customWidth="1"/>
    <col min="1550" max="1551" width="8.125" style="539" customWidth="1"/>
    <col min="1552" max="1552" width="3.5" style="539" customWidth="1"/>
    <col min="1553" max="1554" width="8.125" style="539" customWidth="1"/>
    <col min="1555" max="1790" width="9" style="539"/>
    <col min="1791" max="1791" width="3.375" style="539" customWidth="1"/>
    <col min="1792" max="1802" width="8.125" style="539" customWidth="1"/>
    <col min="1803" max="1805" width="9.875" style="539" customWidth="1"/>
    <col min="1806" max="1807" width="8.125" style="539" customWidth="1"/>
    <col min="1808" max="1808" width="3.5" style="539" customWidth="1"/>
    <col min="1809" max="1810" width="8.125" style="539" customWidth="1"/>
    <col min="1811" max="2046" width="9" style="539"/>
    <col min="2047" max="2047" width="3.375" style="539" customWidth="1"/>
    <col min="2048" max="2058" width="8.125" style="539" customWidth="1"/>
    <col min="2059" max="2061" width="9.875" style="539" customWidth="1"/>
    <col min="2062" max="2063" width="8.125" style="539" customWidth="1"/>
    <col min="2064" max="2064" width="3.5" style="539" customWidth="1"/>
    <col min="2065" max="2066" width="8.125" style="539" customWidth="1"/>
    <col min="2067" max="2302" width="9" style="539"/>
    <col min="2303" max="2303" width="3.375" style="539" customWidth="1"/>
    <col min="2304" max="2314" width="8.125" style="539" customWidth="1"/>
    <col min="2315" max="2317" width="9.875" style="539" customWidth="1"/>
    <col min="2318" max="2319" width="8.125" style="539" customWidth="1"/>
    <col min="2320" max="2320" width="3.5" style="539" customWidth="1"/>
    <col min="2321" max="2322" width="8.125" style="539" customWidth="1"/>
    <col min="2323" max="2558" width="9" style="539"/>
    <col min="2559" max="2559" width="3.375" style="539" customWidth="1"/>
    <col min="2560" max="2570" width="8.125" style="539" customWidth="1"/>
    <col min="2571" max="2573" width="9.875" style="539" customWidth="1"/>
    <col min="2574" max="2575" width="8.125" style="539" customWidth="1"/>
    <col min="2576" max="2576" width="3.5" style="539" customWidth="1"/>
    <col min="2577" max="2578" width="8.125" style="539" customWidth="1"/>
    <col min="2579" max="2814" width="9" style="539"/>
    <col min="2815" max="2815" width="3.375" style="539" customWidth="1"/>
    <col min="2816" max="2826" width="8.125" style="539" customWidth="1"/>
    <col min="2827" max="2829" width="9.875" style="539" customWidth="1"/>
    <col min="2830" max="2831" width="8.125" style="539" customWidth="1"/>
    <col min="2832" max="2832" width="3.5" style="539" customWidth="1"/>
    <col min="2833" max="2834" width="8.125" style="539" customWidth="1"/>
    <col min="2835" max="3070" width="9" style="539"/>
    <col min="3071" max="3071" width="3.375" style="539" customWidth="1"/>
    <col min="3072" max="3082" width="8.125" style="539" customWidth="1"/>
    <col min="3083" max="3085" width="9.875" style="539" customWidth="1"/>
    <col min="3086" max="3087" width="8.125" style="539" customWidth="1"/>
    <col min="3088" max="3088" width="3.5" style="539" customWidth="1"/>
    <col min="3089" max="3090" width="8.125" style="539" customWidth="1"/>
    <col min="3091" max="3326" width="9" style="539"/>
    <col min="3327" max="3327" width="3.375" style="539" customWidth="1"/>
    <col min="3328" max="3338" width="8.125" style="539" customWidth="1"/>
    <col min="3339" max="3341" width="9.875" style="539" customWidth="1"/>
    <col min="3342" max="3343" width="8.125" style="539" customWidth="1"/>
    <col min="3344" max="3344" width="3.5" style="539" customWidth="1"/>
    <col min="3345" max="3346" width="8.125" style="539" customWidth="1"/>
    <col min="3347" max="3582" width="9" style="539"/>
    <col min="3583" max="3583" width="3.375" style="539" customWidth="1"/>
    <col min="3584" max="3594" width="8.125" style="539" customWidth="1"/>
    <col min="3595" max="3597" width="9.875" style="539" customWidth="1"/>
    <col min="3598" max="3599" width="8.125" style="539" customWidth="1"/>
    <col min="3600" max="3600" width="3.5" style="539" customWidth="1"/>
    <col min="3601" max="3602" width="8.125" style="539" customWidth="1"/>
    <col min="3603" max="3838" width="9" style="539"/>
    <col min="3839" max="3839" width="3.375" style="539" customWidth="1"/>
    <col min="3840" max="3850" width="8.125" style="539" customWidth="1"/>
    <col min="3851" max="3853" width="9.875" style="539" customWidth="1"/>
    <col min="3854" max="3855" width="8.125" style="539" customWidth="1"/>
    <col min="3856" max="3856" width="3.5" style="539" customWidth="1"/>
    <col min="3857" max="3858" width="8.125" style="539" customWidth="1"/>
    <col min="3859" max="4094" width="9" style="539"/>
    <col min="4095" max="4095" width="3.375" style="539" customWidth="1"/>
    <col min="4096" max="4106" width="8.125" style="539" customWidth="1"/>
    <col min="4107" max="4109" width="9.875" style="539" customWidth="1"/>
    <col min="4110" max="4111" width="8.125" style="539" customWidth="1"/>
    <col min="4112" max="4112" width="3.5" style="539" customWidth="1"/>
    <col min="4113" max="4114" width="8.125" style="539" customWidth="1"/>
    <col min="4115" max="4350" width="9" style="539"/>
    <col min="4351" max="4351" width="3.375" style="539" customWidth="1"/>
    <col min="4352" max="4362" width="8.125" style="539" customWidth="1"/>
    <col min="4363" max="4365" width="9.875" style="539" customWidth="1"/>
    <col min="4366" max="4367" width="8.125" style="539" customWidth="1"/>
    <col min="4368" max="4368" width="3.5" style="539" customWidth="1"/>
    <col min="4369" max="4370" width="8.125" style="539" customWidth="1"/>
    <col min="4371" max="4606" width="9" style="539"/>
    <col min="4607" max="4607" width="3.375" style="539" customWidth="1"/>
    <col min="4608" max="4618" width="8.125" style="539" customWidth="1"/>
    <col min="4619" max="4621" width="9.875" style="539" customWidth="1"/>
    <col min="4622" max="4623" width="8.125" style="539" customWidth="1"/>
    <col min="4624" max="4624" width="3.5" style="539" customWidth="1"/>
    <col min="4625" max="4626" width="8.125" style="539" customWidth="1"/>
    <col min="4627" max="4862" width="9" style="539"/>
    <col min="4863" max="4863" width="3.375" style="539" customWidth="1"/>
    <col min="4864" max="4874" width="8.125" style="539" customWidth="1"/>
    <col min="4875" max="4877" width="9.875" style="539" customWidth="1"/>
    <col min="4878" max="4879" width="8.125" style="539" customWidth="1"/>
    <col min="4880" max="4880" width="3.5" style="539" customWidth="1"/>
    <col min="4881" max="4882" width="8.125" style="539" customWidth="1"/>
    <col min="4883" max="5118" width="9" style="539"/>
    <col min="5119" max="5119" width="3.375" style="539" customWidth="1"/>
    <col min="5120" max="5130" width="8.125" style="539" customWidth="1"/>
    <col min="5131" max="5133" width="9.875" style="539" customWidth="1"/>
    <col min="5134" max="5135" width="8.125" style="539" customWidth="1"/>
    <col min="5136" max="5136" width="3.5" style="539" customWidth="1"/>
    <col min="5137" max="5138" width="8.125" style="539" customWidth="1"/>
    <col min="5139" max="5374" width="9" style="539"/>
    <col min="5375" max="5375" width="3.375" style="539" customWidth="1"/>
    <col min="5376" max="5386" width="8.125" style="539" customWidth="1"/>
    <col min="5387" max="5389" width="9.875" style="539" customWidth="1"/>
    <col min="5390" max="5391" width="8.125" style="539" customWidth="1"/>
    <col min="5392" max="5392" width="3.5" style="539" customWidth="1"/>
    <col min="5393" max="5394" width="8.125" style="539" customWidth="1"/>
    <col min="5395" max="5630" width="9" style="539"/>
    <col min="5631" max="5631" width="3.375" style="539" customWidth="1"/>
    <col min="5632" max="5642" width="8.125" style="539" customWidth="1"/>
    <col min="5643" max="5645" width="9.875" style="539" customWidth="1"/>
    <col min="5646" max="5647" width="8.125" style="539" customWidth="1"/>
    <col min="5648" max="5648" width="3.5" style="539" customWidth="1"/>
    <col min="5649" max="5650" width="8.125" style="539" customWidth="1"/>
    <col min="5651" max="5886" width="9" style="539"/>
    <col min="5887" max="5887" width="3.375" style="539" customWidth="1"/>
    <col min="5888" max="5898" width="8.125" style="539" customWidth="1"/>
    <col min="5899" max="5901" width="9.875" style="539" customWidth="1"/>
    <col min="5902" max="5903" width="8.125" style="539" customWidth="1"/>
    <col min="5904" max="5904" width="3.5" style="539" customWidth="1"/>
    <col min="5905" max="5906" width="8.125" style="539" customWidth="1"/>
    <col min="5907" max="6142" width="9" style="539"/>
    <col min="6143" max="6143" width="3.375" style="539" customWidth="1"/>
    <col min="6144" max="6154" width="8.125" style="539" customWidth="1"/>
    <col min="6155" max="6157" width="9.875" style="539" customWidth="1"/>
    <col min="6158" max="6159" width="8.125" style="539" customWidth="1"/>
    <col min="6160" max="6160" width="3.5" style="539" customWidth="1"/>
    <col min="6161" max="6162" width="8.125" style="539" customWidth="1"/>
    <col min="6163" max="6398" width="9" style="539"/>
    <col min="6399" max="6399" width="3.375" style="539" customWidth="1"/>
    <col min="6400" max="6410" width="8.125" style="539" customWidth="1"/>
    <col min="6411" max="6413" width="9.875" style="539" customWidth="1"/>
    <col min="6414" max="6415" width="8.125" style="539" customWidth="1"/>
    <col min="6416" max="6416" width="3.5" style="539" customWidth="1"/>
    <col min="6417" max="6418" width="8.125" style="539" customWidth="1"/>
    <col min="6419" max="6654" width="9" style="539"/>
    <col min="6655" max="6655" width="3.375" style="539" customWidth="1"/>
    <col min="6656" max="6666" width="8.125" style="539" customWidth="1"/>
    <col min="6667" max="6669" width="9.875" style="539" customWidth="1"/>
    <col min="6670" max="6671" width="8.125" style="539" customWidth="1"/>
    <col min="6672" max="6672" width="3.5" style="539" customWidth="1"/>
    <col min="6673" max="6674" width="8.125" style="539" customWidth="1"/>
    <col min="6675" max="6910" width="9" style="539"/>
    <col min="6911" max="6911" width="3.375" style="539" customWidth="1"/>
    <col min="6912" max="6922" width="8.125" style="539" customWidth="1"/>
    <col min="6923" max="6925" width="9.875" style="539" customWidth="1"/>
    <col min="6926" max="6927" width="8.125" style="539" customWidth="1"/>
    <col min="6928" max="6928" width="3.5" style="539" customWidth="1"/>
    <col min="6929" max="6930" width="8.125" style="539" customWidth="1"/>
    <col min="6931" max="7166" width="9" style="539"/>
    <col min="7167" max="7167" width="3.375" style="539" customWidth="1"/>
    <col min="7168" max="7178" width="8.125" style="539" customWidth="1"/>
    <col min="7179" max="7181" width="9.875" style="539" customWidth="1"/>
    <col min="7182" max="7183" width="8.125" style="539" customWidth="1"/>
    <col min="7184" max="7184" width="3.5" style="539" customWidth="1"/>
    <col min="7185" max="7186" width="8.125" style="539" customWidth="1"/>
    <col min="7187" max="7422" width="9" style="539"/>
    <col min="7423" max="7423" width="3.375" style="539" customWidth="1"/>
    <col min="7424" max="7434" width="8.125" style="539" customWidth="1"/>
    <col min="7435" max="7437" width="9.875" style="539" customWidth="1"/>
    <col min="7438" max="7439" width="8.125" style="539" customWidth="1"/>
    <col min="7440" max="7440" width="3.5" style="539" customWidth="1"/>
    <col min="7441" max="7442" width="8.125" style="539" customWidth="1"/>
    <col min="7443" max="7678" width="9" style="539"/>
    <col min="7679" max="7679" width="3.375" style="539" customWidth="1"/>
    <col min="7680" max="7690" width="8.125" style="539" customWidth="1"/>
    <col min="7691" max="7693" width="9.875" style="539" customWidth="1"/>
    <col min="7694" max="7695" width="8.125" style="539" customWidth="1"/>
    <col min="7696" max="7696" width="3.5" style="539" customWidth="1"/>
    <col min="7697" max="7698" width="8.125" style="539" customWidth="1"/>
    <col min="7699" max="7934" width="9" style="539"/>
    <col min="7935" max="7935" width="3.375" style="539" customWidth="1"/>
    <col min="7936" max="7946" width="8.125" style="539" customWidth="1"/>
    <col min="7947" max="7949" width="9.875" style="539" customWidth="1"/>
    <col min="7950" max="7951" width="8.125" style="539" customWidth="1"/>
    <col min="7952" max="7952" width="3.5" style="539" customWidth="1"/>
    <col min="7953" max="7954" width="8.125" style="539" customWidth="1"/>
    <col min="7955" max="8190" width="9" style="539"/>
    <col min="8191" max="8191" width="3.375" style="539" customWidth="1"/>
    <col min="8192" max="8202" width="8.125" style="539" customWidth="1"/>
    <col min="8203" max="8205" width="9.875" style="539" customWidth="1"/>
    <col min="8206" max="8207" width="8.125" style="539" customWidth="1"/>
    <col min="8208" max="8208" width="3.5" style="539" customWidth="1"/>
    <col min="8209" max="8210" width="8.125" style="539" customWidth="1"/>
    <col min="8211" max="8446" width="9" style="539"/>
    <col min="8447" max="8447" width="3.375" style="539" customWidth="1"/>
    <col min="8448" max="8458" width="8.125" style="539" customWidth="1"/>
    <col min="8459" max="8461" width="9.875" style="539" customWidth="1"/>
    <col min="8462" max="8463" width="8.125" style="539" customWidth="1"/>
    <col min="8464" max="8464" width="3.5" style="539" customWidth="1"/>
    <col min="8465" max="8466" width="8.125" style="539" customWidth="1"/>
    <col min="8467" max="8702" width="9" style="539"/>
    <col min="8703" max="8703" width="3.375" style="539" customWidth="1"/>
    <col min="8704" max="8714" width="8.125" style="539" customWidth="1"/>
    <col min="8715" max="8717" width="9.875" style="539" customWidth="1"/>
    <col min="8718" max="8719" width="8.125" style="539" customWidth="1"/>
    <col min="8720" max="8720" width="3.5" style="539" customWidth="1"/>
    <col min="8721" max="8722" width="8.125" style="539" customWidth="1"/>
    <col min="8723" max="8958" width="9" style="539"/>
    <col min="8959" max="8959" width="3.375" style="539" customWidth="1"/>
    <col min="8960" max="8970" width="8.125" style="539" customWidth="1"/>
    <col min="8971" max="8973" width="9.875" style="539" customWidth="1"/>
    <col min="8974" max="8975" width="8.125" style="539" customWidth="1"/>
    <col min="8976" max="8976" width="3.5" style="539" customWidth="1"/>
    <col min="8977" max="8978" width="8.125" style="539" customWidth="1"/>
    <col min="8979" max="9214" width="9" style="539"/>
    <col min="9215" max="9215" width="3.375" style="539" customWidth="1"/>
    <col min="9216" max="9226" width="8.125" style="539" customWidth="1"/>
    <col min="9227" max="9229" width="9.875" style="539" customWidth="1"/>
    <col min="9230" max="9231" width="8.125" style="539" customWidth="1"/>
    <col min="9232" max="9232" width="3.5" style="539" customWidth="1"/>
    <col min="9233" max="9234" width="8.125" style="539" customWidth="1"/>
    <col min="9235" max="9470" width="9" style="539"/>
    <col min="9471" max="9471" width="3.375" style="539" customWidth="1"/>
    <col min="9472" max="9482" width="8.125" style="539" customWidth="1"/>
    <col min="9483" max="9485" width="9.875" style="539" customWidth="1"/>
    <col min="9486" max="9487" width="8.125" style="539" customWidth="1"/>
    <col min="9488" max="9488" width="3.5" style="539" customWidth="1"/>
    <col min="9489" max="9490" width="8.125" style="539" customWidth="1"/>
    <col min="9491" max="9726" width="9" style="539"/>
    <col min="9727" max="9727" width="3.375" style="539" customWidth="1"/>
    <col min="9728" max="9738" width="8.125" style="539" customWidth="1"/>
    <col min="9739" max="9741" width="9.875" style="539" customWidth="1"/>
    <col min="9742" max="9743" width="8.125" style="539" customWidth="1"/>
    <col min="9744" max="9744" width="3.5" style="539" customWidth="1"/>
    <col min="9745" max="9746" width="8.125" style="539" customWidth="1"/>
    <col min="9747" max="9982" width="9" style="539"/>
    <col min="9983" max="9983" width="3.375" style="539" customWidth="1"/>
    <col min="9984" max="9994" width="8.125" style="539" customWidth="1"/>
    <col min="9995" max="9997" width="9.875" style="539" customWidth="1"/>
    <col min="9998" max="9999" width="8.125" style="539" customWidth="1"/>
    <col min="10000" max="10000" width="3.5" style="539" customWidth="1"/>
    <col min="10001" max="10002" width="8.125" style="539" customWidth="1"/>
    <col min="10003" max="10238" width="9" style="539"/>
    <col min="10239" max="10239" width="3.375" style="539" customWidth="1"/>
    <col min="10240" max="10250" width="8.125" style="539" customWidth="1"/>
    <col min="10251" max="10253" width="9.875" style="539" customWidth="1"/>
    <col min="10254" max="10255" width="8.125" style="539" customWidth="1"/>
    <col min="10256" max="10256" width="3.5" style="539" customWidth="1"/>
    <col min="10257" max="10258" width="8.125" style="539" customWidth="1"/>
    <col min="10259" max="10494" width="9" style="539"/>
    <col min="10495" max="10495" width="3.375" style="539" customWidth="1"/>
    <col min="10496" max="10506" width="8.125" style="539" customWidth="1"/>
    <col min="10507" max="10509" width="9.875" style="539" customWidth="1"/>
    <col min="10510" max="10511" width="8.125" style="539" customWidth="1"/>
    <col min="10512" max="10512" width="3.5" style="539" customWidth="1"/>
    <col min="10513" max="10514" width="8.125" style="539" customWidth="1"/>
    <col min="10515" max="10750" width="9" style="539"/>
    <col min="10751" max="10751" width="3.375" style="539" customWidth="1"/>
    <col min="10752" max="10762" width="8.125" style="539" customWidth="1"/>
    <col min="10763" max="10765" width="9.875" style="539" customWidth="1"/>
    <col min="10766" max="10767" width="8.125" style="539" customWidth="1"/>
    <col min="10768" max="10768" width="3.5" style="539" customWidth="1"/>
    <col min="10769" max="10770" width="8.125" style="539" customWidth="1"/>
    <col min="10771" max="11006" width="9" style="539"/>
    <col min="11007" max="11007" width="3.375" style="539" customWidth="1"/>
    <col min="11008" max="11018" width="8.125" style="539" customWidth="1"/>
    <col min="11019" max="11021" width="9.875" style="539" customWidth="1"/>
    <col min="11022" max="11023" width="8.125" style="539" customWidth="1"/>
    <col min="11024" max="11024" width="3.5" style="539" customWidth="1"/>
    <col min="11025" max="11026" width="8.125" style="539" customWidth="1"/>
    <col min="11027" max="11262" width="9" style="539"/>
    <col min="11263" max="11263" width="3.375" style="539" customWidth="1"/>
    <col min="11264" max="11274" width="8.125" style="539" customWidth="1"/>
    <col min="11275" max="11277" width="9.875" style="539" customWidth="1"/>
    <col min="11278" max="11279" width="8.125" style="539" customWidth="1"/>
    <col min="11280" max="11280" width="3.5" style="539" customWidth="1"/>
    <col min="11281" max="11282" width="8.125" style="539" customWidth="1"/>
    <col min="11283" max="11518" width="9" style="539"/>
    <col min="11519" max="11519" width="3.375" style="539" customWidth="1"/>
    <col min="11520" max="11530" width="8.125" style="539" customWidth="1"/>
    <col min="11531" max="11533" width="9.875" style="539" customWidth="1"/>
    <col min="11534" max="11535" width="8.125" style="539" customWidth="1"/>
    <col min="11536" max="11536" width="3.5" style="539" customWidth="1"/>
    <col min="11537" max="11538" width="8.125" style="539" customWidth="1"/>
    <col min="11539" max="11774" width="9" style="539"/>
    <col min="11775" max="11775" width="3.375" style="539" customWidth="1"/>
    <col min="11776" max="11786" width="8.125" style="539" customWidth="1"/>
    <col min="11787" max="11789" width="9.875" style="539" customWidth="1"/>
    <col min="11790" max="11791" width="8.125" style="539" customWidth="1"/>
    <col min="11792" max="11792" width="3.5" style="539" customWidth="1"/>
    <col min="11793" max="11794" width="8.125" style="539" customWidth="1"/>
    <col min="11795" max="12030" width="9" style="539"/>
    <col min="12031" max="12031" width="3.375" style="539" customWidth="1"/>
    <col min="12032" max="12042" width="8.125" style="539" customWidth="1"/>
    <col min="12043" max="12045" width="9.875" style="539" customWidth="1"/>
    <col min="12046" max="12047" width="8.125" style="539" customWidth="1"/>
    <col min="12048" max="12048" width="3.5" style="539" customWidth="1"/>
    <col min="12049" max="12050" width="8.125" style="539" customWidth="1"/>
    <col min="12051" max="12286" width="9" style="539"/>
    <col min="12287" max="12287" width="3.375" style="539" customWidth="1"/>
    <col min="12288" max="12298" width="8.125" style="539" customWidth="1"/>
    <col min="12299" max="12301" width="9.875" style="539" customWidth="1"/>
    <col min="12302" max="12303" width="8.125" style="539" customWidth="1"/>
    <col min="12304" max="12304" width="3.5" style="539" customWidth="1"/>
    <col min="12305" max="12306" width="8.125" style="539" customWidth="1"/>
    <col min="12307" max="12542" width="9" style="539"/>
    <col min="12543" max="12543" width="3.375" style="539" customWidth="1"/>
    <col min="12544" max="12554" width="8.125" style="539" customWidth="1"/>
    <col min="12555" max="12557" width="9.875" style="539" customWidth="1"/>
    <col min="12558" max="12559" width="8.125" style="539" customWidth="1"/>
    <col min="12560" max="12560" width="3.5" style="539" customWidth="1"/>
    <col min="12561" max="12562" width="8.125" style="539" customWidth="1"/>
    <col min="12563" max="12798" width="9" style="539"/>
    <col min="12799" max="12799" width="3.375" style="539" customWidth="1"/>
    <col min="12800" max="12810" width="8.125" style="539" customWidth="1"/>
    <col min="12811" max="12813" width="9.875" style="539" customWidth="1"/>
    <col min="12814" max="12815" width="8.125" style="539" customWidth="1"/>
    <col min="12816" max="12816" width="3.5" style="539" customWidth="1"/>
    <col min="12817" max="12818" width="8.125" style="539" customWidth="1"/>
    <col min="12819" max="13054" width="9" style="539"/>
    <col min="13055" max="13055" width="3.375" style="539" customWidth="1"/>
    <col min="13056" max="13066" width="8.125" style="539" customWidth="1"/>
    <col min="13067" max="13069" width="9.875" style="539" customWidth="1"/>
    <col min="13070" max="13071" width="8.125" style="539" customWidth="1"/>
    <col min="13072" max="13072" width="3.5" style="539" customWidth="1"/>
    <col min="13073" max="13074" width="8.125" style="539" customWidth="1"/>
    <col min="13075" max="13310" width="9" style="539"/>
    <col min="13311" max="13311" width="3.375" style="539" customWidth="1"/>
    <col min="13312" max="13322" width="8.125" style="539" customWidth="1"/>
    <col min="13323" max="13325" width="9.875" style="539" customWidth="1"/>
    <col min="13326" max="13327" width="8.125" style="539" customWidth="1"/>
    <col min="13328" max="13328" width="3.5" style="539" customWidth="1"/>
    <col min="13329" max="13330" width="8.125" style="539" customWidth="1"/>
    <col min="13331" max="13566" width="9" style="539"/>
    <col min="13567" max="13567" width="3.375" style="539" customWidth="1"/>
    <col min="13568" max="13578" width="8.125" style="539" customWidth="1"/>
    <col min="13579" max="13581" width="9.875" style="539" customWidth="1"/>
    <col min="13582" max="13583" width="8.125" style="539" customWidth="1"/>
    <col min="13584" max="13584" width="3.5" style="539" customWidth="1"/>
    <col min="13585" max="13586" width="8.125" style="539" customWidth="1"/>
    <col min="13587" max="13822" width="9" style="539"/>
    <col min="13823" max="13823" width="3.375" style="539" customWidth="1"/>
    <col min="13824" max="13834" width="8.125" style="539" customWidth="1"/>
    <col min="13835" max="13837" width="9.875" style="539" customWidth="1"/>
    <col min="13838" max="13839" width="8.125" style="539" customWidth="1"/>
    <col min="13840" max="13840" width="3.5" style="539" customWidth="1"/>
    <col min="13841" max="13842" width="8.125" style="539" customWidth="1"/>
    <col min="13843" max="14078" width="9" style="539"/>
    <col min="14079" max="14079" width="3.375" style="539" customWidth="1"/>
    <col min="14080" max="14090" width="8.125" style="539" customWidth="1"/>
    <col min="14091" max="14093" width="9.875" style="539" customWidth="1"/>
    <col min="14094" max="14095" width="8.125" style="539" customWidth="1"/>
    <col min="14096" max="14096" width="3.5" style="539" customWidth="1"/>
    <col min="14097" max="14098" width="8.125" style="539" customWidth="1"/>
    <col min="14099" max="14334" width="9" style="539"/>
    <col min="14335" max="14335" width="3.375" style="539" customWidth="1"/>
    <col min="14336" max="14346" width="8.125" style="539" customWidth="1"/>
    <col min="14347" max="14349" width="9.875" style="539" customWidth="1"/>
    <col min="14350" max="14351" width="8.125" style="539" customWidth="1"/>
    <col min="14352" max="14352" width="3.5" style="539" customWidth="1"/>
    <col min="14353" max="14354" width="8.125" style="539" customWidth="1"/>
    <col min="14355" max="14590" width="9" style="539"/>
    <col min="14591" max="14591" width="3.375" style="539" customWidth="1"/>
    <col min="14592" max="14602" width="8.125" style="539" customWidth="1"/>
    <col min="14603" max="14605" width="9.875" style="539" customWidth="1"/>
    <col min="14606" max="14607" width="8.125" style="539" customWidth="1"/>
    <col min="14608" max="14608" width="3.5" style="539" customWidth="1"/>
    <col min="14609" max="14610" width="8.125" style="539" customWidth="1"/>
    <col min="14611" max="14846" width="9" style="539"/>
    <col min="14847" max="14847" width="3.375" style="539" customWidth="1"/>
    <col min="14848" max="14858" width="8.125" style="539" customWidth="1"/>
    <col min="14859" max="14861" width="9.875" style="539" customWidth="1"/>
    <col min="14862" max="14863" width="8.125" style="539" customWidth="1"/>
    <col min="14864" max="14864" width="3.5" style="539" customWidth="1"/>
    <col min="14865" max="14866" width="8.125" style="539" customWidth="1"/>
    <col min="14867" max="15102" width="9" style="539"/>
    <col min="15103" max="15103" width="3.375" style="539" customWidth="1"/>
    <col min="15104" max="15114" width="8.125" style="539" customWidth="1"/>
    <col min="15115" max="15117" width="9.875" style="539" customWidth="1"/>
    <col min="15118" max="15119" width="8.125" style="539" customWidth="1"/>
    <col min="15120" max="15120" width="3.5" style="539" customWidth="1"/>
    <col min="15121" max="15122" width="8.125" style="539" customWidth="1"/>
    <col min="15123" max="15358" width="9" style="539"/>
    <col min="15359" max="15359" width="3.375" style="539" customWidth="1"/>
    <col min="15360" max="15370" width="8.125" style="539" customWidth="1"/>
    <col min="15371" max="15373" width="9.875" style="539" customWidth="1"/>
    <col min="15374" max="15375" width="8.125" style="539" customWidth="1"/>
    <col min="15376" max="15376" width="3.5" style="539" customWidth="1"/>
    <col min="15377" max="15378" width="8.125" style="539" customWidth="1"/>
    <col min="15379" max="15614" width="9" style="539"/>
    <col min="15615" max="15615" width="3.375" style="539" customWidth="1"/>
    <col min="15616" max="15626" width="8.125" style="539" customWidth="1"/>
    <col min="15627" max="15629" width="9.875" style="539" customWidth="1"/>
    <col min="15630" max="15631" width="8.125" style="539" customWidth="1"/>
    <col min="15632" max="15632" width="3.5" style="539" customWidth="1"/>
    <col min="15633" max="15634" width="8.125" style="539" customWidth="1"/>
    <col min="15635" max="15870" width="9" style="539"/>
    <col min="15871" max="15871" width="3.375" style="539" customWidth="1"/>
    <col min="15872" max="15882" width="8.125" style="539" customWidth="1"/>
    <col min="15883" max="15885" width="9.875" style="539" customWidth="1"/>
    <col min="15886" max="15887" width="8.125" style="539" customWidth="1"/>
    <col min="15888" max="15888" width="3.5" style="539" customWidth="1"/>
    <col min="15889" max="15890" width="8.125" style="539" customWidth="1"/>
    <col min="15891" max="16126" width="9" style="539"/>
    <col min="16127" max="16127" width="3.375" style="539" customWidth="1"/>
    <col min="16128" max="16138" width="8.125" style="539" customWidth="1"/>
    <col min="16139" max="16141" width="9.875" style="539" customWidth="1"/>
    <col min="16142" max="16143" width="8.125" style="539" customWidth="1"/>
    <col min="16144" max="16144" width="3.5" style="539" customWidth="1"/>
    <col min="16145" max="16146" width="8.125" style="539" customWidth="1"/>
    <col min="16147" max="16384" width="9" style="539"/>
  </cols>
  <sheetData>
    <row r="1" spans="1:18" ht="27" customHeight="1">
      <c r="A1" s="623"/>
      <c r="C1" s="624"/>
      <c r="D1" s="624"/>
      <c r="E1" s="624"/>
      <c r="F1" s="624"/>
      <c r="H1" s="624" t="s">
        <v>2500</v>
      </c>
      <c r="I1" s="624"/>
      <c r="J1" s="624"/>
      <c r="K1" s="624"/>
      <c r="L1" s="624"/>
      <c r="M1" s="624"/>
      <c r="N1" s="624"/>
      <c r="O1" s="624"/>
      <c r="P1" s="625"/>
      <c r="Q1" s="624"/>
    </row>
    <row r="2" spans="1:18" ht="24" customHeight="1">
      <c r="A2" s="2036" t="s">
        <v>2570</v>
      </c>
      <c r="B2" s="2036"/>
      <c r="C2" s="2036"/>
      <c r="D2" s="2054">
        <f>'02入力票（その２）'!G21</f>
        <v>0</v>
      </c>
      <c r="E2" s="2054"/>
      <c r="F2" s="2054"/>
      <c r="G2" s="2054"/>
      <c r="H2" s="2054"/>
      <c r="I2" s="2054"/>
      <c r="J2" s="2054"/>
      <c r="K2" s="2054"/>
      <c r="L2" s="627"/>
      <c r="M2" s="627"/>
      <c r="N2" s="627"/>
      <c r="O2" s="800" t="s">
        <v>2566</v>
      </c>
      <c r="P2" s="628"/>
    </row>
    <row r="3" spans="1:18" ht="24" customHeight="1">
      <c r="A3" s="2035" t="s">
        <v>2571</v>
      </c>
      <c r="B3" s="2035"/>
      <c r="C3" s="2035"/>
      <c r="D3" s="2055">
        <f>IF('02入力票（その２）'!G10="○","",'02入力票（その２）'!G41)</f>
        <v>0</v>
      </c>
      <c r="E3" s="2055"/>
      <c r="F3" s="2055"/>
      <c r="G3" s="2055"/>
      <c r="H3" s="2055"/>
      <c r="I3" s="2055"/>
      <c r="J3" s="2055"/>
      <c r="K3" s="2055"/>
      <c r="L3" s="627"/>
      <c r="M3" s="627"/>
      <c r="N3" s="627"/>
      <c r="O3" s="627"/>
    </row>
    <row r="4" spans="1:18" ht="24" customHeight="1">
      <c r="A4" s="2035" t="s">
        <v>2608</v>
      </c>
      <c r="B4" s="2036"/>
      <c r="C4" s="2036"/>
      <c r="D4" s="841" t="s">
        <v>2609</v>
      </c>
      <c r="E4" s="2037"/>
      <c r="F4" s="2037"/>
      <c r="G4" s="2037"/>
      <c r="H4" s="839" t="s">
        <v>2610</v>
      </c>
      <c r="I4" s="2037"/>
      <c r="J4" s="2037"/>
      <c r="K4" s="2037"/>
      <c r="L4" s="627"/>
      <c r="M4" s="627"/>
      <c r="N4" s="627"/>
      <c r="O4" s="627"/>
      <c r="R4" s="845" t="s">
        <v>2617</v>
      </c>
    </row>
    <row r="5" spans="1:18" ht="15" customHeight="1">
      <c r="R5" s="360"/>
    </row>
    <row r="6" spans="1:18" ht="20.100000000000001" customHeight="1">
      <c r="B6" s="2034"/>
      <c r="C6" s="1979"/>
      <c r="D6" s="1909" t="s">
        <v>2131</v>
      </c>
      <c r="E6" s="1909"/>
      <c r="F6" s="1941" t="s">
        <v>2132</v>
      </c>
      <c r="G6" s="2056"/>
      <c r="H6" s="1909" t="s">
        <v>2133</v>
      </c>
      <c r="I6" s="1909"/>
      <c r="J6" s="1909" t="s">
        <v>2134</v>
      </c>
      <c r="K6" s="1909"/>
      <c r="L6" s="1909" t="s">
        <v>2135</v>
      </c>
      <c r="M6" s="1909"/>
      <c r="N6" s="1909"/>
      <c r="O6" s="1909"/>
      <c r="P6" s="1909"/>
    </row>
    <row r="7" spans="1:18" ht="26.1" customHeight="1">
      <c r="B7" s="2034"/>
      <c r="C7" s="1979"/>
      <c r="D7" s="1909" t="s">
        <v>2136</v>
      </c>
      <c r="E7" s="1909"/>
      <c r="F7" s="2042" t="s">
        <v>2515</v>
      </c>
      <c r="G7" s="2043"/>
      <c r="H7" s="1909"/>
      <c r="I7" s="1909"/>
      <c r="J7" s="1909"/>
      <c r="K7" s="1909"/>
      <c r="L7" s="2049" t="s">
        <v>2137</v>
      </c>
      <c r="M7" s="2049"/>
      <c r="N7" s="2049"/>
      <c r="O7" s="2049"/>
      <c r="P7" s="2049"/>
    </row>
    <row r="8" spans="1:18" ht="26.1" customHeight="1">
      <c r="B8" s="2034"/>
      <c r="C8" s="1979"/>
      <c r="D8" s="1909"/>
      <c r="E8" s="1909"/>
      <c r="F8" s="2044" t="s">
        <v>2257</v>
      </c>
      <c r="G8" s="2045"/>
      <c r="H8" s="1909"/>
      <c r="I8" s="1909"/>
      <c r="J8" s="1909"/>
      <c r="K8" s="1909"/>
      <c r="L8" s="2046" t="s">
        <v>2256</v>
      </c>
      <c r="M8" s="2047"/>
      <c r="N8" s="2047"/>
      <c r="O8" s="2047"/>
      <c r="P8" s="2048"/>
    </row>
    <row r="9" spans="1:18" ht="26.1" customHeight="1">
      <c r="B9" s="2034"/>
      <c r="C9" s="1979"/>
      <c r="D9" s="1909" t="s">
        <v>2138</v>
      </c>
      <c r="E9" s="1909"/>
      <c r="F9" s="2042" t="s">
        <v>2515</v>
      </c>
      <c r="G9" s="2043"/>
      <c r="H9" s="1909"/>
      <c r="I9" s="1909"/>
      <c r="J9" s="1909"/>
      <c r="K9" s="1909"/>
      <c r="L9" s="2049" t="s">
        <v>2137</v>
      </c>
      <c r="M9" s="2049"/>
      <c r="N9" s="2049"/>
      <c r="O9" s="2049"/>
      <c r="P9" s="2049"/>
    </row>
    <row r="10" spans="1:18" ht="26.1" customHeight="1">
      <c r="B10" s="2034"/>
      <c r="C10" s="1979"/>
      <c r="D10" s="1909"/>
      <c r="E10" s="1909"/>
      <c r="F10" s="2044" t="s">
        <v>2257</v>
      </c>
      <c r="G10" s="2045"/>
      <c r="H10" s="1909"/>
      <c r="I10" s="1909"/>
      <c r="J10" s="1909"/>
      <c r="K10" s="1909"/>
      <c r="L10" s="2046" t="s">
        <v>2256</v>
      </c>
      <c r="M10" s="2047"/>
      <c r="N10" s="2047"/>
      <c r="O10" s="2047"/>
      <c r="P10" s="2048"/>
    </row>
    <row r="11" spans="1:18" ht="26.1" customHeight="1">
      <c r="B11" s="2034"/>
      <c r="C11" s="1979"/>
      <c r="D11" s="1909" t="s">
        <v>2139</v>
      </c>
      <c r="E11" s="1909"/>
      <c r="F11" s="2042" t="s">
        <v>2515</v>
      </c>
      <c r="G11" s="2043"/>
      <c r="H11" s="1909"/>
      <c r="I11" s="1909"/>
      <c r="J11" s="1909"/>
      <c r="K11" s="1909"/>
      <c r="L11" s="2049" t="s">
        <v>2137</v>
      </c>
      <c r="M11" s="2049"/>
      <c r="N11" s="2049"/>
      <c r="O11" s="2049"/>
      <c r="P11" s="2049"/>
    </row>
    <row r="12" spans="1:18" ht="26.1" customHeight="1">
      <c r="B12" s="2034"/>
      <c r="C12" s="1979"/>
      <c r="D12" s="1909"/>
      <c r="E12" s="1909"/>
      <c r="F12" s="2044" t="s">
        <v>2257</v>
      </c>
      <c r="G12" s="2045"/>
      <c r="H12" s="1909"/>
      <c r="I12" s="1909"/>
      <c r="J12" s="1909"/>
      <c r="K12" s="1909"/>
      <c r="L12" s="2046" t="s">
        <v>2256</v>
      </c>
      <c r="M12" s="2047"/>
      <c r="N12" s="2047"/>
      <c r="O12" s="2047"/>
      <c r="P12" s="2048"/>
    </row>
    <row r="13" spans="1:18" ht="15.95" customHeight="1" thickBot="1">
      <c r="B13" s="666"/>
      <c r="C13" s="666"/>
      <c r="D13" s="666"/>
      <c r="E13" s="666"/>
      <c r="F13" s="740"/>
      <c r="G13" s="741"/>
      <c r="H13" s="666"/>
      <c r="I13" s="666"/>
      <c r="J13" s="666"/>
      <c r="K13" s="666"/>
      <c r="L13" s="667"/>
      <c r="M13" s="667"/>
      <c r="N13" s="667"/>
      <c r="O13" s="667"/>
      <c r="P13" s="667"/>
    </row>
    <row r="14" spans="1:18" ht="35.25" customHeight="1" thickBot="1">
      <c r="A14" s="677" t="s">
        <v>1839</v>
      </c>
      <c r="B14" s="1975" t="s">
        <v>2140</v>
      </c>
      <c r="C14" s="1975"/>
      <c r="D14" s="1975"/>
      <c r="E14" s="1976" t="s">
        <v>2141</v>
      </c>
      <c r="F14" s="1977"/>
      <c r="G14" s="1977"/>
      <c r="H14" s="1977"/>
      <c r="I14" s="1977"/>
      <c r="J14" s="1977"/>
      <c r="K14" s="1977"/>
      <c r="L14" s="1977"/>
      <c r="M14" s="1977"/>
      <c r="N14" s="678" t="s">
        <v>2142</v>
      </c>
      <c r="O14" s="679" t="s">
        <v>1848</v>
      </c>
      <c r="P14" s="677" t="s">
        <v>2143</v>
      </c>
    </row>
    <row r="15" spans="1:18" ht="36" customHeight="1" thickTop="1">
      <c r="A15" s="672" t="s">
        <v>766</v>
      </c>
      <c r="B15" s="2052" t="s">
        <v>2273</v>
      </c>
      <c r="C15" s="2052"/>
      <c r="D15" s="2052"/>
      <c r="E15" s="2021" t="s">
        <v>2145</v>
      </c>
      <c r="F15" s="2022"/>
      <c r="G15" s="2022"/>
      <c r="H15" s="2022"/>
      <c r="I15" s="2022"/>
      <c r="J15" s="2022"/>
      <c r="K15" s="2022"/>
      <c r="L15" s="2022"/>
      <c r="M15" s="2022"/>
      <c r="N15" s="635"/>
      <c r="O15" s="636"/>
      <c r="P15" s="682"/>
      <c r="R15" s="844" t="s">
        <v>2616</v>
      </c>
    </row>
    <row r="16" spans="1:18" ht="24.75" customHeight="1">
      <c r="A16" s="1978">
        <v>1</v>
      </c>
      <c r="B16" s="2023" t="s">
        <v>2563</v>
      </c>
      <c r="C16" s="2024"/>
      <c r="D16" s="2025"/>
      <c r="E16" s="2021" t="s">
        <v>2612</v>
      </c>
      <c r="F16" s="2022"/>
      <c r="G16" s="2022"/>
      <c r="H16" s="2022"/>
      <c r="I16" s="2022"/>
      <c r="J16" s="2022"/>
      <c r="K16" s="2022"/>
      <c r="L16" s="2022"/>
      <c r="M16" s="2022"/>
      <c r="N16" s="635"/>
      <c r="O16" s="636"/>
      <c r="P16" s="682"/>
    </row>
    <row r="17" spans="1:16" ht="36" customHeight="1">
      <c r="A17" s="1979"/>
      <c r="B17" s="2026"/>
      <c r="C17" s="2027"/>
      <c r="D17" s="2028"/>
      <c r="E17" s="2021" t="s">
        <v>2565</v>
      </c>
      <c r="F17" s="2022"/>
      <c r="G17" s="2022"/>
      <c r="H17" s="2022"/>
      <c r="I17" s="2022"/>
      <c r="J17" s="2022"/>
      <c r="K17" s="2022"/>
      <c r="L17" s="2022"/>
      <c r="M17" s="2022"/>
      <c r="N17" s="635"/>
      <c r="O17" s="636"/>
      <c r="P17" s="682"/>
    </row>
    <row r="18" spans="1:16" ht="48.75" customHeight="1">
      <c r="A18" s="1964"/>
      <c r="B18" s="2029"/>
      <c r="C18" s="2030"/>
      <c r="D18" s="2031"/>
      <c r="E18" s="2021" t="s">
        <v>2564</v>
      </c>
      <c r="F18" s="2022"/>
      <c r="G18" s="2022"/>
      <c r="H18" s="2022"/>
      <c r="I18" s="2022"/>
      <c r="J18" s="2022"/>
      <c r="K18" s="2022"/>
      <c r="L18" s="2022"/>
      <c r="M18" s="2022"/>
      <c r="N18" s="635"/>
      <c r="O18" s="636"/>
      <c r="P18" s="682"/>
    </row>
    <row r="19" spans="1:16" ht="20.100000000000001" customHeight="1">
      <c r="A19" s="672">
        <v>2</v>
      </c>
      <c r="B19" s="1968" t="s">
        <v>2279</v>
      </c>
      <c r="C19" s="1969"/>
      <c r="D19" s="1970"/>
      <c r="E19" s="1973" t="s">
        <v>2147</v>
      </c>
      <c r="F19" s="1974"/>
      <c r="G19" s="1974"/>
      <c r="H19" s="1974"/>
      <c r="I19" s="1974"/>
      <c r="J19" s="1974"/>
      <c r="K19" s="1974"/>
      <c r="L19" s="1974"/>
      <c r="M19" s="1974"/>
      <c r="N19" s="629"/>
      <c r="O19" s="630"/>
      <c r="P19" s="683"/>
    </row>
    <row r="20" spans="1:16" ht="18" customHeight="1">
      <c r="A20" s="1978">
        <v>3</v>
      </c>
      <c r="B20" s="2013" t="s">
        <v>2148</v>
      </c>
      <c r="C20" s="2014"/>
      <c r="D20" s="2015"/>
      <c r="E20" s="1973" t="s">
        <v>2281</v>
      </c>
      <c r="F20" s="1974"/>
      <c r="G20" s="1974"/>
      <c r="H20" s="1974"/>
      <c r="I20" s="1974"/>
      <c r="J20" s="1974"/>
      <c r="K20" s="1974"/>
      <c r="L20" s="1974"/>
      <c r="M20" s="1974"/>
      <c r="N20" s="629"/>
      <c r="O20" s="630"/>
      <c r="P20" s="683"/>
    </row>
    <row r="21" spans="1:16" ht="20.100000000000001" customHeight="1">
      <c r="A21" s="1964"/>
      <c r="B21" s="1968"/>
      <c r="C21" s="1969"/>
      <c r="D21" s="1970"/>
      <c r="E21" s="1973" t="s">
        <v>2149</v>
      </c>
      <c r="F21" s="1974"/>
      <c r="G21" s="1974"/>
      <c r="H21" s="1974"/>
      <c r="I21" s="1974"/>
      <c r="J21" s="1974"/>
      <c r="K21" s="1974"/>
      <c r="L21" s="1974"/>
      <c r="M21" s="1974"/>
      <c r="N21" s="629"/>
      <c r="O21" s="630"/>
      <c r="P21" s="683"/>
    </row>
    <row r="22" spans="1:16" ht="20.100000000000001" customHeight="1">
      <c r="A22" s="1978">
        <v>4</v>
      </c>
      <c r="B22" s="2013" t="s">
        <v>2152</v>
      </c>
      <c r="C22" s="2014"/>
      <c r="D22" s="2015"/>
      <c r="E22" s="1983" t="s">
        <v>2579</v>
      </c>
      <c r="F22" s="1984"/>
      <c r="G22" s="1984"/>
      <c r="H22" s="1984"/>
      <c r="I22" s="1984"/>
      <c r="J22" s="1984"/>
      <c r="K22" s="1984"/>
      <c r="L22" s="1984"/>
      <c r="M22" s="1984"/>
      <c r="N22" s="629"/>
      <c r="O22" s="630"/>
      <c r="P22" s="683"/>
    </row>
    <row r="23" spans="1:16" ht="20.100000000000001" customHeight="1">
      <c r="A23" s="1979"/>
      <c r="B23" s="2016"/>
      <c r="C23" s="2017"/>
      <c r="D23" s="2018"/>
      <c r="E23" s="1973" t="s">
        <v>2153</v>
      </c>
      <c r="F23" s="1974"/>
      <c r="G23" s="1974"/>
      <c r="H23" s="1974"/>
      <c r="I23" s="1974"/>
      <c r="J23" s="1974"/>
      <c r="K23" s="1974"/>
      <c r="L23" s="1974"/>
      <c r="M23" s="1974"/>
      <c r="N23" s="629"/>
      <c r="O23" s="630"/>
      <c r="P23" s="683"/>
    </row>
    <row r="24" spans="1:16" ht="36" customHeight="1">
      <c r="A24" s="1964"/>
      <c r="B24" s="1968"/>
      <c r="C24" s="1969"/>
      <c r="D24" s="1970"/>
      <c r="E24" s="1973" t="s">
        <v>2154</v>
      </c>
      <c r="F24" s="1974"/>
      <c r="G24" s="1974"/>
      <c r="H24" s="1974"/>
      <c r="I24" s="1974"/>
      <c r="J24" s="1974"/>
      <c r="K24" s="1974"/>
      <c r="L24" s="1974"/>
      <c r="M24" s="1974"/>
      <c r="N24" s="629"/>
      <c r="O24" s="630"/>
      <c r="P24" s="683"/>
    </row>
    <row r="25" spans="1:16" ht="36" customHeight="1">
      <c r="A25" s="668">
        <v>5</v>
      </c>
      <c r="B25" s="1985" t="s">
        <v>2155</v>
      </c>
      <c r="C25" s="1985"/>
      <c r="D25" s="1985"/>
      <c r="E25" s="1973" t="s">
        <v>2284</v>
      </c>
      <c r="F25" s="1974"/>
      <c r="G25" s="1974"/>
      <c r="H25" s="1974"/>
      <c r="I25" s="1974"/>
      <c r="J25" s="1974"/>
      <c r="K25" s="1974"/>
      <c r="L25" s="1974"/>
      <c r="M25" s="1974"/>
      <c r="N25" s="629"/>
      <c r="O25" s="630"/>
      <c r="P25" s="683"/>
    </row>
    <row r="26" spans="1:16" ht="20.100000000000001" customHeight="1">
      <c r="A26" s="668">
        <v>6</v>
      </c>
      <c r="B26" s="1985" t="s">
        <v>2157</v>
      </c>
      <c r="C26" s="1985"/>
      <c r="D26" s="1985"/>
      <c r="E26" s="1973" t="s">
        <v>2158</v>
      </c>
      <c r="F26" s="1974"/>
      <c r="G26" s="1974"/>
      <c r="H26" s="1974"/>
      <c r="I26" s="1974"/>
      <c r="J26" s="1974"/>
      <c r="K26" s="1974"/>
      <c r="L26" s="1974"/>
      <c r="M26" s="1974"/>
      <c r="N26" s="629"/>
      <c r="O26" s="630"/>
      <c r="P26" s="683"/>
    </row>
    <row r="27" spans="1:16" ht="36" customHeight="1">
      <c r="A27" s="742">
        <v>7</v>
      </c>
      <c r="B27" s="2050" t="s">
        <v>2259</v>
      </c>
      <c r="C27" s="2050"/>
      <c r="D27" s="2050"/>
      <c r="E27" s="2051" t="s">
        <v>2606</v>
      </c>
      <c r="F27" s="1987"/>
      <c r="G27" s="1987"/>
      <c r="H27" s="1987"/>
      <c r="I27" s="1987"/>
      <c r="J27" s="1987"/>
      <c r="K27" s="1987"/>
      <c r="L27" s="1987"/>
      <c r="M27" s="1987"/>
      <c r="N27" s="629"/>
      <c r="O27" s="630"/>
      <c r="P27" s="683"/>
    </row>
    <row r="28" spans="1:16" ht="31.5" customHeight="1">
      <c r="A28" s="743">
        <v>8</v>
      </c>
      <c r="B28" s="2050" t="s">
        <v>2159</v>
      </c>
      <c r="C28" s="2050"/>
      <c r="D28" s="2050"/>
      <c r="E28" s="1986" t="s">
        <v>2517</v>
      </c>
      <c r="F28" s="1987"/>
      <c r="G28" s="1987"/>
      <c r="H28" s="1987"/>
      <c r="I28" s="1987"/>
      <c r="J28" s="1987"/>
      <c r="K28" s="1987"/>
      <c r="L28" s="1987"/>
      <c r="M28" s="1987"/>
      <c r="N28" s="629"/>
      <c r="O28" s="630"/>
      <c r="P28" s="683"/>
    </row>
    <row r="29" spans="1:16" ht="36" customHeight="1">
      <c r="A29" s="2058">
        <v>9</v>
      </c>
      <c r="B29" s="1988" t="s">
        <v>2285</v>
      </c>
      <c r="C29" s="1989"/>
      <c r="D29" s="1990"/>
      <c r="E29" s="1986" t="s">
        <v>2286</v>
      </c>
      <c r="F29" s="1987"/>
      <c r="G29" s="1987"/>
      <c r="H29" s="1987"/>
      <c r="I29" s="1987"/>
      <c r="J29" s="1987"/>
      <c r="K29" s="1987"/>
      <c r="L29" s="1987"/>
      <c r="M29" s="1987"/>
      <c r="N29" s="629"/>
      <c r="O29" s="630"/>
      <c r="P29" s="683"/>
    </row>
    <row r="30" spans="1:16" ht="20.100000000000001" customHeight="1">
      <c r="A30" s="2059"/>
      <c r="B30" s="1994"/>
      <c r="C30" s="1995"/>
      <c r="D30" s="1996"/>
      <c r="E30" s="1986" t="s">
        <v>2161</v>
      </c>
      <c r="F30" s="1987"/>
      <c r="G30" s="1987"/>
      <c r="H30" s="1987"/>
      <c r="I30" s="1987"/>
      <c r="J30" s="1987"/>
      <c r="K30" s="1987"/>
      <c r="L30" s="1987"/>
      <c r="M30" s="1987"/>
      <c r="N30" s="629"/>
      <c r="O30" s="630"/>
      <c r="P30" s="683"/>
    </row>
    <row r="31" spans="1:16" ht="25.5" customHeight="1">
      <c r="A31" s="1978">
        <v>10</v>
      </c>
      <c r="B31" s="1988" t="s">
        <v>2645</v>
      </c>
      <c r="C31" s="1989"/>
      <c r="D31" s="1990"/>
      <c r="E31" s="1999" t="s">
        <v>2598</v>
      </c>
      <c r="F31" s="2003"/>
      <c r="G31" s="2007" t="s">
        <v>2601</v>
      </c>
      <c r="H31" s="2008"/>
      <c r="I31" s="2008"/>
      <c r="J31" s="2008"/>
      <c r="K31" s="2008"/>
      <c r="L31" s="2008"/>
      <c r="M31" s="2009"/>
      <c r="N31" s="629"/>
      <c r="O31" s="630"/>
      <c r="P31" s="683"/>
    </row>
    <row r="32" spans="1:16" ht="25.5" customHeight="1">
      <c r="A32" s="1979"/>
      <c r="B32" s="1991"/>
      <c r="C32" s="1992"/>
      <c r="D32" s="1993"/>
      <c r="E32" s="2004"/>
      <c r="F32" s="2005"/>
      <c r="G32" s="2007" t="s">
        <v>2602</v>
      </c>
      <c r="H32" s="2008"/>
      <c r="I32" s="2008"/>
      <c r="J32" s="2008"/>
      <c r="K32" s="2008"/>
      <c r="L32" s="2008"/>
      <c r="M32" s="2009"/>
      <c r="N32" s="629"/>
      <c r="O32" s="630"/>
      <c r="P32" s="683"/>
    </row>
    <row r="33" spans="1:16" ht="25.5" customHeight="1">
      <c r="A33" s="1979"/>
      <c r="B33" s="1991"/>
      <c r="C33" s="1992"/>
      <c r="D33" s="1993"/>
      <c r="E33" s="2000"/>
      <c r="F33" s="2006"/>
      <c r="G33" s="2007" t="s">
        <v>2603</v>
      </c>
      <c r="H33" s="2008"/>
      <c r="I33" s="2008"/>
      <c r="J33" s="2008"/>
      <c r="K33" s="2008"/>
      <c r="L33" s="2008"/>
      <c r="M33" s="2009"/>
      <c r="N33" s="629"/>
      <c r="O33" s="630"/>
      <c r="P33" s="683"/>
    </row>
    <row r="34" spans="1:16" ht="30.75" customHeight="1">
      <c r="A34" s="1979"/>
      <c r="B34" s="1991"/>
      <c r="C34" s="1992"/>
      <c r="D34" s="1993"/>
      <c r="E34" s="1999" t="s">
        <v>2600</v>
      </c>
      <c r="F34" s="2001" t="s">
        <v>2599</v>
      </c>
      <c r="G34" s="2007" t="s">
        <v>2604</v>
      </c>
      <c r="H34" s="2008"/>
      <c r="I34" s="2008"/>
      <c r="J34" s="2008"/>
      <c r="K34" s="2008"/>
      <c r="L34" s="2008"/>
      <c r="M34" s="2009"/>
      <c r="N34" s="629"/>
      <c r="O34" s="630"/>
      <c r="P34" s="683"/>
    </row>
    <row r="35" spans="1:16" ht="30.75" customHeight="1">
      <c r="A35" s="1979"/>
      <c r="B35" s="1991"/>
      <c r="C35" s="1992"/>
      <c r="D35" s="1993"/>
      <c r="E35" s="2000"/>
      <c r="F35" s="2002"/>
      <c r="G35" s="2007" t="s">
        <v>2605</v>
      </c>
      <c r="H35" s="2008"/>
      <c r="I35" s="2008"/>
      <c r="J35" s="2008"/>
      <c r="K35" s="2008"/>
      <c r="L35" s="2008"/>
      <c r="M35" s="2009"/>
      <c r="N35" s="629"/>
      <c r="O35" s="630"/>
      <c r="P35" s="683"/>
    </row>
    <row r="36" spans="1:16" ht="36" customHeight="1">
      <c r="A36" s="1964"/>
      <c r="B36" s="1994"/>
      <c r="C36" s="1995"/>
      <c r="D36" s="1996"/>
      <c r="E36" s="2038" t="s">
        <v>2613</v>
      </c>
      <c r="F36" s="2039"/>
      <c r="G36" s="2040"/>
      <c r="H36" s="2040"/>
      <c r="I36" s="2040"/>
      <c r="J36" s="2040"/>
      <c r="K36" s="2040"/>
      <c r="L36" s="2040"/>
      <c r="M36" s="2041"/>
      <c r="N36" s="629"/>
      <c r="O36" s="630"/>
      <c r="P36" s="683"/>
    </row>
    <row r="37" spans="1:16" ht="32.25" customHeight="1">
      <c r="A37" s="743">
        <v>11</v>
      </c>
      <c r="B37" s="2077" t="s">
        <v>2291</v>
      </c>
      <c r="C37" s="2078"/>
      <c r="D37" s="2079"/>
      <c r="E37" s="1986" t="s">
        <v>2289</v>
      </c>
      <c r="F37" s="1987"/>
      <c r="G37" s="1987"/>
      <c r="H37" s="1987"/>
      <c r="I37" s="1987"/>
      <c r="J37" s="1987"/>
      <c r="K37" s="1987"/>
      <c r="L37" s="1987"/>
      <c r="M37" s="2032"/>
      <c r="N37" s="629"/>
      <c r="O37" s="630"/>
      <c r="P37" s="683"/>
    </row>
    <row r="38" spans="1:16" ht="36" customHeight="1" thickBot="1">
      <c r="A38" s="742">
        <v>12</v>
      </c>
      <c r="B38" s="2073" t="s">
        <v>2276</v>
      </c>
      <c r="C38" s="2073"/>
      <c r="D38" s="2073"/>
      <c r="E38" s="2074" t="s">
        <v>2518</v>
      </c>
      <c r="F38" s="2075"/>
      <c r="G38" s="2075"/>
      <c r="H38" s="2075"/>
      <c r="I38" s="2075"/>
      <c r="J38" s="2075"/>
      <c r="K38" s="2075"/>
      <c r="L38" s="2075"/>
      <c r="M38" s="2075"/>
      <c r="N38" s="632"/>
      <c r="O38" s="633"/>
      <c r="P38" s="684"/>
    </row>
    <row r="39" spans="1:16" ht="36" customHeight="1">
      <c r="A39" s="2060" t="s">
        <v>766</v>
      </c>
      <c r="B39" s="2061" t="s">
        <v>2274</v>
      </c>
      <c r="C39" s="2062"/>
      <c r="D39" s="2063"/>
      <c r="E39" s="1971" t="s">
        <v>2587</v>
      </c>
      <c r="F39" s="1972"/>
      <c r="G39" s="1972"/>
      <c r="H39" s="1972"/>
      <c r="I39" s="1972"/>
      <c r="J39" s="1972"/>
      <c r="K39" s="1972"/>
      <c r="L39" s="1972"/>
      <c r="M39" s="1972"/>
      <c r="N39" s="685"/>
      <c r="O39" s="686"/>
      <c r="P39" s="687"/>
    </row>
    <row r="40" spans="1:16" ht="36" customHeight="1" thickBot="1">
      <c r="A40" s="2059"/>
      <c r="B40" s="1994"/>
      <c r="C40" s="1995"/>
      <c r="D40" s="1996"/>
      <c r="E40" s="1986" t="s">
        <v>2162</v>
      </c>
      <c r="F40" s="1987"/>
      <c r="G40" s="1987"/>
      <c r="H40" s="1987"/>
      <c r="I40" s="1987"/>
      <c r="J40" s="1987"/>
      <c r="K40" s="1987"/>
      <c r="L40" s="1987"/>
      <c r="M40" s="1987"/>
      <c r="N40" s="629"/>
      <c r="O40" s="630"/>
      <c r="P40" s="683"/>
    </row>
    <row r="41" spans="1:16" ht="36" customHeight="1" thickBot="1">
      <c r="A41" s="744" t="s">
        <v>1839</v>
      </c>
      <c r="B41" s="2064" t="s">
        <v>2140</v>
      </c>
      <c r="C41" s="2064"/>
      <c r="D41" s="2064"/>
      <c r="E41" s="2065" t="s">
        <v>2141</v>
      </c>
      <c r="F41" s="2066"/>
      <c r="G41" s="2066"/>
      <c r="H41" s="2066"/>
      <c r="I41" s="2066"/>
      <c r="J41" s="2066"/>
      <c r="K41" s="2066"/>
      <c r="L41" s="2066"/>
      <c r="M41" s="2066"/>
      <c r="N41" s="678" t="s">
        <v>2142</v>
      </c>
      <c r="O41" s="679" t="s">
        <v>1848</v>
      </c>
      <c r="P41" s="677" t="s">
        <v>2143</v>
      </c>
    </row>
    <row r="42" spans="1:16" ht="36" customHeight="1" thickTop="1">
      <c r="A42" s="745"/>
      <c r="B42" s="2067" t="s">
        <v>2588</v>
      </c>
      <c r="C42" s="2068"/>
      <c r="D42" s="2068"/>
      <c r="E42" s="2068"/>
      <c r="F42" s="2068"/>
      <c r="G42" s="2068"/>
      <c r="H42" s="2068"/>
      <c r="I42" s="2068"/>
      <c r="J42" s="2068"/>
      <c r="K42" s="2068"/>
      <c r="L42" s="2068"/>
      <c r="M42" s="2069"/>
      <c r="N42" s="674"/>
      <c r="O42" s="675"/>
      <c r="P42" s="672"/>
    </row>
    <row r="43" spans="1:16" ht="54" customHeight="1">
      <c r="A43" s="745">
        <v>13</v>
      </c>
      <c r="B43" s="2070" t="s">
        <v>2272</v>
      </c>
      <c r="C43" s="2070"/>
      <c r="D43" s="2070"/>
      <c r="E43" s="2071" t="s">
        <v>2264</v>
      </c>
      <c r="F43" s="2072"/>
      <c r="G43" s="2072"/>
      <c r="H43" s="2072"/>
      <c r="I43" s="2072"/>
      <c r="J43" s="2072"/>
      <c r="K43" s="2072"/>
      <c r="L43" s="2072"/>
      <c r="M43" s="2072"/>
      <c r="N43" s="635"/>
      <c r="O43" s="636"/>
      <c r="P43" s="682"/>
    </row>
    <row r="44" spans="1:16" ht="90" customHeight="1">
      <c r="A44" s="2076">
        <v>14</v>
      </c>
      <c r="B44" s="1988" t="s">
        <v>2615</v>
      </c>
      <c r="C44" s="1989"/>
      <c r="D44" s="1990"/>
      <c r="E44" s="1997" t="s">
        <v>2268</v>
      </c>
      <c r="F44" s="1998"/>
      <c r="G44" s="1998"/>
      <c r="H44" s="1998"/>
      <c r="I44" s="1998"/>
      <c r="J44" s="1998"/>
      <c r="K44" s="1998"/>
      <c r="L44" s="1998"/>
      <c r="M44" s="1998"/>
      <c r="N44" s="629"/>
      <c r="O44" s="630"/>
      <c r="P44" s="683"/>
    </row>
    <row r="45" spans="1:16" ht="36" customHeight="1">
      <c r="A45" s="2076"/>
      <c r="B45" s="1991"/>
      <c r="C45" s="1992"/>
      <c r="D45" s="1993"/>
      <c r="E45" s="1997" t="s">
        <v>2516</v>
      </c>
      <c r="F45" s="1998"/>
      <c r="G45" s="1998"/>
      <c r="H45" s="1998"/>
      <c r="I45" s="1998"/>
      <c r="J45" s="1998"/>
      <c r="K45" s="1998"/>
      <c r="L45" s="1998"/>
      <c r="M45" s="2033"/>
      <c r="N45" s="629"/>
      <c r="O45" s="630"/>
      <c r="P45" s="683"/>
    </row>
    <row r="46" spans="1:16" ht="36" customHeight="1">
      <c r="A46" s="2076"/>
      <c r="B46" s="1991"/>
      <c r="C46" s="1992"/>
      <c r="D46" s="1993"/>
      <c r="E46" s="1997" t="s">
        <v>2265</v>
      </c>
      <c r="F46" s="1998"/>
      <c r="G46" s="1998"/>
      <c r="H46" s="1998"/>
      <c r="I46" s="1998"/>
      <c r="J46" s="1998"/>
      <c r="K46" s="1998"/>
      <c r="L46" s="1998"/>
      <c r="M46" s="2033"/>
      <c r="N46" s="629"/>
      <c r="O46" s="630"/>
      <c r="P46" s="683"/>
    </row>
    <row r="47" spans="1:16" ht="36" customHeight="1">
      <c r="A47" s="2059"/>
      <c r="B47" s="1994"/>
      <c r="C47" s="1995"/>
      <c r="D47" s="1996"/>
      <c r="E47" s="1986" t="s">
        <v>2163</v>
      </c>
      <c r="F47" s="1987"/>
      <c r="G47" s="1987"/>
      <c r="H47" s="1987"/>
      <c r="I47" s="1987"/>
      <c r="J47" s="1987"/>
      <c r="K47" s="1987"/>
      <c r="L47" s="1987"/>
      <c r="M47" s="1987"/>
      <c r="N47" s="629"/>
      <c r="O47" s="630"/>
      <c r="P47" s="683"/>
    </row>
    <row r="48" spans="1:16" ht="45" customHeight="1">
      <c r="A48" s="2058">
        <v>15</v>
      </c>
      <c r="B48" s="1988" t="s">
        <v>2164</v>
      </c>
      <c r="C48" s="1989"/>
      <c r="D48" s="1990"/>
      <c r="E48" s="1986" t="s">
        <v>2646</v>
      </c>
      <c r="F48" s="1987"/>
      <c r="G48" s="1987"/>
      <c r="H48" s="1987"/>
      <c r="I48" s="1987"/>
      <c r="J48" s="1987"/>
      <c r="K48" s="1987"/>
      <c r="L48" s="1987"/>
      <c r="M48" s="1987"/>
      <c r="N48" s="629"/>
      <c r="O48" s="630"/>
      <c r="P48" s="683"/>
    </row>
    <row r="49" spans="1:16" ht="35.25" customHeight="1">
      <c r="A49" s="2076"/>
      <c r="B49" s="1991"/>
      <c r="C49" s="1992"/>
      <c r="D49" s="1993"/>
      <c r="E49" s="1986" t="s">
        <v>2275</v>
      </c>
      <c r="F49" s="1987"/>
      <c r="G49" s="1987"/>
      <c r="H49" s="1987"/>
      <c r="I49" s="1987"/>
      <c r="J49" s="1987"/>
      <c r="K49" s="1987"/>
      <c r="L49" s="1987"/>
      <c r="M49" s="2032"/>
      <c r="N49" s="632"/>
      <c r="O49" s="630"/>
      <c r="P49" s="683"/>
    </row>
    <row r="50" spans="1:16" ht="36" customHeight="1">
      <c r="A50" s="2076"/>
      <c r="B50" s="1991"/>
      <c r="C50" s="1992"/>
      <c r="D50" s="1993"/>
      <c r="E50" s="1986" t="s">
        <v>2597</v>
      </c>
      <c r="F50" s="1987"/>
      <c r="G50" s="1987"/>
      <c r="H50" s="1987"/>
      <c r="I50" s="1987"/>
      <c r="J50" s="1987"/>
      <c r="K50" s="1987"/>
      <c r="L50" s="1987"/>
      <c r="M50" s="2032"/>
      <c r="N50" s="632"/>
      <c r="O50" s="630"/>
      <c r="P50" s="683"/>
    </row>
    <row r="51" spans="1:16" ht="36" customHeight="1">
      <c r="A51" s="2059"/>
      <c r="B51" s="1994"/>
      <c r="C51" s="1995"/>
      <c r="D51" s="1996"/>
      <c r="E51" s="1986" t="s">
        <v>2269</v>
      </c>
      <c r="F51" s="1987"/>
      <c r="G51" s="1987"/>
      <c r="H51" s="1987"/>
      <c r="I51" s="1987"/>
      <c r="J51" s="1987"/>
      <c r="K51" s="1987"/>
      <c r="L51" s="1987"/>
      <c r="M51" s="2032"/>
      <c r="N51" s="632"/>
      <c r="O51" s="630"/>
      <c r="P51" s="683"/>
    </row>
    <row r="52" spans="1:16" ht="36" customHeight="1" thickBot="1">
      <c r="A52" s="743" t="s">
        <v>766</v>
      </c>
      <c r="B52" s="2050" t="s">
        <v>2266</v>
      </c>
      <c r="C52" s="2050"/>
      <c r="D52" s="2050"/>
      <c r="E52" s="1986" t="s">
        <v>2167</v>
      </c>
      <c r="F52" s="1987"/>
      <c r="G52" s="1987"/>
      <c r="H52" s="1987"/>
      <c r="I52" s="1987"/>
      <c r="J52" s="1987"/>
      <c r="K52" s="1987"/>
      <c r="L52" s="1987"/>
      <c r="M52" s="1987"/>
      <c r="N52" s="637"/>
      <c r="O52" s="630"/>
      <c r="P52" s="683"/>
    </row>
    <row r="53" spans="1:16" ht="36" customHeight="1"/>
    <row r="54" spans="1:16" ht="36" customHeight="1">
      <c r="E54" s="568"/>
    </row>
    <row r="55" spans="1:16" ht="36" customHeight="1"/>
    <row r="56" spans="1:16" ht="36" customHeight="1"/>
    <row r="57" spans="1:16" ht="21" customHeight="1"/>
    <row r="58" spans="1:16" ht="21" customHeight="1"/>
    <row r="59" spans="1:16" ht="21" customHeight="1"/>
    <row r="60" spans="1:16" ht="21" customHeight="1"/>
    <row r="61" spans="1:16" ht="21" customHeight="1"/>
    <row r="62" spans="1:16" ht="21" customHeight="1"/>
    <row r="63" spans="1:16" ht="21" customHeight="1"/>
    <row r="64" spans="1:16"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sheetData>
  <sheetProtection algorithmName="SHA-512" hashValue="17rljd9rnkws8n7f/diVSuO5o73bnX9M04z4YSWqDsVC2J5l+B3hyj8hExKBysa6lRsdw09AK7JkCG2aA0xWKg==" saltValue="WydBW8Vm0104VY5dQ0S4bg==" spinCount="100000" sheet="1" selectLockedCells="1"/>
  <mergeCells count="107">
    <mergeCell ref="B52:D52"/>
    <mergeCell ref="E52:M52"/>
    <mergeCell ref="E47:M47"/>
    <mergeCell ref="B41:D41"/>
    <mergeCell ref="E41:M41"/>
    <mergeCell ref="B42:M42"/>
    <mergeCell ref="B43:D43"/>
    <mergeCell ref="E43:M43"/>
    <mergeCell ref="A4:C4"/>
    <mergeCell ref="E4:G4"/>
    <mergeCell ref="I4:K4"/>
    <mergeCell ref="A44:A47"/>
    <mergeCell ref="B44:D47"/>
    <mergeCell ref="E44:M44"/>
    <mergeCell ref="E45:M45"/>
    <mergeCell ref="E46:M46"/>
    <mergeCell ref="A48:A51"/>
    <mergeCell ref="B48:D51"/>
    <mergeCell ref="E48:M48"/>
    <mergeCell ref="E49:M49"/>
    <mergeCell ref="E50:M50"/>
    <mergeCell ref="E51:M51"/>
    <mergeCell ref="A39:A40"/>
    <mergeCell ref="B39:D40"/>
    <mergeCell ref="E39:M39"/>
    <mergeCell ref="E40:M40"/>
    <mergeCell ref="A31:A36"/>
    <mergeCell ref="B31:D36"/>
    <mergeCell ref="E36:M36"/>
    <mergeCell ref="E37:M37"/>
    <mergeCell ref="B37:D37"/>
    <mergeCell ref="B38:D38"/>
    <mergeCell ref="E38:M38"/>
    <mergeCell ref="E31:F33"/>
    <mergeCell ref="G31:M31"/>
    <mergeCell ref="G32:M32"/>
    <mergeCell ref="G33:M33"/>
    <mergeCell ref="E34:E35"/>
    <mergeCell ref="F34:F35"/>
    <mergeCell ref="G34:M34"/>
    <mergeCell ref="G35:M35"/>
    <mergeCell ref="B14:D14"/>
    <mergeCell ref="E14:M14"/>
    <mergeCell ref="B15:D15"/>
    <mergeCell ref="E15:M15"/>
    <mergeCell ref="B19:D19"/>
    <mergeCell ref="E19:M19"/>
    <mergeCell ref="E16:M16"/>
    <mergeCell ref="E23:M23"/>
    <mergeCell ref="E24:M24"/>
    <mergeCell ref="B20:D21"/>
    <mergeCell ref="E20:M20"/>
    <mergeCell ref="E21:M21"/>
    <mergeCell ref="E22:M22"/>
    <mergeCell ref="B22:D24"/>
    <mergeCell ref="L11:P11"/>
    <mergeCell ref="F12:G12"/>
    <mergeCell ref="L12:P12"/>
    <mergeCell ref="B9:C10"/>
    <mergeCell ref="D9:E10"/>
    <mergeCell ref="F9:G9"/>
    <mergeCell ref="H9:I10"/>
    <mergeCell ref="J9:K10"/>
    <mergeCell ref="L9:P9"/>
    <mergeCell ref="F10:G10"/>
    <mergeCell ref="L10:P10"/>
    <mergeCell ref="B11:C12"/>
    <mergeCell ref="D11:E12"/>
    <mergeCell ref="F11:G11"/>
    <mergeCell ref="H11:I12"/>
    <mergeCell ref="J11:K12"/>
    <mergeCell ref="L6:P6"/>
    <mergeCell ref="B7:C8"/>
    <mergeCell ref="D7:E8"/>
    <mergeCell ref="F7:G7"/>
    <mergeCell ref="H7:I8"/>
    <mergeCell ref="J7:K8"/>
    <mergeCell ref="L7:P7"/>
    <mergeCell ref="F8:G8"/>
    <mergeCell ref="L8:P8"/>
    <mergeCell ref="A2:C2"/>
    <mergeCell ref="A3:C3"/>
    <mergeCell ref="D2:K2"/>
    <mergeCell ref="D3:K3"/>
    <mergeCell ref="B6:C6"/>
    <mergeCell ref="D6:E6"/>
    <mergeCell ref="F6:G6"/>
    <mergeCell ref="H6:I6"/>
    <mergeCell ref="J6:K6"/>
    <mergeCell ref="B27:D27"/>
    <mergeCell ref="E27:M27"/>
    <mergeCell ref="B28:D28"/>
    <mergeCell ref="E28:M28"/>
    <mergeCell ref="A29:A30"/>
    <mergeCell ref="B29:D30"/>
    <mergeCell ref="E29:M29"/>
    <mergeCell ref="E30:M30"/>
    <mergeCell ref="A16:A18"/>
    <mergeCell ref="B16:D18"/>
    <mergeCell ref="E17:M17"/>
    <mergeCell ref="E18:M18"/>
    <mergeCell ref="A20:A21"/>
    <mergeCell ref="A22:A24"/>
    <mergeCell ref="B25:D25"/>
    <mergeCell ref="E25:M25"/>
    <mergeCell ref="B26:D26"/>
    <mergeCell ref="E26:M26"/>
  </mergeCells>
  <phoneticPr fontId="2"/>
  <printOptions horizontalCentered="1"/>
  <pageMargins left="0.6692913385826772" right="0.6692913385826772" top="0.59055118110236227" bottom="0.59055118110236227" header="0.39370078740157483" footer="0.39370078740157483"/>
  <pageSetup paperSize="9" scale="72" fitToHeight="2" orientation="portrait" horizontalDpi="300" verticalDpi="300" r:id="rId1"/>
  <headerFooter alignWithMargins="0">
    <oddFooter>&amp;C&amp;P/&amp;N&amp;R&amp;A</oddFooter>
  </headerFooter>
  <rowBreaks count="1" manualBreakCount="1">
    <brk id="40" max="15"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A15"/>
  <sheetViews>
    <sheetView view="pageBreakPreview" topLeftCell="JJ1" zoomScaleNormal="90" zoomScaleSheetLayoutView="100" workbookViewId="0">
      <selection activeCell="G11" sqref="G11"/>
    </sheetView>
  </sheetViews>
  <sheetFormatPr defaultColWidth="8.25" defaultRowHeight="13.5"/>
  <cols>
    <col min="1" max="1" width="14" style="609" customWidth="1"/>
    <col min="2" max="4" width="8.125" style="609" customWidth="1"/>
    <col min="5" max="10" width="6" style="609" customWidth="1"/>
    <col min="11" max="12" width="9" style="609" customWidth="1"/>
    <col min="13" max="13" width="16.375" style="609" customWidth="1"/>
    <col min="14" max="14" width="9" style="609" customWidth="1"/>
    <col min="15" max="16" width="6.875" style="609" customWidth="1"/>
    <col min="17" max="18" width="6.375" style="609" customWidth="1"/>
    <col min="19" max="19" width="9" style="609" customWidth="1"/>
    <col min="20" max="20" width="5.5" style="609" customWidth="1"/>
    <col min="21" max="56" width="9" style="609" customWidth="1"/>
    <col min="57" max="57" width="15.375" style="609" bestFit="1" customWidth="1"/>
    <col min="58" max="58" width="16.5" style="609" bestFit="1" customWidth="1"/>
    <col min="59" max="64" width="9" style="609" customWidth="1"/>
    <col min="65" max="71" width="6" style="609" customWidth="1"/>
    <col min="72" max="89" width="5.25" style="609" customWidth="1"/>
    <col min="90" max="91" width="6.625" style="609" customWidth="1"/>
    <col min="92" max="92" width="8.375" style="609" bestFit="1" customWidth="1"/>
    <col min="93" max="95" width="9" style="609" customWidth="1"/>
    <col min="96" max="96" width="10.75" style="609" customWidth="1"/>
    <col min="97" max="99" width="9" style="609" customWidth="1"/>
    <col min="100" max="100" width="10.25" style="609" bestFit="1" customWidth="1"/>
    <col min="101" max="103" width="9" style="609" customWidth="1"/>
    <col min="104" max="104" width="9.25" style="609" bestFit="1" customWidth="1"/>
    <col min="105" max="106" width="9" style="609" customWidth="1"/>
    <col min="107" max="107" width="9.125" style="609" bestFit="1" customWidth="1"/>
    <col min="108" max="108" width="9.5" style="609" bestFit="1" customWidth="1"/>
    <col min="109" max="110" width="5.375" style="609" customWidth="1"/>
    <col min="111" max="111" width="9.25" style="609" bestFit="1" customWidth="1"/>
    <col min="112" max="112" width="10.25" style="609" bestFit="1" customWidth="1"/>
    <col min="113" max="113" width="7.875" style="609" customWidth="1"/>
    <col min="114" max="116" width="5.5" style="609" customWidth="1"/>
    <col min="117" max="117" width="8.5" style="609" customWidth="1"/>
    <col min="118" max="246" width="8.5" style="757" customWidth="1"/>
    <col min="247" max="249" width="8.5" style="609" customWidth="1"/>
    <col min="250" max="250" width="12" style="609" customWidth="1"/>
    <col min="251" max="271" width="8.5" style="609" customWidth="1"/>
    <col min="272" max="273" width="6.75" style="609" customWidth="1"/>
    <col min="274" max="275" width="8.625" style="609" customWidth="1"/>
    <col min="276" max="278" width="6.75" style="609" customWidth="1"/>
    <col min="279" max="284" width="6.375" style="609" customWidth="1"/>
    <col min="285" max="285" width="9" style="609" customWidth="1"/>
    <col min="286" max="286" width="6.375" style="609" customWidth="1"/>
    <col min="287" max="293" width="6.25" style="609" customWidth="1"/>
    <col min="294" max="299" width="9" style="609" customWidth="1"/>
    <col min="300" max="303" width="6.375" style="609" customWidth="1"/>
    <col min="304" max="306" width="9" style="609" customWidth="1"/>
    <col min="307" max="310" width="9" style="723" customWidth="1"/>
    <col min="311" max="315" width="9" style="609" customWidth="1"/>
    <col min="316" max="373" width="3.625" style="609" customWidth="1"/>
    <col min="374" max="378" width="9" style="609" customWidth="1"/>
    <col min="379" max="383" width="8.25" style="609"/>
    <col min="384" max="384" width="9.625" style="609" customWidth="1"/>
    <col min="385" max="388" width="8.25" style="609"/>
    <col min="389" max="389" width="20.625" style="609" customWidth="1"/>
    <col min="390" max="390" width="5.5" style="609" bestFit="1" customWidth="1"/>
    <col min="391" max="391" width="54" style="609" customWidth="1"/>
    <col min="392" max="392" width="8.125" style="609" customWidth="1"/>
    <col min="393" max="398" width="6" style="609" customWidth="1"/>
    <col min="399" max="400" width="9" style="609" customWidth="1"/>
    <col min="401" max="401" width="16.375" style="609" customWidth="1"/>
    <col min="402" max="402" width="9" style="609" customWidth="1"/>
    <col min="403" max="404" width="6.875" style="609" customWidth="1"/>
    <col min="405" max="406" width="6.375" style="609" customWidth="1"/>
    <col min="407" max="407" width="9" style="609" customWidth="1"/>
    <col min="408" max="408" width="5.5" style="609" customWidth="1"/>
    <col min="409" max="444" width="9" style="609" customWidth="1"/>
    <col min="445" max="445" width="15.375" style="609" bestFit="1" customWidth="1"/>
    <col min="446" max="446" width="16.5" style="609" bestFit="1" customWidth="1"/>
    <col min="447" max="452" width="9" style="609" customWidth="1"/>
    <col min="453" max="459" width="6" style="609" customWidth="1"/>
    <col min="460" max="477" width="5.25" style="609" customWidth="1"/>
    <col min="478" max="480" width="6.625" style="609" customWidth="1"/>
    <col min="481" max="483" width="9" style="609" customWidth="1"/>
    <col min="484" max="484" width="10.75" style="609" customWidth="1"/>
    <col min="485" max="487" width="9" style="609" customWidth="1"/>
    <col min="488" max="488" width="10.25" style="609" bestFit="1" customWidth="1"/>
    <col min="489" max="491" width="9" style="609" customWidth="1"/>
    <col min="492" max="492" width="9.25" style="609" bestFit="1" customWidth="1"/>
    <col min="493" max="494" width="9" style="609" customWidth="1"/>
    <col min="495" max="495" width="9.125" style="609" bestFit="1" customWidth="1"/>
    <col min="496" max="496" width="9.5" style="609" bestFit="1" customWidth="1"/>
    <col min="497" max="498" width="5.375" style="609" customWidth="1"/>
    <col min="499" max="499" width="9.25" style="609" bestFit="1" customWidth="1"/>
    <col min="500" max="500" width="10.25" style="609" bestFit="1" customWidth="1"/>
    <col min="501" max="501" width="7.875" style="609" customWidth="1"/>
    <col min="502" max="504" width="5.5" style="609" customWidth="1"/>
    <col min="505" max="508" width="8.5" style="609" customWidth="1"/>
    <col min="509" max="509" width="12" style="609" customWidth="1"/>
    <col min="510" max="530" width="8.5" style="609" customWidth="1"/>
    <col min="531" max="532" width="6.75" style="609" customWidth="1"/>
    <col min="533" max="534" width="8.625" style="609" customWidth="1"/>
    <col min="535" max="537" width="6.75" style="609" customWidth="1"/>
    <col min="538" max="543" width="6.375" style="609" customWidth="1"/>
    <col min="544" max="544" width="9" style="609" customWidth="1"/>
    <col min="545" max="545" width="6.375" style="609" customWidth="1"/>
    <col min="546" max="552" width="6.25" style="609" customWidth="1"/>
    <col min="553" max="558" width="9" style="609" customWidth="1"/>
    <col min="559" max="562" width="6.375" style="609" customWidth="1"/>
    <col min="563" max="571" width="9" style="609" customWidth="1"/>
    <col min="572" max="629" width="3.625" style="609" customWidth="1"/>
    <col min="630" max="634" width="9" style="609" customWidth="1"/>
    <col min="635" max="644" width="8.25" style="609"/>
    <col min="645" max="645" width="14" style="609" customWidth="1"/>
    <col min="646" max="648" width="8.125" style="609" customWidth="1"/>
    <col min="649" max="654" width="6" style="609" customWidth="1"/>
    <col min="655" max="656" width="9" style="609" customWidth="1"/>
    <col min="657" max="657" width="16.375" style="609" customWidth="1"/>
    <col min="658" max="658" width="9" style="609" customWidth="1"/>
    <col min="659" max="660" width="6.875" style="609" customWidth="1"/>
    <col min="661" max="662" width="6.375" style="609" customWidth="1"/>
    <col min="663" max="663" width="9" style="609" customWidth="1"/>
    <col min="664" max="664" width="5.5" style="609" customWidth="1"/>
    <col min="665" max="700" width="9" style="609" customWidth="1"/>
    <col min="701" max="701" width="15.375" style="609" bestFit="1" customWidth="1"/>
    <col min="702" max="702" width="16.5" style="609" bestFit="1" customWidth="1"/>
    <col min="703" max="708" width="9" style="609" customWidth="1"/>
    <col min="709" max="715" width="6" style="609" customWidth="1"/>
    <col min="716" max="733" width="5.25" style="609" customWidth="1"/>
    <col min="734" max="736" width="6.625" style="609" customWidth="1"/>
    <col min="737" max="739" width="9" style="609" customWidth="1"/>
    <col min="740" max="740" width="10.75" style="609" customWidth="1"/>
    <col min="741" max="743" width="9" style="609" customWidth="1"/>
    <col min="744" max="744" width="10.25" style="609" bestFit="1" customWidth="1"/>
    <col min="745" max="747" width="9" style="609" customWidth="1"/>
    <col min="748" max="748" width="9.25" style="609" bestFit="1" customWidth="1"/>
    <col min="749" max="750" width="9" style="609" customWidth="1"/>
    <col min="751" max="751" width="9.125" style="609" bestFit="1" customWidth="1"/>
    <col min="752" max="752" width="9.5" style="609" bestFit="1" customWidth="1"/>
    <col min="753" max="754" width="5.375" style="609" customWidth="1"/>
    <col min="755" max="755" width="9.25" style="609" bestFit="1" customWidth="1"/>
    <col min="756" max="756" width="10.25" style="609" bestFit="1" customWidth="1"/>
    <col min="757" max="757" width="7.875" style="609" customWidth="1"/>
    <col min="758" max="760" width="5.5" style="609" customWidth="1"/>
    <col min="761" max="764" width="8.5" style="609" customWidth="1"/>
    <col min="765" max="765" width="12" style="609" customWidth="1"/>
    <col min="766" max="786" width="8.5" style="609" customWidth="1"/>
    <col min="787" max="788" width="6.75" style="609" customWidth="1"/>
    <col min="789" max="790" width="8.625" style="609" customWidth="1"/>
    <col min="791" max="793" width="6.75" style="609" customWidth="1"/>
    <col min="794" max="799" width="6.375" style="609" customWidth="1"/>
    <col min="800" max="800" width="9" style="609" customWidth="1"/>
    <col min="801" max="801" width="6.375" style="609" customWidth="1"/>
    <col min="802" max="808" width="6.25" style="609" customWidth="1"/>
    <col min="809" max="814" width="9" style="609" customWidth="1"/>
    <col min="815" max="818" width="6.375" style="609" customWidth="1"/>
    <col min="819" max="827" width="9" style="609" customWidth="1"/>
    <col min="828" max="885" width="3.625" style="609" customWidth="1"/>
    <col min="886" max="890" width="9" style="609" customWidth="1"/>
    <col min="891" max="900" width="8.25" style="609"/>
    <col min="901" max="901" width="14" style="609" customWidth="1"/>
    <col min="902" max="904" width="8.125" style="609" customWidth="1"/>
    <col min="905" max="910" width="6" style="609" customWidth="1"/>
    <col min="911" max="912" width="9" style="609" customWidth="1"/>
    <col min="913" max="913" width="16.375" style="609" customWidth="1"/>
    <col min="914" max="914" width="9" style="609" customWidth="1"/>
    <col min="915" max="916" width="6.875" style="609" customWidth="1"/>
    <col min="917" max="918" width="6.375" style="609" customWidth="1"/>
    <col min="919" max="919" width="9" style="609" customWidth="1"/>
    <col min="920" max="920" width="5.5" style="609" customWidth="1"/>
    <col min="921" max="956" width="9" style="609" customWidth="1"/>
    <col min="957" max="957" width="15.375" style="609" bestFit="1" customWidth="1"/>
    <col min="958" max="958" width="16.5" style="609" bestFit="1" customWidth="1"/>
    <col min="959" max="964" width="9" style="609" customWidth="1"/>
    <col min="965" max="971" width="6" style="609" customWidth="1"/>
    <col min="972" max="989" width="5.25" style="609" customWidth="1"/>
    <col min="990" max="992" width="6.625" style="609" customWidth="1"/>
    <col min="993" max="995" width="9" style="609" customWidth="1"/>
    <col min="996" max="996" width="10.75" style="609" customWidth="1"/>
    <col min="997" max="999" width="9" style="609" customWidth="1"/>
    <col min="1000" max="1000" width="10.25" style="609" bestFit="1" customWidth="1"/>
    <col min="1001" max="1003" width="9" style="609" customWidth="1"/>
    <col min="1004" max="1004" width="9.25" style="609" bestFit="1" customWidth="1"/>
    <col min="1005" max="1006" width="9" style="609" customWidth="1"/>
    <col min="1007" max="1007" width="9.125" style="609" bestFit="1" customWidth="1"/>
    <col min="1008" max="1008" width="9.5" style="609" bestFit="1" customWidth="1"/>
    <col min="1009" max="1010" width="5.375" style="609" customWidth="1"/>
    <col min="1011" max="1011" width="9.25" style="609" bestFit="1" customWidth="1"/>
    <col min="1012" max="1012" width="10.25" style="609" bestFit="1" customWidth="1"/>
    <col min="1013" max="1013" width="7.875" style="609" customWidth="1"/>
    <col min="1014" max="1016" width="5.5" style="609" customWidth="1"/>
    <col min="1017" max="1020" width="8.5" style="609" customWidth="1"/>
    <col min="1021" max="1021" width="12" style="609" customWidth="1"/>
    <col min="1022" max="1042" width="8.5" style="609" customWidth="1"/>
    <col min="1043" max="1044" width="6.75" style="609" customWidth="1"/>
    <col min="1045" max="1046" width="8.625" style="609" customWidth="1"/>
    <col min="1047" max="1049" width="6.75" style="609" customWidth="1"/>
    <col min="1050" max="1055" width="6.375" style="609" customWidth="1"/>
    <col min="1056" max="1056" width="9" style="609" customWidth="1"/>
    <col min="1057" max="1057" width="6.375" style="609" customWidth="1"/>
    <col min="1058" max="1064" width="6.25" style="609" customWidth="1"/>
    <col min="1065" max="1070" width="9" style="609" customWidth="1"/>
    <col min="1071" max="1074" width="6.375" style="609" customWidth="1"/>
    <col min="1075" max="1083" width="9" style="609" customWidth="1"/>
    <col min="1084" max="1141" width="3.625" style="609" customWidth="1"/>
    <col min="1142" max="1146" width="9" style="609" customWidth="1"/>
    <col min="1147" max="1156" width="8.25" style="609"/>
    <col min="1157" max="1157" width="14" style="609" customWidth="1"/>
    <col min="1158" max="1160" width="8.125" style="609" customWidth="1"/>
    <col min="1161" max="1166" width="6" style="609" customWidth="1"/>
    <col min="1167" max="1168" width="9" style="609" customWidth="1"/>
    <col min="1169" max="1169" width="16.375" style="609" customWidth="1"/>
    <col min="1170" max="1170" width="9" style="609" customWidth="1"/>
    <col min="1171" max="1172" width="6.875" style="609" customWidth="1"/>
    <col min="1173" max="1174" width="6.375" style="609" customWidth="1"/>
    <col min="1175" max="1175" width="9" style="609" customWidth="1"/>
    <col min="1176" max="1176" width="5.5" style="609" customWidth="1"/>
    <col min="1177" max="1212" width="9" style="609" customWidth="1"/>
    <col min="1213" max="1213" width="15.375" style="609" bestFit="1" customWidth="1"/>
    <col min="1214" max="1214" width="16.5" style="609" bestFit="1" customWidth="1"/>
    <col min="1215" max="1220" width="9" style="609" customWidth="1"/>
    <col min="1221" max="1227" width="6" style="609" customWidth="1"/>
    <col min="1228" max="1245" width="5.25" style="609" customWidth="1"/>
    <col min="1246" max="1248" width="6.625" style="609" customWidth="1"/>
    <col min="1249" max="1251" width="9" style="609" customWidth="1"/>
    <col min="1252" max="1252" width="10.75" style="609" customWidth="1"/>
    <col min="1253" max="1255" width="9" style="609" customWidth="1"/>
    <col min="1256" max="1256" width="10.25" style="609" bestFit="1" customWidth="1"/>
    <col min="1257" max="1259" width="9" style="609" customWidth="1"/>
    <col min="1260" max="1260" width="9.25" style="609" bestFit="1" customWidth="1"/>
    <col min="1261" max="1262" width="9" style="609" customWidth="1"/>
    <col min="1263" max="1263" width="9.125" style="609" bestFit="1" customWidth="1"/>
    <col min="1264" max="1264" width="9.5" style="609" bestFit="1" customWidth="1"/>
    <col min="1265" max="1266" width="5.375" style="609" customWidth="1"/>
    <col min="1267" max="1267" width="9.25" style="609" bestFit="1" customWidth="1"/>
    <col min="1268" max="1268" width="10.25" style="609" bestFit="1" customWidth="1"/>
    <col min="1269" max="1269" width="7.875" style="609" customWidth="1"/>
    <col min="1270" max="1272" width="5.5" style="609" customWidth="1"/>
    <col min="1273" max="1276" width="8.5" style="609" customWidth="1"/>
    <col min="1277" max="1277" width="12" style="609" customWidth="1"/>
    <col min="1278" max="1298" width="8.5" style="609" customWidth="1"/>
    <col min="1299" max="1300" width="6.75" style="609" customWidth="1"/>
    <col min="1301" max="1302" width="8.625" style="609" customWidth="1"/>
    <col min="1303" max="1305" width="6.75" style="609" customWidth="1"/>
    <col min="1306" max="1311" width="6.375" style="609" customWidth="1"/>
    <col min="1312" max="1312" width="9" style="609" customWidth="1"/>
    <col min="1313" max="1313" width="6.375" style="609" customWidth="1"/>
    <col min="1314" max="1320" width="6.25" style="609" customWidth="1"/>
    <col min="1321" max="1326" width="9" style="609" customWidth="1"/>
    <col min="1327" max="1330" width="6.375" style="609" customWidth="1"/>
    <col min="1331" max="1339" width="9" style="609" customWidth="1"/>
    <col min="1340" max="1397" width="3.625" style="609" customWidth="1"/>
    <col min="1398" max="1402" width="9" style="609" customWidth="1"/>
    <col min="1403" max="1412" width="8.25" style="609"/>
    <col min="1413" max="1413" width="14" style="609" customWidth="1"/>
    <col min="1414" max="1416" width="8.125" style="609" customWidth="1"/>
    <col min="1417" max="1422" width="6" style="609" customWidth="1"/>
    <col min="1423" max="1424" width="9" style="609" customWidth="1"/>
    <col min="1425" max="1425" width="16.375" style="609" customWidth="1"/>
    <col min="1426" max="1426" width="9" style="609" customWidth="1"/>
    <col min="1427" max="1428" width="6.875" style="609" customWidth="1"/>
    <col min="1429" max="1430" width="6.375" style="609" customWidth="1"/>
    <col min="1431" max="1431" width="9" style="609" customWidth="1"/>
    <col min="1432" max="1432" width="5.5" style="609" customWidth="1"/>
    <col min="1433" max="1468" width="9" style="609" customWidth="1"/>
    <col min="1469" max="1469" width="15.375" style="609" bestFit="1" customWidth="1"/>
    <col min="1470" max="1470" width="16.5" style="609" bestFit="1" customWidth="1"/>
    <col min="1471" max="1476" width="9" style="609" customWidth="1"/>
    <col min="1477" max="1483" width="6" style="609" customWidth="1"/>
    <col min="1484" max="1501" width="5.25" style="609" customWidth="1"/>
    <col min="1502" max="1504" width="6.625" style="609" customWidth="1"/>
    <col min="1505" max="1507" width="9" style="609" customWidth="1"/>
    <col min="1508" max="1508" width="10.75" style="609" customWidth="1"/>
    <col min="1509" max="1511" width="9" style="609" customWidth="1"/>
    <col min="1512" max="1512" width="10.25" style="609" bestFit="1" customWidth="1"/>
    <col min="1513" max="1515" width="9" style="609" customWidth="1"/>
    <col min="1516" max="1516" width="9.25" style="609" bestFit="1" customWidth="1"/>
    <col min="1517" max="1518" width="9" style="609" customWidth="1"/>
    <col min="1519" max="1519" width="9.125" style="609" bestFit="1" customWidth="1"/>
    <col min="1520" max="1520" width="9.5" style="609" bestFit="1" customWidth="1"/>
    <col min="1521" max="1522" width="5.375" style="609" customWidth="1"/>
    <col min="1523" max="1523" width="9.25" style="609" bestFit="1" customWidth="1"/>
    <col min="1524" max="1524" width="10.25" style="609" bestFit="1" customWidth="1"/>
    <col min="1525" max="1525" width="7.875" style="609" customWidth="1"/>
    <col min="1526" max="1528" width="5.5" style="609" customWidth="1"/>
    <col min="1529" max="1532" width="8.5" style="609" customWidth="1"/>
    <col min="1533" max="1533" width="12" style="609" customWidth="1"/>
    <col min="1534" max="1554" width="8.5" style="609" customWidth="1"/>
    <col min="1555" max="1556" width="6.75" style="609" customWidth="1"/>
    <col min="1557" max="1558" width="8.625" style="609" customWidth="1"/>
    <col min="1559" max="1561" width="6.75" style="609" customWidth="1"/>
    <col min="1562" max="1567" width="6.375" style="609" customWidth="1"/>
    <col min="1568" max="1568" width="9" style="609" customWidth="1"/>
    <col min="1569" max="1569" width="6.375" style="609" customWidth="1"/>
    <col min="1570" max="1576" width="6.25" style="609" customWidth="1"/>
    <col min="1577" max="1582" width="9" style="609" customWidth="1"/>
    <col min="1583" max="1586" width="6.375" style="609" customWidth="1"/>
    <col min="1587" max="1595" width="9" style="609" customWidth="1"/>
    <col min="1596" max="1653" width="3.625" style="609" customWidth="1"/>
    <col min="1654" max="1658" width="9" style="609" customWidth="1"/>
    <col min="1659" max="1668" width="8.25" style="609"/>
    <col min="1669" max="1669" width="14" style="609" customWidth="1"/>
    <col min="1670" max="1672" width="8.125" style="609" customWidth="1"/>
    <col min="1673" max="1678" width="6" style="609" customWidth="1"/>
    <col min="1679" max="1680" width="9" style="609" customWidth="1"/>
    <col min="1681" max="1681" width="16.375" style="609" customWidth="1"/>
    <col min="1682" max="1682" width="9" style="609" customWidth="1"/>
    <col min="1683" max="1684" width="6.875" style="609" customWidth="1"/>
    <col min="1685" max="1686" width="6.375" style="609" customWidth="1"/>
    <col min="1687" max="1687" width="9" style="609" customWidth="1"/>
    <col min="1688" max="1688" width="5.5" style="609" customWidth="1"/>
    <col min="1689" max="1724" width="9" style="609" customWidth="1"/>
    <col min="1725" max="1725" width="15.375" style="609" bestFit="1" customWidth="1"/>
    <col min="1726" max="1726" width="16.5" style="609" bestFit="1" customWidth="1"/>
    <col min="1727" max="1732" width="9" style="609" customWidth="1"/>
    <col min="1733" max="1739" width="6" style="609" customWidth="1"/>
    <col min="1740" max="1757" width="5.25" style="609" customWidth="1"/>
    <col min="1758" max="1760" width="6.625" style="609" customWidth="1"/>
    <col min="1761" max="1763" width="9" style="609" customWidth="1"/>
    <col min="1764" max="1764" width="10.75" style="609" customWidth="1"/>
    <col min="1765" max="1767" width="9" style="609" customWidth="1"/>
    <col min="1768" max="1768" width="10.25" style="609" bestFit="1" customWidth="1"/>
    <col min="1769" max="1771" width="9" style="609" customWidth="1"/>
    <col min="1772" max="1772" width="9.25" style="609" bestFit="1" customWidth="1"/>
    <col min="1773" max="1774" width="9" style="609" customWidth="1"/>
    <col min="1775" max="1775" width="9.125" style="609" bestFit="1" customWidth="1"/>
    <col min="1776" max="1776" width="9.5" style="609" bestFit="1" customWidth="1"/>
    <col min="1777" max="1778" width="5.375" style="609" customWidth="1"/>
    <col min="1779" max="1779" width="9.25" style="609" bestFit="1" customWidth="1"/>
    <col min="1780" max="1780" width="10.25" style="609" bestFit="1" customWidth="1"/>
    <col min="1781" max="1781" width="7.875" style="609" customWidth="1"/>
    <col min="1782" max="1784" width="5.5" style="609" customWidth="1"/>
    <col min="1785" max="1788" width="8.5" style="609" customWidth="1"/>
    <col min="1789" max="1789" width="12" style="609" customWidth="1"/>
    <col min="1790" max="1810" width="8.5" style="609" customWidth="1"/>
    <col min="1811" max="1812" width="6.75" style="609" customWidth="1"/>
    <col min="1813" max="1814" width="8.625" style="609" customWidth="1"/>
    <col min="1815" max="1817" width="6.75" style="609" customWidth="1"/>
    <col min="1818" max="1823" width="6.375" style="609" customWidth="1"/>
    <col min="1824" max="1824" width="9" style="609" customWidth="1"/>
    <col min="1825" max="1825" width="6.375" style="609" customWidth="1"/>
    <col min="1826" max="1832" width="6.25" style="609" customWidth="1"/>
    <col min="1833" max="1838" width="9" style="609" customWidth="1"/>
    <col min="1839" max="1842" width="6.375" style="609" customWidth="1"/>
    <col min="1843" max="1851" width="9" style="609" customWidth="1"/>
    <col min="1852" max="1909" width="3.625" style="609" customWidth="1"/>
    <col min="1910" max="1914" width="9" style="609" customWidth="1"/>
    <col min="1915" max="1924" width="8.25" style="609"/>
    <col min="1925" max="1925" width="14" style="609" customWidth="1"/>
    <col min="1926" max="1928" width="8.125" style="609" customWidth="1"/>
    <col min="1929" max="1934" width="6" style="609" customWidth="1"/>
    <col min="1935" max="1936" width="9" style="609" customWidth="1"/>
    <col min="1937" max="1937" width="16.375" style="609" customWidth="1"/>
    <col min="1938" max="1938" width="9" style="609" customWidth="1"/>
    <col min="1939" max="1940" width="6.875" style="609" customWidth="1"/>
    <col min="1941" max="1942" width="6.375" style="609" customWidth="1"/>
    <col min="1943" max="1943" width="9" style="609" customWidth="1"/>
    <col min="1944" max="1944" width="5.5" style="609" customWidth="1"/>
    <col min="1945" max="1980" width="9" style="609" customWidth="1"/>
    <col min="1981" max="1981" width="15.375" style="609" bestFit="1" customWidth="1"/>
    <col min="1982" max="1982" width="16.5" style="609" bestFit="1" customWidth="1"/>
    <col min="1983" max="1988" width="9" style="609" customWidth="1"/>
    <col min="1989" max="1995" width="6" style="609" customWidth="1"/>
    <col min="1996" max="2013" width="5.25" style="609" customWidth="1"/>
    <col min="2014" max="2016" width="6.625" style="609" customWidth="1"/>
    <col min="2017" max="2019" width="9" style="609" customWidth="1"/>
    <col min="2020" max="2020" width="10.75" style="609" customWidth="1"/>
    <col min="2021" max="2023" width="9" style="609" customWidth="1"/>
    <col min="2024" max="2024" width="10.25" style="609" bestFit="1" customWidth="1"/>
    <col min="2025" max="2027" width="9" style="609" customWidth="1"/>
    <col min="2028" max="2028" width="9.25" style="609" bestFit="1" customWidth="1"/>
    <col min="2029" max="2030" width="9" style="609" customWidth="1"/>
    <col min="2031" max="2031" width="9.125" style="609" bestFit="1" customWidth="1"/>
    <col min="2032" max="2032" width="9.5" style="609" bestFit="1" customWidth="1"/>
    <col min="2033" max="2034" width="5.375" style="609" customWidth="1"/>
    <col min="2035" max="2035" width="9.25" style="609" bestFit="1" customWidth="1"/>
    <col min="2036" max="2036" width="10.25" style="609" bestFit="1" customWidth="1"/>
    <col min="2037" max="2037" width="7.875" style="609" customWidth="1"/>
    <col min="2038" max="2040" width="5.5" style="609" customWidth="1"/>
    <col min="2041" max="2044" width="8.5" style="609" customWidth="1"/>
    <col min="2045" max="2045" width="12" style="609" customWidth="1"/>
    <col min="2046" max="2066" width="8.5" style="609" customWidth="1"/>
    <col min="2067" max="2068" width="6.75" style="609" customWidth="1"/>
    <col min="2069" max="2070" width="8.625" style="609" customWidth="1"/>
    <col min="2071" max="2073" width="6.75" style="609" customWidth="1"/>
    <col min="2074" max="2079" width="6.375" style="609" customWidth="1"/>
    <col min="2080" max="2080" width="9" style="609" customWidth="1"/>
    <col min="2081" max="2081" width="6.375" style="609" customWidth="1"/>
    <col min="2082" max="2088" width="6.25" style="609" customWidth="1"/>
    <col min="2089" max="2094" width="9" style="609" customWidth="1"/>
    <col min="2095" max="2098" width="6.375" style="609" customWidth="1"/>
    <col min="2099" max="2107" width="9" style="609" customWidth="1"/>
    <col min="2108" max="2165" width="3.625" style="609" customWidth="1"/>
    <col min="2166" max="2170" width="9" style="609" customWidth="1"/>
    <col min="2171" max="2180" width="8.25" style="609"/>
    <col min="2181" max="2181" width="14" style="609" customWidth="1"/>
    <col min="2182" max="2184" width="8.125" style="609" customWidth="1"/>
    <col min="2185" max="2190" width="6" style="609" customWidth="1"/>
    <col min="2191" max="2192" width="9" style="609" customWidth="1"/>
    <col min="2193" max="2193" width="16.375" style="609" customWidth="1"/>
    <col min="2194" max="2194" width="9" style="609" customWidth="1"/>
    <col min="2195" max="2196" width="6.875" style="609" customWidth="1"/>
    <col min="2197" max="2198" width="6.375" style="609" customWidth="1"/>
    <col min="2199" max="2199" width="9" style="609" customWidth="1"/>
    <col min="2200" max="2200" width="5.5" style="609" customWidth="1"/>
    <col min="2201" max="2236" width="9" style="609" customWidth="1"/>
    <col min="2237" max="2237" width="15.375" style="609" bestFit="1" customWidth="1"/>
    <col min="2238" max="2238" width="16.5" style="609" bestFit="1" customWidth="1"/>
    <col min="2239" max="2244" width="9" style="609" customWidth="1"/>
    <col min="2245" max="2251" width="6" style="609" customWidth="1"/>
    <col min="2252" max="2269" width="5.25" style="609" customWidth="1"/>
    <col min="2270" max="2272" width="6.625" style="609" customWidth="1"/>
    <col min="2273" max="2275" width="9" style="609" customWidth="1"/>
    <col min="2276" max="2276" width="10.75" style="609" customWidth="1"/>
    <col min="2277" max="2279" width="9" style="609" customWidth="1"/>
    <col min="2280" max="2280" width="10.25" style="609" bestFit="1" customWidth="1"/>
    <col min="2281" max="2283" width="9" style="609" customWidth="1"/>
    <col min="2284" max="2284" width="9.25" style="609" bestFit="1" customWidth="1"/>
    <col min="2285" max="2286" width="9" style="609" customWidth="1"/>
    <col min="2287" max="2287" width="9.125" style="609" bestFit="1" customWidth="1"/>
    <col min="2288" max="2288" width="9.5" style="609" bestFit="1" customWidth="1"/>
    <col min="2289" max="2290" width="5.375" style="609" customWidth="1"/>
    <col min="2291" max="2291" width="9.25" style="609" bestFit="1" customWidth="1"/>
    <col min="2292" max="2292" width="10.25" style="609" bestFit="1" customWidth="1"/>
    <col min="2293" max="2293" width="7.875" style="609" customWidth="1"/>
    <col min="2294" max="2296" width="5.5" style="609" customWidth="1"/>
    <col min="2297" max="2300" width="8.5" style="609" customWidth="1"/>
    <col min="2301" max="2301" width="12" style="609" customWidth="1"/>
    <col min="2302" max="2322" width="8.5" style="609" customWidth="1"/>
    <col min="2323" max="2324" width="6.75" style="609" customWidth="1"/>
    <col min="2325" max="2326" width="8.625" style="609" customWidth="1"/>
    <col min="2327" max="2329" width="6.75" style="609" customWidth="1"/>
    <col min="2330" max="2335" width="6.375" style="609" customWidth="1"/>
    <col min="2336" max="2336" width="9" style="609" customWidth="1"/>
    <col min="2337" max="2337" width="6.375" style="609" customWidth="1"/>
    <col min="2338" max="2344" width="6.25" style="609" customWidth="1"/>
    <col min="2345" max="2350" width="9" style="609" customWidth="1"/>
    <col min="2351" max="2354" width="6.375" style="609" customWidth="1"/>
    <col min="2355" max="2363" width="9" style="609" customWidth="1"/>
    <col min="2364" max="2421" width="3.625" style="609" customWidth="1"/>
    <col min="2422" max="2426" width="9" style="609" customWidth="1"/>
    <col min="2427" max="2436" width="8.25" style="609"/>
    <col min="2437" max="2437" width="14" style="609" customWidth="1"/>
    <col min="2438" max="2440" width="8.125" style="609" customWidth="1"/>
    <col min="2441" max="2446" width="6" style="609" customWidth="1"/>
    <col min="2447" max="2448" width="9" style="609" customWidth="1"/>
    <col min="2449" max="2449" width="16.375" style="609" customWidth="1"/>
    <col min="2450" max="2450" width="9" style="609" customWidth="1"/>
    <col min="2451" max="2452" width="6.875" style="609" customWidth="1"/>
    <col min="2453" max="2454" width="6.375" style="609" customWidth="1"/>
    <col min="2455" max="2455" width="9" style="609" customWidth="1"/>
    <col min="2456" max="2456" width="5.5" style="609" customWidth="1"/>
    <col min="2457" max="2492" width="9" style="609" customWidth="1"/>
    <col min="2493" max="2493" width="15.375" style="609" bestFit="1" customWidth="1"/>
    <col min="2494" max="2494" width="16.5" style="609" bestFit="1" customWidth="1"/>
    <col min="2495" max="2500" width="9" style="609" customWidth="1"/>
    <col min="2501" max="2507" width="6" style="609" customWidth="1"/>
    <col min="2508" max="2525" width="5.25" style="609" customWidth="1"/>
    <col min="2526" max="2528" width="6.625" style="609" customWidth="1"/>
    <col min="2529" max="2531" width="9" style="609" customWidth="1"/>
    <col min="2532" max="2532" width="10.75" style="609" customWidth="1"/>
    <col min="2533" max="2535" width="9" style="609" customWidth="1"/>
    <col min="2536" max="2536" width="10.25" style="609" bestFit="1" customWidth="1"/>
    <col min="2537" max="2539" width="9" style="609" customWidth="1"/>
    <col min="2540" max="2540" width="9.25" style="609" bestFit="1" customWidth="1"/>
    <col min="2541" max="2542" width="9" style="609" customWidth="1"/>
    <col min="2543" max="2543" width="9.125" style="609" bestFit="1" customWidth="1"/>
    <col min="2544" max="2544" width="9.5" style="609" bestFit="1" customWidth="1"/>
    <col min="2545" max="2546" width="5.375" style="609" customWidth="1"/>
    <col min="2547" max="2547" width="9.25" style="609" bestFit="1" customWidth="1"/>
    <col min="2548" max="2548" width="10.25" style="609" bestFit="1" customWidth="1"/>
    <col min="2549" max="2549" width="7.875" style="609" customWidth="1"/>
    <col min="2550" max="2552" width="5.5" style="609" customWidth="1"/>
    <col min="2553" max="2556" width="8.5" style="609" customWidth="1"/>
    <col min="2557" max="2557" width="12" style="609" customWidth="1"/>
    <col min="2558" max="2578" width="8.5" style="609" customWidth="1"/>
    <col min="2579" max="2580" width="6.75" style="609" customWidth="1"/>
    <col min="2581" max="2582" width="8.625" style="609" customWidth="1"/>
    <col min="2583" max="2585" width="6.75" style="609" customWidth="1"/>
    <col min="2586" max="2591" width="6.375" style="609" customWidth="1"/>
    <col min="2592" max="2592" width="9" style="609" customWidth="1"/>
    <col min="2593" max="2593" width="6.375" style="609" customWidth="1"/>
    <col min="2594" max="2600" width="6.25" style="609" customWidth="1"/>
    <col min="2601" max="2606" width="9" style="609" customWidth="1"/>
    <col min="2607" max="2610" width="6.375" style="609" customWidth="1"/>
    <col min="2611" max="2619" width="9" style="609" customWidth="1"/>
    <col min="2620" max="2677" width="3.625" style="609" customWidth="1"/>
    <col min="2678" max="2682" width="9" style="609" customWidth="1"/>
    <col min="2683" max="2692" width="8.25" style="609"/>
    <col min="2693" max="2693" width="14" style="609" customWidth="1"/>
    <col min="2694" max="2696" width="8.125" style="609" customWidth="1"/>
    <col min="2697" max="2702" width="6" style="609" customWidth="1"/>
    <col min="2703" max="2704" width="9" style="609" customWidth="1"/>
    <col min="2705" max="2705" width="16.375" style="609" customWidth="1"/>
    <col min="2706" max="2706" width="9" style="609" customWidth="1"/>
    <col min="2707" max="2708" width="6.875" style="609" customWidth="1"/>
    <col min="2709" max="2710" width="6.375" style="609" customWidth="1"/>
    <col min="2711" max="2711" width="9" style="609" customWidth="1"/>
    <col min="2712" max="2712" width="5.5" style="609" customWidth="1"/>
    <col min="2713" max="2748" width="9" style="609" customWidth="1"/>
    <col min="2749" max="2749" width="15.375" style="609" bestFit="1" customWidth="1"/>
    <col min="2750" max="2750" width="16.5" style="609" bestFit="1" customWidth="1"/>
    <col min="2751" max="2756" width="9" style="609" customWidth="1"/>
    <col min="2757" max="2763" width="6" style="609" customWidth="1"/>
    <col min="2764" max="2781" width="5.25" style="609" customWidth="1"/>
    <col min="2782" max="2784" width="6.625" style="609" customWidth="1"/>
    <col min="2785" max="2787" width="9" style="609" customWidth="1"/>
    <col min="2788" max="2788" width="10.75" style="609" customWidth="1"/>
    <col min="2789" max="2791" width="9" style="609" customWidth="1"/>
    <col min="2792" max="2792" width="10.25" style="609" bestFit="1" customWidth="1"/>
    <col min="2793" max="2795" width="9" style="609" customWidth="1"/>
    <col min="2796" max="2796" width="9.25" style="609" bestFit="1" customWidth="1"/>
    <col min="2797" max="2798" width="9" style="609" customWidth="1"/>
    <col min="2799" max="2799" width="9.125" style="609" bestFit="1" customWidth="1"/>
    <col min="2800" max="2800" width="9.5" style="609" bestFit="1" customWidth="1"/>
    <col min="2801" max="2802" width="5.375" style="609" customWidth="1"/>
    <col min="2803" max="2803" width="9.25" style="609" bestFit="1" customWidth="1"/>
    <col min="2804" max="2804" width="10.25" style="609" bestFit="1" customWidth="1"/>
    <col min="2805" max="2805" width="7.875" style="609" customWidth="1"/>
    <col min="2806" max="2808" width="5.5" style="609" customWidth="1"/>
    <col min="2809" max="2812" width="8.5" style="609" customWidth="1"/>
    <col min="2813" max="2813" width="12" style="609" customWidth="1"/>
    <col min="2814" max="2834" width="8.5" style="609" customWidth="1"/>
    <col min="2835" max="2836" width="6.75" style="609" customWidth="1"/>
    <col min="2837" max="2838" width="8.625" style="609" customWidth="1"/>
    <col min="2839" max="2841" width="6.75" style="609" customWidth="1"/>
    <col min="2842" max="2847" width="6.375" style="609" customWidth="1"/>
    <col min="2848" max="2848" width="9" style="609" customWidth="1"/>
    <col min="2849" max="2849" width="6.375" style="609" customWidth="1"/>
    <col min="2850" max="2856" width="6.25" style="609" customWidth="1"/>
    <col min="2857" max="2862" width="9" style="609" customWidth="1"/>
    <col min="2863" max="2866" width="6.375" style="609" customWidth="1"/>
    <col min="2867" max="2875" width="9" style="609" customWidth="1"/>
    <col min="2876" max="2933" width="3.625" style="609" customWidth="1"/>
    <col min="2934" max="2938" width="9" style="609" customWidth="1"/>
    <col min="2939" max="2948" width="8.25" style="609"/>
    <col min="2949" max="2949" width="14" style="609" customWidth="1"/>
    <col min="2950" max="2952" width="8.125" style="609" customWidth="1"/>
    <col min="2953" max="2958" width="6" style="609" customWidth="1"/>
    <col min="2959" max="2960" width="9" style="609" customWidth="1"/>
    <col min="2961" max="2961" width="16.375" style="609" customWidth="1"/>
    <col min="2962" max="2962" width="9" style="609" customWidth="1"/>
    <col min="2963" max="2964" width="6.875" style="609" customWidth="1"/>
    <col min="2965" max="2966" width="6.375" style="609" customWidth="1"/>
    <col min="2967" max="2967" width="9" style="609" customWidth="1"/>
    <col min="2968" max="2968" width="5.5" style="609" customWidth="1"/>
    <col min="2969" max="3004" width="9" style="609" customWidth="1"/>
    <col min="3005" max="3005" width="15.375" style="609" bestFit="1" customWidth="1"/>
    <col min="3006" max="3006" width="16.5" style="609" bestFit="1" customWidth="1"/>
    <col min="3007" max="3012" width="9" style="609" customWidth="1"/>
    <col min="3013" max="3019" width="6" style="609" customWidth="1"/>
    <col min="3020" max="3037" width="5.25" style="609" customWidth="1"/>
    <col min="3038" max="3040" width="6.625" style="609" customWidth="1"/>
    <col min="3041" max="3043" width="9" style="609" customWidth="1"/>
    <col min="3044" max="3044" width="10.75" style="609" customWidth="1"/>
    <col min="3045" max="3047" width="9" style="609" customWidth="1"/>
    <col min="3048" max="3048" width="10.25" style="609" bestFit="1" customWidth="1"/>
    <col min="3049" max="3051" width="9" style="609" customWidth="1"/>
    <col min="3052" max="3052" width="9.25" style="609" bestFit="1" customWidth="1"/>
    <col min="3053" max="3054" width="9" style="609" customWidth="1"/>
    <col min="3055" max="3055" width="9.125" style="609" bestFit="1" customWidth="1"/>
    <col min="3056" max="3056" width="9.5" style="609" bestFit="1" customWidth="1"/>
    <col min="3057" max="3058" width="5.375" style="609" customWidth="1"/>
    <col min="3059" max="3059" width="9.25" style="609" bestFit="1" customWidth="1"/>
    <col min="3060" max="3060" width="10.25" style="609" bestFit="1" customWidth="1"/>
    <col min="3061" max="3061" width="7.875" style="609" customWidth="1"/>
    <col min="3062" max="3064" width="5.5" style="609" customWidth="1"/>
    <col min="3065" max="3068" width="8.5" style="609" customWidth="1"/>
    <col min="3069" max="3069" width="12" style="609" customWidth="1"/>
    <col min="3070" max="3090" width="8.5" style="609" customWidth="1"/>
    <col min="3091" max="3092" width="6.75" style="609" customWidth="1"/>
    <col min="3093" max="3094" width="8.625" style="609" customWidth="1"/>
    <col min="3095" max="3097" width="6.75" style="609" customWidth="1"/>
    <col min="3098" max="3103" width="6.375" style="609" customWidth="1"/>
    <col min="3104" max="3104" width="9" style="609" customWidth="1"/>
    <col min="3105" max="3105" width="6.375" style="609" customWidth="1"/>
    <col min="3106" max="3112" width="6.25" style="609" customWidth="1"/>
    <col min="3113" max="3118" width="9" style="609" customWidth="1"/>
    <col min="3119" max="3122" width="6.375" style="609" customWidth="1"/>
    <col min="3123" max="3131" width="9" style="609" customWidth="1"/>
    <col min="3132" max="3189" width="3.625" style="609" customWidth="1"/>
    <col min="3190" max="3194" width="9" style="609" customWidth="1"/>
    <col min="3195" max="3204" width="8.25" style="609"/>
    <col min="3205" max="3205" width="14" style="609" customWidth="1"/>
    <col min="3206" max="3208" width="8.125" style="609" customWidth="1"/>
    <col min="3209" max="3214" width="6" style="609" customWidth="1"/>
    <col min="3215" max="3216" width="9" style="609" customWidth="1"/>
    <col min="3217" max="3217" width="16.375" style="609" customWidth="1"/>
    <col min="3218" max="3218" width="9" style="609" customWidth="1"/>
    <col min="3219" max="3220" width="6.875" style="609" customWidth="1"/>
    <col min="3221" max="3222" width="6.375" style="609" customWidth="1"/>
    <col min="3223" max="3223" width="9" style="609" customWidth="1"/>
    <col min="3224" max="3224" width="5.5" style="609" customWidth="1"/>
    <col min="3225" max="3260" width="9" style="609" customWidth="1"/>
    <col min="3261" max="3261" width="15.375" style="609" bestFit="1" customWidth="1"/>
    <col min="3262" max="3262" width="16.5" style="609" bestFit="1" customWidth="1"/>
    <col min="3263" max="3268" width="9" style="609" customWidth="1"/>
    <col min="3269" max="3275" width="6" style="609" customWidth="1"/>
    <col min="3276" max="3293" width="5.25" style="609" customWidth="1"/>
    <col min="3294" max="3296" width="6.625" style="609" customWidth="1"/>
    <col min="3297" max="3299" width="9" style="609" customWidth="1"/>
    <col min="3300" max="3300" width="10.75" style="609" customWidth="1"/>
    <col min="3301" max="3303" width="9" style="609" customWidth="1"/>
    <col min="3304" max="3304" width="10.25" style="609" bestFit="1" customWidth="1"/>
    <col min="3305" max="3307" width="9" style="609" customWidth="1"/>
    <col min="3308" max="3308" width="9.25" style="609" bestFit="1" customWidth="1"/>
    <col min="3309" max="3310" width="9" style="609" customWidth="1"/>
    <col min="3311" max="3311" width="9.125" style="609" bestFit="1" customWidth="1"/>
    <col min="3312" max="3312" width="9.5" style="609" bestFit="1" customWidth="1"/>
    <col min="3313" max="3314" width="5.375" style="609" customWidth="1"/>
    <col min="3315" max="3315" width="9.25" style="609" bestFit="1" customWidth="1"/>
    <col min="3316" max="3316" width="10.25" style="609" bestFit="1" customWidth="1"/>
    <col min="3317" max="3317" width="7.875" style="609" customWidth="1"/>
    <col min="3318" max="3320" width="5.5" style="609" customWidth="1"/>
    <col min="3321" max="3324" width="8.5" style="609" customWidth="1"/>
    <col min="3325" max="3325" width="12" style="609" customWidth="1"/>
    <col min="3326" max="3346" width="8.5" style="609" customWidth="1"/>
    <col min="3347" max="3348" width="6.75" style="609" customWidth="1"/>
    <col min="3349" max="3350" width="8.625" style="609" customWidth="1"/>
    <col min="3351" max="3353" width="6.75" style="609" customWidth="1"/>
    <col min="3354" max="3359" width="6.375" style="609" customWidth="1"/>
    <col min="3360" max="3360" width="9" style="609" customWidth="1"/>
    <col min="3361" max="3361" width="6.375" style="609" customWidth="1"/>
    <col min="3362" max="3368" width="6.25" style="609" customWidth="1"/>
    <col min="3369" max="3374" width="9" style="609" customWidth="1"/>
    <col min="3375" max="3378" width="6.375" style="609" customWidth="1"/>
    <col min="3379" max="3387" width="9" style="609" customWidth="1"/>
    <col min="3388" max="3445" width="3.625" style="609" customWidth="1"/>
    <col min="3446" max="3450" width="9" style="609" customWidth="1"/>
    <col min="3451" max="3460" width="8.25" style="609"/>
    <col min="3461" max="3461" width="14" style="609" customWidth="1"/>
    <col min="3462" max="3464" width="8.125" style="609" customWidth="1"/>
    <col min="3465" max="3470" width="6" style="609" customWidth="1"/>
    <col min="3471" max="3472" width="9" style="609" customWidth="1"/>
    <col min="3473" max="3473" width="16.375" style="609" customWidth="1"/>
    <col min="3474" max="3474" width="9" style="609" customWidth="1"/>
    <col min="3475" max="3476" width="6.875" style="609" customWidth="1"/>
    <col min="3477" max="3478" width="6.375" style="609" customWidth="1"/>
    <col min="3479" max="3479" width="9" style="609" customWidth="1"/>
    <col min="3480" max="3480" width="5.5" style="609" customWidth="1"/>
    <col min="3481" max="3516" width="9" style="609" customWidth="1"/>
    <col min="3517" max="3517" width="15.375" style="609" bestFit="1" customWidth="1"/>
    <col min="3518" max="3518" width="16.5" style="609" bestFit="1" customWidth="1"/>
    <col min="3519" max="3524" width="9" style="609" customWidth="1"/>
    <col min="3525" max="3531" width="6" style="609" customWidth="1"/>
    <col min="3532" max="3549" width="5.25" style="609" customWidth="1"/>
    <col min="3550" max="3552" width="6.625" style="609" customWidth="1"/>
    <col min="3553" max="3555" width="9" style="609" customWidth="1"/>
    <col min="3556" max="3556" width="10.75" style="609" customWidth="1"/>
    <col min="3557" max="3559" width="9" style="609" customWidth="1"/>
    <col min="3560" max="3560" width="10.25" style="609" bestFit="1" customWidth="1"/>
    <col min="3561" max="3563" width="9" style="609" customWidth="1"/>
    <col min="3564" max="3564" width="9.25" style="609" bestFit="1" customWidth="1"/>
    <col min="3565" max="3566" width="9" style="609" customWidth="1"/>
    <col min="3567" max="3567" width="9.125" style="609" bestFit="1" customWidth="1"/>
    <col min="3568" max="3568" width="9.5" style="609" bestFit="1" customWidth="1"/>
    <col min="3569" max="3570" width="5.375" style="609" customWidth="1"/>
    <col min="3571" max="3571" width="9.25" style="609" bestFit="1" customWidth="1"/>
    <col min="3572" max="3572" width="10.25" style="609" bestFit="1" customWidth="1"/>
    <col min="3573" max="3573" width="7.875" style="609" customWidth="1"/>
    <col min="3574" max="3576" width="5.5" style="609" customWidth="1"/>
    <col min="3577" max="3580" width="8.5" style="609" customWidth="1"/>
    <col min="3581" max="3581" width="12" style="609" customWidth="1"/>
    <col min="3582" max="3602" width="8.5" style="609" customWidth="1"/>
    <col min="3603" max="3604" width="6.75" style="609" customWidth="1"/>
    <col min="3605" max="3606" width="8.625" style="609" customWidth="1"/>
    <col min="3607" max="3609" width="6.75" style="609" customWidth="1"/>
    <col min="3610" max="3615" width="6.375" style="609" customWidth="1"/>
    <col min="3616" max="3616" width="9" style="609" customWidth="1"/>
    <col min="3617" max="3617" width="6.375" style="609" customWidth="1"/>
    <col min="3618" max="3624" width="6.25" style="609" customWidth="1"/>
    <col min="3625" max="3630" width="9" style="609" customWidth="1"/>
    <col min="3631" max="3634" width="6.375" style="609" customWidth="1"/>
    <col min="3635" max="3643" width="9" style="609" customWidth="1"/>
    <col min="3644" max="3701" width="3.625" style="609" customWidth="1"/>
    <col min="3702" max="3706" width="9" style="609" customWidth="1"/>
    <col min="3707" max="3716" width="8.25" style="609"/>
    <col min="3717" max="3717" width="14" style="609" customWidth="1"/>
    <col min="3718" max="3720" width="8.125" style="609" customWidth="1"/>
    <col min="3721" max="3726" width="6" style="609" customWidth="1"/>
    <col min="3727" max="3728" width="9" style="609" customWidth="1"/>
    <col min="3729" max="3729" width="16.375" style="609" customWidth="1"/>
    <col min="3730" max="3730" width="9" style="609" customWidth="1"/>
    <col min="3731" max="3732" width="6.875" style="609" customWidth="1"/>
    <col min="3733" max="3734" width="6.375" style="609" customWidth="1"/>
    <col min="3735" max="3735" width="9" style="609" customWidth="1"/>
    <col min="3736" max="3736" width="5.5" style="609" customWidth="1"/>
    <col min="3737" max="3772" width="9" style="609" customWidth="1"/>
    <col min="3773" max="3773" width="15.375" style="609" bestFit="1" customWidth="1"/>
    <col min="3774" max="3774" width="16.5" style="609" bestFit="1" customWidth="1"/>
    <col min="3775" max="3780" width="9" style="609" customWidth="1"/>
    <col min="3781" max="3787" width="6" style="609" customWidth="1"/>
    <col min="3788" max="3805" width="5.25" style="609" customWidth="1"/>
    <col min="3806" max="3808" width="6.625" style="609" customWidth="1"/>
    <col min="3809" max="3811" width="9" style="609" customWidth="1"/>
    <col min="3812" max="3812" width="10.75" style="609" customWidth="1"/>
    <col min="3813" max="3815" width="9" style="609" customWidth="1"/>
    <col min="3816" max="3816" width="10.25" style="609" bestFit="1" customWidth="1"/>
    <col min="3817" max="3819" width="9" style="609" customWidth="1"/>
    <col min="3820" max="3820" width="9.25" style="609" bestFit="1" customWidth="1"/>
    <col min="3821" max="3822" width="9" style="609" customWidth="1"/>
    <col min="3823" max="3823" width="9.125" style="609" bestFit="1" customWidth="1"/>
    <col min="3824" max="3824" width="9.5" style="609" bestFit="1" customWidth="1"/>
    <col min="3825" max="3826" width="5.375" style="609" customWidth="1"/>
    <col min="3827" max="3827" width="9.25" style="609" bestFit="1" customWidth="1"/>
    <col min="3828" max="3828" width="10.25" style="609" bestFit="1" customWidth="1"/>
    <col min="3829" max="3829" width="7.875" style="609" customWidth="1"/>
    <col min="3830" max="3832" width="5.5" style="609" customWidth="1"/>
    <col min="3833" max="3836" width="8.5" style="609" customWidth="1"/>
    <col min="3837" max="3837" width="12" style="609" customWidth="1"/>
    <col min="3838" max="3858" width="8.5" style="609" customWidth="1"/>
    <col min="3859" max="3860" width="6.75" style="609" customWidth="1"/>
    <col min="3861" max="3862" width="8.625" style="609" customWidth="1"/>
    <col min="3863" max="3865" width="6.75" style="609" customWidth="1"/>
    <col min="3866" max="3871" width="6.375" style="609" customWidth="1"/>
    <col min="3872" max="3872" width="9" style="609" customWidth="1"/>
    <col min="3873" max="3873" width="6.375" style="609" customWidth="1"/>
    <col min="3874" max="3880" width="6.25" style="609" customWidth="1"/>
    <col min="3881" max="3886" width="9" style="609" customWidth="1"/>
    <col min="3887" max="3890" width="6.375" style="609" customWidth="1"/>
    <col min="3891" max="3899" width="9" style="609" customWidth="1"/>
    <col min="3900" max="3957" width="3.625" style="609" customWidth="1"/>
    <col min="3958" max="3962" width="9" style="609" customWidth="1"/>
    <col min="3963" max="3972" width="8.25" style="609"/>
    <col min="3973" max="3973" width="14" style="609" customWidth="1"/>
    <col min="3974" max="3976" width="8.125" style="609" customWidth="1"/>
    <col min="3977" max="3982" width="6" style="609" customWidth="1"/>
    <col min="3983" max="3984" width="9" style="609" customWidth="1"/>
    <col min="3985" max="3985" width="16.375" style="609" customWidth="1"/>
    <col min="3986" max="3986" width="9" style="609" customWidth="1"/>
    <col min="3987" max="3988" width="6.875" style="609" customWidth="1"/>
    <col min="3989" max="3990" width="6.375" style="609" customWidth="1"/>
    <col min="3991" max="3991" width="9" style="609" customWidth="1"/>
    <col min="3992" max="3992" width="5.5" style="609" customWidth="1"/>
    <col min="3993" max="4028" width="9" style="609" customWidth="1"/>
    <col min="4029" max="4029" width="15.375" style="609" bestFit="1" customWidth="1"/>
    <col min="4030" max="4030" width="16.5" style="609" bestFit="1" customWidth="1"/>
    <col min="4031" max="4036" width="9" style="609" customWidth="1"/>
    <col min="4037" max="4043" width="6" style="609" customWidth="1"/>
    <col min="4044" max="4061" width="5.25" style="609" customWidth="1"/>
    <col min="4062" max="4064" width="6.625" style="609" customWidth="1"/>
    <col min="4065" max="4067" width="9" style="609" customWidth="1"/>
    <col min="4068" max="4068" width="10.75" style="609" customWidth="1"/>
    <col min="4069" max="4071" width="9" style="609" customWidth="1"/>
    <col min="4072" max="4072" width="10.25" style="609" bestFit="1" customWidth="1"/>
    <col min="4073" max="4075" width="9" style="609" customWidth="1"/>
    <col min="4076" max="4076" width="9.25" style="609" bestFit="1" customWidth="1"/>
    <col min="4077" max="4078" width="9" style="609" customWidth="1"/>
    <col min="4079" max="4079" width="9.125" style="609" bestFit="1" customWidth="1"/>
    <col min="4080" max="4080" width="9.5" style="609" bestFit="1" customWidth="1"/>
    <col min="4081" max="4082" width="5.375" style="609" customWidth="1"/>
    <col min="4083" max="4083" width="9.25" style="609" bestFit="1" customWidth="1"/>
    <col min="4084" max="4084" width="10.25" style="609" bestFit="1" customWidth="1"/>
    <col min="4085" max="4085" width="7.875" style="609" customWidth="1"/>
    <col min="4086" max="4088" width="5.5" style="609" customWidth="1"/>
    <col min="4089" max="4092" width="8.5" style="609" customWidth="1"/>
    <col min="4093" max="4093" width="12" style="609" customWidth="1"/>
    <col min="4094" max="4114" width="8.5" style="609" customWidth="1"/>
    <col min="4115" max="4116" width="6.75" style="609" customWidth="1"/>
    <col min="4117" max="4118" width="8.625" style="609" customWidth="1"/>
    <col min="4119" max="4121" width="6.75" style="609" customWidth="1"/>
    <col min="4122" max="4127" width="6.375" style="609" customWidth="1"/>
    <col min="4128" max="4128" width="9" style="609" customWidth="1"/>
    <col min="4129" max="4129" width="6.375" style="609" customWidth="1"/>
    <col min="4130" max="4136" width="6.25" style="609" customWidth="1"/>
    <col min="4137" max="4142" width="9" style="609" customWidth="1"/>
    <col min="4143" max="4146" width="6.375" style="609" customWidth="1"/>
    <col min="4147" max="4155" width="9" style="609" customWidth="1"/>
    <col min="4156" max="4213" width="3.625" style="609" customWidth="1"/>
    <col min="4214" max="4218" width="9" style="609" customWidth="1"/>
    <col min="4219" max="4228" width="8.25" style="609"/>
    <col min="4229" max="4229" width="14" style="609" customWidth="1"/>
    <col min="4230" max="4232" width="8.125" style="609" customWidth="1"/>
    <col min="4233" max="4238" width="6" style="609" customWidth="1"/>
    <col min="4239" max="4240" width="9" style="609" customWidth="1"/>
    <col min="4241" max="4241" width="16.375" style="609" customWidth="1"/>
    <col min="4242" max="4242" width="9" style="609" customWidth="1"/>
    <col min="4243" max="4244" width="6.875" style="609" customWidth="1"/>
    <col min="4245" max="4246" width="6.375" style="609" customWidth="1"/>
    <col min="4247" max="4247" width="9" style="609" customWidth="1"/>
    <col min="4248" max="4248" width="5.5" style="609" customWidth="1"/>
    <col min="4249" max="4284" width="9" style="609" customWidth="1"/>
    <col min="4285" max="4285" width="15.375" style="609" bestFit="1" customWidth="1"/>
    <col min="4286" max="4286" width="16.5" style="609" bestFit="1" customWidth="1"/>
    <col min="4287" max="4292" width="9" style="609" customWidth="1"/>
    <col min="4293" max="4299" width="6" style="609" customWidth="1"/>
    <col min="4300" max="4317" width="5.25" style="609" customWidth="1"/>
    <col min="4318" max="4320" width="6.625" style="609" customWidth="1"/>
    <col min="4321" max="4323" width="9" style="609" customWidth="1"/>
    <col min="4324" max="4324" width="10.75" style="609" customWidth="1"/>
    <col min="4325" max="4327" width="9" style="609" customWidth="1"/>
    <col min="4328" max="4328" width="10.25" style="609" bestFit="1" customWidth="1"/>
    <col min="4329" max="4331" width="9" style="609" customWidth="1"/>
    <col min="4332" max="4332" width="9.25" style="609" bestFit="1" customWidth="1"/>
    <col min="4333" max="4334" width="9" style="609" customWidth="1"/>
    <col min="4335" max="4335" width="9.125" style="609" bestFit="1" customWidth="1"/>
    <col min="4336" max="4336" width="9.5" style="609" bestFit="1" customWidth="1"/>
    <col min="4337" max="4338" width="5.375" style="609" customWidth="1"/>
    <col min="4339" max="4339" width="9.25" style="609" bestFit="1" customWidth="1"/>
    <col min="4340" max="4340" width="10.25" style="609" bestFit="1" customWidth="1"/>
    <col min="4341" max="4341" width="7.875" style="609" customWidth="1"/>
    <col min="4342" max="4344" width="5.5" style="609" customWidth="1"/>
    <col min="4345" max="4348" width="8.5" style="609" customWidth="1"/>
    <col min="4349" max="4349" width="12" style="609" customWidth="1"/>
    <col min="4350" max="4370" width="8.5" style="609" customWidth="1"/>
    <col min="4371" max="4372" width="6.75" style="609" customWidth="1"/>
    <col min="4373" max="4374" width="8.625" style="609" customWidth="1"/>
    <col min="4375" max="4377" width="6.75" style="609" customWidth="1"/>
    <col min="4378" max="4383" width="6.375" style="609" customWidth="1"/>
    <col min="4384" max="4384" width="9" style="609" customWidth="1"/>
    <col min="4385" max="4385" width="6.375" style="609" customWidth="1"/>
    <col min="4386" max="4392" width="6.25" style="609" customWidth="1"/>
    <col min="4393" max="4398" width="9" style="609" customWidth="1"/>
    <col min="4399" max="4402" width="6.375" style="609" customWidth="1"/>
    <col min="4403" max="4411" width="9" style="609" customWidth="1"/>
    <col min="4412" max="4469" width="3.625" style="609" customWidth="1"/>
    <col min="4470" max="4474" width="9" style="609" customWidth="1"/>
    <col min="4475" max="4484" width="8.25" style="609"/>
    <col min="4485" max="4485" width="14" style="609" customWidth="1"/>
    <col min="4486" max="4488" width="8.125" style="609" customWidth="1"/>
    <col min="4489" max="4494" width="6" style="609" customWidth="1"/>
    <col min="4495" max="4496" width="9" style="609" customWidth="1"/>
    <col min="4497" max="4497" width="16.375" style="609" customWidth="1"/>
    <col min="4498" max="4498" width="9" style="609" customWidth="1"/>
    <col min="4499" max="4500" width="6.875" style="609" customWidth="1"/>
    <col min="4501" max="4502" width="6.375" style="609" customWidth="1"/>
    <col min="4503" max="4503" width="9" style="609" customWidth="1"/>
    <col min="4504" max="4504" width="5.5" style="609" customWidth="1"/>
    <col min="4505" max="4540" width="9" style="609" customWidth="1"/>
    <col min="4541" max="4541" width="15.375" style="609" bestFit="1" customWidth="1"/>
    <col min="4542" max="4542" width="16.5" style="609" bestFit="1" customWidth="1"/>
    <col min="4543" max="4548" width="9" style="609" customWidth="1"/>
    <col min="4549" max="4555" width="6" style="609" customWidth="1"/>
    <col min="4556" max="4573" width="5.25" style="609" customWidth="1"/>
    <col min="4574" max="4576" width="6.625" style="609" customWidth="1"/>
    <col min="4577" max="4579" width="9" style="609" customWidth="1"/>
    <col min="4580" max="4580" width="10.75" style="609" customWidth="1"/>
    <col min="4581" max="4583" width="9" style="609" customWidth="1"/>
    <col min="4584" max="4584" width="10.25" style="609" bestFit="1" customWidth="1"/>
    <col min="4585" max="4587" width="9" style="609" customWidth="1"/>
    <col min="4588" max="4588" width="9.25" style="609" bestFit="1" customWidth="1"/>
    <col min="4589" max="4590" width="9" style="609" customWidth="1"/>
    <col min="4591" max="4591" width="9.125" style="609" bestFit="1" customWidth="1"/>
    <col min="4592" max="4592" width="9.5" style="609" bestFit="1" customWidth="1"/>
    <col min="4593" max="4594" width="5.375" style="609" customWidth="1"/>
    <col min="4595" max="4595" width="9.25" style="609" bestFit="1" customWidth="1"/>
    <col min="4596" max="4596" width="10.25" style="609" bestFit="1" customWidth="1"/>
    <col min="4597" max="4597" width="7.875" style="609" customWidth="1"/>
    <col min="4598" max="4600" width="5.5" style="609" customWidth="1"/>
    <col min="4601" max="4604" width="8.5" style="609" customWidth="1"/>
    <col min="4605" max="4605" width="12" style="609" customWidth="1"/>
    <col min="4606" max="4626" width="8.5" style="609" customWidth="1"/>
    <col min="4627" max="4628" width="6.75" style="609" customWidth="1"/>
    <col min="4629" max="4630" width="8.625" style="609" customWidth="1"/>
    <col min="4631" max="4633" width="6.75" style="609" customWidth="1"/>
    <col min="4634" max="4639" width="6.375" style="609" customWidth="1"/>
    <col min="4640" max="4640" width="9" style="609" customWidth="1"/>
    <col min="4641" max="4641" width="6.375" style="609" customWidth="1"/>
    <col min="4642" max="4648" width="6.25" style="609" customWidth="1"/>
    <col min="4649" max="4654" width="9" style="609" customWidth="1"/>
    <col min="4655" max="4658" width="6.375" style="609" customWidth="1"/>
    <col min="4659" max="4667" width="9" style="609" customWidth="1"/>
    <col min="4668" max="4725" width="3.625" style="609" customWidth="1"/>
    <col min="4726" max="4730" width="9" style="609" customWidth="1"/>
    <col min="4731" max="4740" width="8.25" style="609"/>
    <col min="4741" max="4741" width="14" style="609" customWidth="1"/>
    <col min="4742" max="4744" width="8.125" style="609" customWidth="1"/>
    <col min="4745" max="4750" width="6" style="609" customWidth="1"/>
    <col min="4751" max="4752" width="9" style="609" customWidth="1"/>
    <col min="4753" max="4753" width="16.375" style="609" customWidth="1"/>
    <col min="4754" max="4754" width="9" style="609" customWidth="1"/>
    <col min="4755" max="4756" width="6.875" style="609" customWidth="1"/>
    <col min="4757" max="4758" width="6.375" style="609" customWidth="1"/>
    <col min="4759" max="4759" width="9" style="609" customWidth="1"/>
    <col min="4760" max="4760" width="5.5" style="609" customWidth="1"/>
    <col min="4761" max="4796" width="9" style="609" customWidth="1"/>
    <col min="4797" max="4797" width="15.375" style="609" bestFit="1" customWidth="1"/>
    <col min="4798" max="4798" width="16.5" style="609" bestFit="1" customWidth="1"/>
    <col min="4799" max="4804" width="9" style="609" customWidth="1"/>
    <col min="4805" max="4811" width="6" style="609" customWidth="1"/>
    <col min="4812" max="4829" width="5.25" style="609" customWidth="1"/>
    <col min="4830" max="4832" width="6.625" style="609" customWidth="1"/>
    <col min="4833" max="4835" width="9" style="609" customWidth="1"/>
    <col min="4836" max="4836" width="10.75" style="609" customWidth="1"/>
    <col min="4837" max="4839" width="9" style="609" customWidth="1"/>
    <col min="4840" max="4840" width="10.25" style="609" bestFit="1" customWidth="1"/>
    <col min="4841" max="4843" width="9" style="609" customWidth="1"/>
    <col min="4844" max="4844" width="9.25" style="609" bestFit="1" customWidth="1"/>
    <col min="4845" max="4846" width="9" style="609" customWidth="1"/>
    <col min="4847" max="4847" width="9.125" style="609" bestFit="1" customWidth="1"/>
    <col min="4848" max="4848" width="9.5" style="609" bestFit="1" customWidth="1"/>
    <col min="4849" max="4850" width="5.375" style="609" customWidth="1"/>
    <col min="4851" max="4851" width="9.25" style="609" bestFit="1" customWidth="1"/>
    <col min="4852" max="4852" width="10.25" style="609" bestFit="1" customWidth="1"/>
    <col min="4853" max="4853" width="7.875" style="609" customWidth="1"/>
    <col min="4854" max="4856" width="5.5" style="609" customWidth="1"/>
    <col min="4857" max="4860" width="8.5" style="609" customWidth="1"/>
    <col min="4861" max="4861" width="12" style="609" customWidth="1"/>
    <col min="4862" max="4882" width="8.5" style="609" customWidth="1"/>
    <col min="4883" max="4884" width="6.75" style="609" customWidth="1"/>
    <col min="4885" max="4886" width="8.625" style="609" customWidth="1"/>
    <col min="4887" max="4889" width="6.75" style="609" customWidth="1"/>
    <col min="4890" max="4895" width="6.375" style="609" customWidth="1"/>
    <col min="4896" max="4896" width="9" style="609" customWidth="1"/>
    <col min="4897" max="4897" width="6.375" style="609" customWidth="1"/>
    <col min="4898" max="4904" width="6.25" style="609" customWidth="1"/>
    <col min="4905" max="4910" width="9" style="609" customWidth="1"/>
    <col min="4911" max="4914" width="6.375" style="609" customWidth="1"/>
    <col min="4915" max="4923" width="9" style="609" customWidth="1"/>
    <col min="4924" max="4981" width="3.625" style="609" customWidth="1"/>
    <col min="4982" max="4986" width="9" style="609" customWidth="1"/>
    <col min="4987" max="4996" width="8.25" style="609"/>
    <col min="4997" max="4997" width="14" style="609" customWidth="1"/>
    <col min="4998" max="5000" width="8.125" style="609" customWidth="1"/>
    <col min="5001" max="5006" width="6" style="609" customWidth="1"/>
    <col min="5007" max="5008" width="9" style="609" customWidth="1"/>
    <col min="5009" max="5009" width="16.375" style="609" customWidth="1"/>
    <col min="5010" max="5010" width="9" style="609" customWidth="1"/>
    <col min="5011" max="5012" width="6.875" style="609" customWidth="1"/>
    <col min="5013" max="5014" width="6.375" style="609" customWidth="1"/>
    <col min="5015" max="5015" width="9" style="609" customWidth="1"/>
    <col min="5016" max="5016" width="5.5" style="609" customWidth="1"/>
    <col min="5017" max="5052" width="9" style="609" customWidth="1"/>
    <col min="5053" max="5053" width="15.375" style="609" bestFit="1" customWidth="1"/>
    <col min="5054" max="5054" width="16.5" style="609" bestFit="1" customWidth="1"/>
    <col min="5055" max="5060" width="9" style="609" customWidth="1"/>
    <col min="5061" max="5067" width="6" style="609" customWidth="1"/>
    <col min="5068" max="5085" width="5.25" style="609" customWidth="1"/>
    <col min="5086" max="5088" width="6.625" style="609" customWidth="1"/>
    <col min="5089" max="5091" width="9" style="609" customWidth="1"/>
    <col min="5092" max="5092" width="10.75" style="609" customWidth="1"/>
    <col min="5093" max="5095" width="9" style="609" customWidth="1"/>
    <col min="5096" max="5096" width="10.25" style="609" bestFit="1" customWidth="1"/>
    <col min="5097" max="5099" width="9" style="609" customWidth="1"/>
    <col min="5100" max="5100" width="9.25" style="609" bestFit="1" customWidth="1"/>
    <col min="5101" max="5102" width="9" style="609" customWidth="1"/>
    <col min="5103" max="5103" width="9.125" style="609" bestFit="1" customWidth="1"/>
    <col min="5104" max="5104" width="9.5" style="609" bestFit="1" customWidth="1"/>
    <col min="5105" max="5106" width="5.375" style="609" customWidth="1"/>
    <col min="5107" max="5107" width="9.25" style="609" bestFit="1" customWidth="1"/>
    <col min="5108" max="5108" width="10.25" style="609" bestFit="1" customWidth="1"/>
    <col min="5109" max="5109" width="7.875" style="609" customWidth="1"/>
    <col min="5110" max="5112" width="5.5" style="609" customWidth="1"/>
    <col min="5113" max="5116" width="8.5" style="609" customWidth="1"/>
    <col min="5117" max="5117" width="12" style="609" customWidth="1"/>
    <col min="5118" max="5138" width="8.5" style="609" customWidth="1"/>
    <col min="5139" max="5140" width="6.75" style="609" customWidth="1"/>
    <col min="5141" max="5142" width="8.625" style="609" customWidth="1"/>
    <col min="5143" max="5145" width="6.75" style="609" customWidth="1"/>
    <col min="5146" max="5151" width="6.375" style="609" customWidth="1"/>
    <col min="5152" max="5152" width="9" style="609" customWidth="1"/>
    <col min="5153" max="5153" width="6.375" style="609" customWidth="1"/>
    <col min="5154" max="5160" width="6.25" style="609" customWidth="1"/>
    <col min="5161" max="5166" width="9" style="609" customWidth="1"/>
    <col min="5167" max="5170" width="6.375" style="609" customWidth="1"/>
    <col min="5171" max="5179" width="9" style="609" customWidth="1"/>
    <col min="5180" max="5237" width="3.625" style="609" customWidth="1"/>
    <col min="5238" max="5242" width="9" style="609" customWidth="1"/>
    <col min="5243" max="5252" width="8.25" style="609"/>
    <col min="5253" max="5253" width="14" style="609" customWidth="1"/>
    <col min="5254" max="5256" width="8.125" style="609" customWidth="1"/>
    <col min="5257" max="5262" width="6" style="609" customWidth="1"/>
    <col min="5263" max="5264" width="9" style="609" customWidth="1"/>
    <col min="5265" max="5265" width="16.375" style="609" customWidth="1"/>
    <col min="5266" max="5266" width="9" style="609" customWidth="1"/>
    <col min="5267" max="5268" width="6.875" style="609" customWidth="1"/>
    <col min="5269" max="5270" width="6.375" style="609" customWidth="1"/>
    <col min="5271" max="5271" width="9" style="609" customWidth="1"/>
    <col min="5272" max="5272" width="5.5" style="609" customWidth="1"/>
    <col min="5273" max="5308" width="9" style="609" customWidth="1"/>
    <col min="5309" max="5309" width="15.375" style="609" bestFit="1" customWidth="1"/>
    <col min="5310" max="5310" width="16.5" style="609" bestFit="1" customWidth="1"/>
    <col min="5311" max="5316" width="9" style="609" customWidth="1"/>
    <col min="5317" max="5323" width="6" style="609" customWidth="1"/>
    <col min="5324" max="5341" width="5.25" style="609" customWidth="1"/>
    <col min="5342" max="5344" width="6.625" style="609" customWidth="1"/>
    <col min="5345" max="5347" width="9" style="609" customWidth="1"/>
    <col min="5348" max="5348" width="10.75" style="609" customWidth="1"/>
    <col min="5349" max="5351" width="9" style="609" customWidth="1"/>
    <col min="5352" max="5352" width="10.25" style="609" bestFit="1" customWidth="1"/>
    <col min="5353" max="5355" width="9" style="609" customWidth="1"/>
    <col min="5356" max="5356" width="9.25" style="609" bestFit="1" customWidth="1"/>
    <col min="5357" max="5358" width="9" style="609" customWidth="1"/>
    <col min="5359" max="5359" width="9.125" style="609" bestFit="1" customWidth="1"/>
    <col min="5360" max="5360" width="9.5" style="609" bestFit="1" customWidth="1"/>
    <col min="5361" max="5362" width="5.375" style="609" customWidth="1"/>
    <col min="5363" max="5363" width="9.25" style="609" bestFit="1" customWidth="1"/>
    <col min="5364" max="5364" width="10.25" style="609" bestFit="1" customWidth="1"/>
    <col min="5365" max="5365" width="7.875" style="609" customWidth="1"/>
    <col min="5366" max="5368" width="5.5" style="609" customWidth="1"/>
    <col min="5369" max="5372" width="8.5" style="609" customWidth="1"/>
    <col min="5373" max="5373" width="12" style="609" customWidth="1"/>
    <col min="5374" max="5394" width="8.5" style="609" customWidth="1"/>
    <col min="5395" max="5396" width="6.75" style="609" customWidth="1"/>
    <col min="5397" max="5398" width="8.625" style="609" customWidth="1"/>
    <col min="5399" max="5401" width="6.75" style="609" customWidth="1"/>
    <col min="5402" max="5407" width="6.375" style="609" customWidth="1"/>
    <col min="5408" max="5408" width="9" style="609" customWidth="1"/>
    <col min="5409" max="5409" width="6.375" style="609" customWidth="1"/>
    <col min="5410" max="5416" width="6.25" style="609" customWidth="1"/>
    <col min="5417" max="5422" width="9" style="609" customWidth="1"/>
    <col min="5423" max="5426" width="6.375" style="609" customWidth="1"/>
    <col min="5427" max="5435" width="9" style="609" customWidth="1"/>
    <col min="5436" max="5493" width="3.625" style="609" customWidth="1"/>
    <col min="5494" max="5498" width="9" style="609" customWidth="1"/>
    <col min="5499" max="5508" width="8.25" style="609"/>
    <col min="5509" max="5509" width="14" style="609" customWidth="1"/>
    <col min="5510" max="5512" width="8.125" style="609" customWidth="1"/>
    <col min="5513" max="5518" width="6" style="609" customWidth="1"/>
    <col min="5519" max="5520" width="9" style="609" customWidth="1"/>
    <col min="5521" max="5521" width="16.375" style="609" customWidth="1"/>
    <col min="5522" max="5522" width="9" style="609" customWidth="1"/>
    <col min="5523" max="5524" width="6.875" style="609" customWidth="1"/>
    <col min="5525" max="5526" width="6.375" style="609" customWidth="1"/>
    <col min="5527" max="5527" width="9" style="609" customWidth="1"/>
    <col min="5528" max="5528" width="5.5" style="609" customWidth="1"/>
    <col min="5529" max="5564" width="9" style="609" customWidth="1"/>
    <col min="5565" max="5565" width="15.375" style="609" bestFit="1" customWidth="1"/>
    <col min="5566" max="5566" width="16.5" style="609" bestFit="1" customWidth="1"/>
    <col min="5567" max="5572" width="9" style="609" customWidth="1"/>
    <col min="5573" max="5579" width="6" style="609" customWidth="1"/>
    <col min="5580" max="5597" width="5.25" style="609" customWidth="1"/>
    <col min="5598" max="5600" width="6.625" style="609" customWidth="1"/>
    <col min="5601" max="5603" width="9" style="609" customWidth="1"/>
    <col min="5604" max="5604" width="10.75" style="609" customWidth="1"/>
    <col min="5605" max="5607" width="9" style="609" customWidth="1"/>
    <col min="5608" max="5608" width="10.25" style="609" bestFit="1" customWidth="1"/>
    <col min="5609" max="5611" width="9" style="609" customWidth="1"/>
    <col min="5612" max="5612" width="9.25" style="609" bestFit="1" customWidth="1"/>
    <col min="5613" max="5614" width="9" style="609" customWidth="1"/>
    <col min="5615" max="5615" width="9.125" style="609" bestFit="1" customWidth="1"/>
    <col min="5616" max="5616" width="9.5" style="609" bestFit="1" customWidth="1"/>
    <col min="5617" max="5618" width="5.375" style="609" customWidth="1"/>
    <col min="5619" max="5619" width="9.25" style="609" bestFit="1" customWidth="1"/>
    <col min="5620" max="5620" width="10.25" style="609" bestFit="1" customWidth="1"/>
    <col min="5621" max="5621" width="7.875" style="609" customWidth="1"/>
    <col min="5622" max="5624" width="5.5" style="609" customWidth="1"/>
    <col min="5625" max="5628" width="8.5" style="609" customWidth="1"/>
    <col min="5629" max="5629" width="12" style="609" customWidth="1"/>
    <col min="5630" max="5650" width="8.5" style="609" customWidth="1"/>
    <col min="5651" max="5652" width="6.75" style="609" customWidth="1"/>
    <col min="5653" max="5654" width="8.625" style="609" customWidth="1"/>
    <col min="5655" max="5657" width="6.75" style="609" customWidth="1"/>
    <col min="5658" max="5663" width="6.375" style="609" customWidth="1"/>
    <col min="5664" max="5664" width="9" style="609" customWidth="1"/>
    <col min="5665" max="5665" width="6.375" style="609" customWidth="1"/>
    <col min="5666" max="5672" width="6.25" style="609" customWidth="1"/>
    <col min="5673" max="5678" width="9" style="609" customWidth="1"/>
    <col min="5679" max="5682" width="6.375" style="609" customWidth="1"/>
    <col min="5683" max="5691" width="9" style="609" customWidth="1"/>
    <col min="5692" max="5749" width="3.625" style="609" customWidth="1"/>
    <col min="5750" max="5754" width="9" style="609" customWidth="1"/>
    <col min="5755" max="5764" width="8.25" style="609"/>
    <col min="5765" max="5765" width="14" style="609" customWidth="1"/>
    <col min="5766" max="5768" width="8.125" style="609" customWidth="1"/>
    <col min="5769" max="5774" width="6" style="609" customWidth="1"/>
    <col min="5775" max="5776" width="9" style="609" customWidth="1"/>
    <col min="5777" max="5777" width="16.375" style="609" customWidth="1"/>
    <col min="5778" max="5778" width="9" style="609" customWidth="1"/>
    <col min="5779" max="5780" width="6.875" style="609" customWidth="1"/>
    <col min="5781" max="5782" width="6.375" style="609" customWidth="1"/>
    <col min="5783" max="5783" width="9" style="609" customWidth="1"/>
    <col min="5784" max="5784" width="5.5" style="609" customWidth="1"/>
    <col min="5785" max="5820" width="9" style="609" customWidth="1"/>
    <col min="5821" max="5821" width="15.375" style="609" bestFit="1" customWidth="1"/>
    <col min="5822" max="5822" width="16.5" style="609" bestFit="1" customWidth="1"/>
    <col min="5823" max="5828" width="9" style="609" customWidth="1"/>
    <col min="5829" max="5835" width="6" style="609" customWidth="1"/>
    <col min="5836" max="5853" width="5.25" style="609" customWidth="1"/>
    <col min="5854" max="5856" width="6.625" style="609" customWidth="1"/>
    <col min="5857" max="5859" width="9" style="609" customWidth="1"/>
    <col min="5860" max="5860" width="10.75" style="609" customWidth="1"/>
    <col min="5861" max="5863" width="9" style="609" customWidth="1"/>
    <col min="5864" max="5864" width="10.25" style="609" bestFit="1" customWidth="1"/>
    <col min="5865" max="5867" width="9" style="609" customWidth="1"/>
    <col min="5868" max="5868" width="9.25" style="609" bestFit="1" customWidth="1"/>
    <col min="5869" max="5870" width="9" style="609" customWidth="1"/>
    <col min="5871" max="5871" width="9.125" style="609" bestFit="1" customWidth="1"/>
    <col min="5872" max="5872" width="9.5" style="609" bestFit="1" customWidth="1"/>
    <col min="5873" max="5874" width="5.375" style="609" customWidth="1"/>
    <col min="5875" max="5875" width="9.25" style="609" bestFit="1" customWidth="1"/>
    <col min="5876" max="5876" width="10.25" style="609" bestFit="1" customWidth="1"/>
    <col min="5877" max="5877" width="7.875" style="609" customWidth="1"/>
    <col min="5878" max="5880" width="5.5" style="609" customWidth="1"/>
    <col min="5881" max="5884" width="8.5" style="609" customWidth="1"/>
    <col min="5885" max="5885" width="12" style="609" customWidth="1"/>
    <col min="5886" max="5906" width="8.5" style="609" customWidth="1"/>
    <col min="5907" max="5908" width="6.75" style="609" customWidth="1"/>
    <col min="5909" max="5910" width="8.625" style="609" customWidth="1"/>
    <col min="5911" max="5913" width="6.75" style="609" customWidth="1"/>
    <col min="5914" max="5919" width="6.375" style="609" customWidth="1"/>
    <col min="5920" max="5920" width="9" style="609" customWidth="1"/>
    <col min="5921" max="5921" width="6.375" style="609" customWidth="1"/>
    <col min="5922" max="5928" width="6.25" style="609" customWidth="1"/>
    <col min="5929" max="5934" width="9" style="609" customWidth="1"/>
    <col min="5935" max="5938" width="6.375" style="609" customWidth="1"/>
    <col min="5939" max="5947" width="9" style="609" customWidth="1"/>
    <col min="5948" max="6005" width="3.625" style="609" customWidth="1"/>
    <col min="6006" max="6010" width="9" style="609" customWidth="1"/>
    <col min="6011" max="6020" width="8.25" style="609"/>
    <col min="6021" max="6021" width="14" style="609" customWidth="1"/>
    <col min="6022" max="6024" width="8.125" style="609" customWidth="1"/>
    <col min="6025" max="6030" width="6" style="609" customWidth="1"/>
    <col min="6031" max="6032" width="9" style="609" customWidth="1"/>
    <col min="6033" max="6033" width="16.375" style="609" customWidth="1"/>
    <col min="6034" max="6034" width="9" style="609" customWidth="1"/>
    <col min="6035" max="6036" width="6.875" style="609" customWidth="1"/>
    <col min="6037" max="6038" width="6.375" style="609" customWidth="1"/>
    <col min="6039" max="6039" width="9" style="609" customWidth="1"/>
    <col min="6040" max="6040" width="5.5" style="609" customWidth="1"/>
    <col min="6041" max="6076" width="9" style="609" customWidth="1"/>
    <col min="6077" max="6077" width="15.375" style="609" bestFit="1" customWidth="1"/>
    <col min="6078" max="6078" width="16.5" style="609" bestFit="1" customWidth="1"/>
    <col min="6079" max="6084" width="9" style="609" customWidth="1"/>
    <col min="6085" max="6091" width="6" style="609" customWidth="1"/>
    <col min="6092" max="6109" width="5.25" style="609" customWidth="1"/>
    <col min="6110" max="6112" width="6.625" style="609" customWidth="1"/>
    <col min="6113" max="6115" width="9" style="609" customWidth="1"/>
    <col min="6116" max="6116" width="10.75" style="609" customWidth="1"/>
    <col min="6117" max="6119" width="9" style="609" customWidth="1"/>
    <col min="6120" max="6120" width="10.25" style="609" bestFit="1" customWidth="1"/>
    <col min="6121" max="6123" width="9" style="609" customWidth="1"/>
    <col min="6124" max="6124" width="9.25" style="609" bestFit="1" customWidth="1"/>
    <col min="6125" max="6126" width="9" style="609" customWidth="1"/>
    <col min="6127" max="6127" width="9.125" style="609" bestFit="1" customWidth="1"/>
    <col min="6128" max="6128" width="9.5" style="609" bestFit="1" customWidth="1"/>
    <col min="6129" max="6130" width="5.375" style="609" customWidth="1"/>
    <col min="6131" max="6131" width="9.25" style="609" bestFit="1" customWidth="1"/>
    <col min="6132" max="6132" width="10.25" style="609" bestFit="1" customWidth="1"/>
    <col min="6133" max="6133" width="7.875" style="609" customWidth="1"/>
    <col min="6134" max="6136" width="5.5" style="609" customWidth="1"/>
    <col min="6137" max="6140" width="8.5" style="609" customWidth="1"/>
    <col min="6141" max="6141" width="12" style="609" customWidth="1"/>
    <col min="6142" max="6162" width="8.5" style="609" customWidth="1"/>
    <col min="6163" max="6164" width="6.75" style="609" customWidth="1"/>
    <col min="6165" max="6166" width="8.625" style="609" customWidth="1"/>
    <col min="6167" max="6169" width="6.75" style="609" customWidth="1"/>
    <col min="6170" max="6175" width="6.375" style="609" customWidth="1"/>
    <col min="6176" max="6176" width="9" style="609" customWidth="1"/>
    <col min="6177" max="6177" width="6.375" style="609" customWidth="1"/>
    <col min="6178" max="6184" width="6.25" style="609" customWidth="1"/>
    <col min="6185" max="6190" width="9" style="609" customWidth="1"/>
    <col min="6191" max="6194" width="6.375" style="609" customWidth="1"/>
    <col min="6195" max="6203" width="9" style="609" customWidth="1"/>
    <col min="6204" max="6261" width="3.625" style="609" customWidth="1"/>
    <col min="6262" max="6266" width="9" style="609" customWidth="1"/>
    <col min="6267" max="6276" width="8.25" style="609"/>
    <col min="6277" max="6277" width="14" style="609" customWidth="1"/>
    <col min="6278" max="6280" width="8.125" style="609" customWidth="1"/>
    <col min="6281" max="6286" width="6" style="609" customWidth="1"/>
    <col min="6287" max="6288" width="9" style="609" customWidth="1"/>
    <col min="6289" max="6289" width="16.375" style="609" customWidth="1"/>
    <col min="6290" max="6290" width="9" style="609" customWidth="1"/>
    <col min="6291" max="6292" width="6.875" style="609" customWidth="1"/>
    <col min="6293" max="6294" width="6.375" style="609" customWidth="1"/>
    <col min="6295" max="6295" width="9" style="609" customWidth="1"/>
    <col min="6296" max="6296" width="5.5" style="609" customWidth="1"/>
    <col min="6297" max="6332" width="9" style="609" customWidth="1"/>
    <col min="6333" max="6333" width="15.375" style="609" bestFit="1" customWidth="1"/>
    <col min="6334" max="6334" width="16.5" style="609" bestFit="1" customWidth="1"/>
    <col min="6335" max="6340" width="9" style="609" customWidth="1"/>
    <col min="6341" max="6347" width="6" style="609" customWidth="1"/>
    <col min="6348" max="6365" width="5.25" style="609" customWidth="1"/>
    <col min="6366" max="6368" width="6.625" style="609" customWidth="1"/>
    <col min="6369" max="6371" width="9" style="609" customWidth="1"/>
    <col min="6372" max="6372" width="10.75" style="609" customWidth="1"/>
    <col min="6373" max="6375" width="9" style="609" customWidth="1"/>
    <col min="6376" max="6376" width="10.25" style="609" bestFit="1" customWidth="1"/>
    <col min="6377" max="6379" width="9" style="609" customWidth="1"/>
    <col min="6380" max="6380" width="9.25" style="609" bestFit="1" customWidth="1"/>
    <col min="6381" max="6382" width="9" style="609" customWidth="1"/>
    <col min="6383" max="6383" width="9.125" style="609" bestFit="1" customWidth="1"/>
    <col min="6384" max="6384" width="9.5" style="609" bestFit="1" customWidth="1"/>
    <col min="6385" max="6386" width="5.375" style="609" customWidth="1"/>
    <col min="6387" max="6387" width="9.25" style="609" bestFit="1" customWidth="1"/>
    <col min="6388" max="6388" width="10.25" style="609" bestFit="1" customWidth="1"/>
    <col min="6389" max="6389" width="7.875" style="609" customWidth="1"/>
    <col min="6390" max="6392" width="5.5" style="609" customWidth="1"/>
    <col min="6393" max="6396" width="8.5" style="609" customWidth="1"/>
    <col min="6397" max="6397" width="12" style="609" customWidth="1"/>
    <col min="6398" max="6418" width="8.5" style="609" customWidth="1"/>
    <col min="6419" max="6420" width="6.75" style="609" customWidth="1"/>
    <col min="6421" max="6422" width="8.625" style="609" customWidth="1"/>
    <col min="6423" max="6425" width="6.75" style="609" customWidth="1"/>
    <col min="6426" max="6431" width="6.375" style="609" customWidth="1"/>
    <col min="6432" max="6432" width="9" style="609" customWidth="1"/>
    <col min="6433" max="6433" width="6.375" style="609" customWidth="1"/>
    <col min="6434" max="6440" width="6.25" style="609" customWidth="1"/>
    <col min="6441" max="6446" width="9" style="609" customWidth="1"/>
    <col min="6447" max="6450" width="6.375" style="609" customWidth="1"/>
    <col min="6451" max="6459" width="9" style="609" customWidth="1"/>
    <col min="6460" max="6517" width="3.625" style="609" customWidth="1"/>
    <col min="6518" max="6522" width="9" style="609" customWidth="1"/>
    <col min="6523" max="6532" width="8.25" style="609"/>
    <col min="6533" max="6533" width="14" style="609" customWidth="1"/>
    <col min="6534" max="6536" width="8.125" style="609" customWidth="1"/>
    <col min="6537" max="6542" width="6" style="609" customWidth="1"/>
    <col min="6543" max="6544" width="9" style="609" customWidth="1"/>
    <col min="6545" max="6545" width="16.375" style="609" customWidth="1"/>
    <col min="6546" max="6546" width="9" style="609" customWidth="1"/>
    <col min="6547" max="6548" width="6.875" style="609" customWidth="1"/>
    <col min="6549" max="6550" width="6.375" style="609" customWidth="1"/>
    <col min="6551" max="6551" width="9" style="609" customWidth="1"/>
    <col min="6552" max="6552" width="5.5" style="609" customWidth="1"/>
    <col min="6553" max="6588" width="9" style="609" customWidth="1"/>
    <col min="6589" max="6589" width="15.375" style="609" bestFit="1" customWidth="1"/>
    <col min="6590" max="6590" width="16.5" style="609" bestFit="1" customWidth="1"/>
    <col min="6591" max="6596" width="9" style="609" customWidth="1"/>
    <col min="6597" max="6603" width="6" style="609" customWidth="1"/>
    <col min="6604" max="6621" width="5.25" style="609" customWidth="1"/>
    <col min="6622" max="6624" width="6.625" style="609" customWidth="1"/>
    <col min="6625" max="6627" width="9" style="609" customWidth="1"/>
    <col min="6628" max="6628" width="10.75" style="609" customWidth="1"/>
    <col min="6629" max="6631" width="9" style="609" customWidth="1"/>
    <col min="6632" max="6632" width="10.25" style="609" bestFit="1" customWidth="1"/>
    <col min="6633" max="6635" width="9" style="609" customWidth="1"/>
    <col min="6636" max="6636" width="9.25" style="609" bestFit="1" customWidth="1"/>
    <col min="6637" max="6638" width="9" style="609" customWidth="1"/>
    <col min="6639" max="6639" width="9.125" style="609" bestFit="1" customWidth="1"/>
    <col min="6640" max="6640" width="9.5" style="609" bestFit="1" customWidth="1"/>
    <col min="6641" max="6642" width="5.375" style="609" customWidth="1"/>
    <col min="6643" max="6643" width="9.25" style="609" bestFit="1" customWidth="1"/>
    <col min="6644" max="6644" width="10.25" style="609" bestFit="1" customWidth="1"/>
    <col min="6645" max="6645" width="7.875" style="609" customWidth="1"/>
    <col min="6646" max="6648" width="5.5" style="609" customWidth="1"/>
    <col min="6649" max="6652" width="8.5" style="609" customWidth="1"/>
    <col min="6653" max="6653" width="12" style="609" customWidth="1"/>
    <col min="6654" max="6674" width="8.5" style="609" customWidth="1"/>
    <col min="6675" max="6676" width="6.75" style="609" customWidth="1"/>
    <col min="6677" max="6678" width="8.625" style="609" customWidth="1"/>
    <col min="6679" max="6681" width="6.75" style="609" customWidth="1"/>
    <col min="6682" max="6687" width="6.375" style="609" customWidth="1"/>
    <col min="6688" max="6688" width="9" style="609" customWidth="1"/>
    <col min="6689" max="6689" width="6.375" style="609" customWidth="1"/>
    <col min="6690" max="6696" width="6.25" style="609" customWidth="1"/>
    <col min="6697" max="6702" width="9" style="609" customWidth="1"/>
    <col min="6703" max="6706" width="6.375" style="609" customWidth="1"/>
    <col min="6707" max="6715" width="9" style="609" customWidth="1"/>
    <col min="6716" max="6773" width="3.625" style="609" customWidth="1"/>
    <col min="6774" max="6778" width="9" style="609" customWidth="1"/>
    <col min="6779" max="6788" width="8.25" style="609"/>
    <col min="6789" max="6789" width="14" style="609" customWidth="1"/>
    <col min="6790" max="6792" width="8.125" style="609" customWidth="1"/>
    <col min="6793" max="6798" width="6" style="609" customWidth="1"/>
    <col min="6799" max="6800" width="9" style="609" customWidth="1"/>
    <col min="6801" max="6801" width="16.375" style="609" customWidth="1"/>
    <col min="6802" max="6802" width="9" style="609" customWidth="1"/>
    <col min="6803" max="6804" width="6.875" style="609" customWidth="1"/>
    <col min="6805" max="6806" width="6.375" style="609" customWidth="1"/>
    <col min="6807" max="6807" width="9" style="609" customWidth="1"/>
    <col min="6808" max="6808" width="5.5" style="609" customWidth="1"/>
    <col min="6809" max="6844" width="9" style="609" customWidth="1"/>
    <col min="6845" max="6845" width="15.375" style="609" bestFit="1" customWidth="1"/>
    <col min="6846" max="6846" width="16.5" style="609" bestFit="1" customWidth="1"/>
    <col min="6847" max="6852" width="9" style="609" customWidth="1"/>
    <col min="6853" max="6859" width="6" style="609" customWidth="1"/>
    <col min="6860" max="6877" width="5.25" style="609" customWidth="1"/>
    <col min="6878" max="6880" width="6.625" style="609" customWidth="1"/>
    <col min="6881" max="6883" width="9" style="609" customWidth="1"/>
    <col min="6884" max="6884" width="10.75" style="609" customWidth="1"/>
    <col min="6885" max="6887" width="9" style="609" customWidth="1"/>
    <col min="6888" max="6888" width="10.25" style="609" bestFit="1" customWidth="1"/>
    <col min="6889" max="6891" width="9" style="609" customWidth="1"/>
    <col min="6892" max="6892" width="9.25" style="609" bestFit="1" customWidth="1"/>
    <col min="6893" max="6894" width="9" style="609" customWidth="1"/>
    <col min="6895" max="6895" width="9.125" style="609" bestFit="1" customWidth="1"/>
    <col min="6896" max="6896" width="9.5" style="609" bestFit="1" customWidth="1"/>
    <col min="6897" max="6898" width="5.375" style="609" customWidth="1"/>
    <col min="6899" max="6899" width="9.25" style="609" bestFit="1" customWidth="1"/>
    <col min="6900" max="6900" width="10.25" style="609" bestFit="1" customWidth="1"/>
    <col min="6901" max="6901" width="7.875" style="609" customWidth="1"/>
    <col min="6902" max="6904" width="5.5" style="609" customWidth="1"/>
    <col min="6905" max="6908" width="8.5" style="609" customWidth="1"/>
    <col min="6909" max="6909" width="12" style="609" customWidth="1"/>
    <col min="6910" max="6930" width="8.5" style="609" customWidth="1"/>
    <col min="6931" max="6932" width="6.75" style="609" customWidth="1"/>
    <col min="6933" max="6934" width="8.625" style="609" customWidth="1"/>
    <col min="6935" max="6937" width="6.75" style="609" customWidth="1"/>
    <col min="6938" max="6943" width="6.375" style="609" customWidth="1"/>
    <col min="6944" max="6944" width="9" style="609" customWidth="1"/>
    <col min="6945" max="6945" width="6.375" style="609" customWidth="1"/>
    <col min="6946" max="6952" width="6.25" style="609" customWidth="1"/>
    <col min="6953" max="6958" width="9" style="609" customWidth="1"/>
    <col min="6959" max="6962" width="6.375" style="609" customWidth="1"/>
    <col min="6963" max="6971" width="9" style="609" customWidth="1"/>
    <col min="6972" max="7029" width="3.625" style="609" customWidth="1"/>
    <col min="7030" max="7034" width="9" style="609" customWidth="1"/>
    <col min="7035" max="7044" width="8.25" style="609"/>
    <col min="7045" max="7045" width="14" style="609" customWidth="1"/>
    <col min="7046" max="7048" width="8.125" style="609" customWidth="1"/>
    <col min="7049" max="7054" width="6" style="609" customWidth="1"/>
    <col min="7055" max="7056" width="9" style="609" customWidth="1"/>
    <col min="7057" max="7057" width="16.375" style="609" customWidth="1"/>
    <col min="7058" max="7058" width="9" style="609" customWidth="1"/>
    <col min="7059" max="7060" width="6.875" style="609" customWidth="1"/>
    <col min="7061" max="7062" width="6.375" style="609" customWidth="1"/>
    <col min="7063" max="7063" width="9" style="609" customWidth="1"/>
    <col min="7064" max="7064" width="5.5" style="609" customWidth="1"/>
    <col min="7065" max="7100" width="9" style="609" customWidth="1"/>
    <col min="7101" max="7101" width="15.375" style="609" bestFit="1" customWidth="1"/>
    <col min="7102" max="7102" width="16.5" style="609" bestFit="1" customWidth="1"/>
    <col min="7103" max="7108" width="9" style="609" customWidth="1"/>
    <col min="7109" max="7115" width="6" style="609" customWidth="1"/>
    <col min="7116" max="7133" width="5.25" style="609" customWidth="1"/>
    <col min="7134" max="7136" width="6.625" style="609" customWidth="1"/>
    <col min="7137" max="7139" width="9" style="609" customWidth="1"/>
    <col min="7140" max="7140" width="10.75" style="609" customWidth="1"/>
    <col min="7141" max="7143" width="9" style="609" customWidth="1"/>
    <col min="7144" max="7144" width="10.25" style="609" bestFit="1" customWidth="1"/>
    <col min="7145" max="7147" width="9" style="609" customWidth="1"/>
    <col min="7148" max="7148" width="9.25" style="609" bestFit="1" customWidth="1"/>
    <col min="7149" max="7150" width="9" style="609" customWidth="1"/>
    <col min="7151" max="7151" width="9.125" style="609" bestFit="1" customWidth="1"/>
    <col min="7152" max="7152" width="9.5" style="609" bestFit="1" customWidth="1"/>
    <col min="7153" max="7154" width="5.375" style="609" customWidth="1"/>
    <col min="7155" max="7155" width="9.25" style="609" bestFit="1" customWidth="1"/>
    <col min="7156" max="7156" width="10.25" style="609" bestFit="1" customWidth="1"/>
    <col min="7157" max="7157" width="7.875" style="609" customWidth="1"/>
    <col min="7158" max="7160" width="5.5" style="609" customWidth="1"/>
    <col min="7161" max="7164" width="8.5" style="609" customWidth="1"/>
    <col min="7165" max="7165" width="12" style="609" customWidth="1"/>
    <col min="7166" max="7186" width="8.5" style="609" customWidth="1"/>
    <col min="7187" max="7188" width="6.75" style="609" customWidth="1"/>
    <col min="7189" max="7190" width="8.625" style="609" customWidth="1"/>
    <col min="7191" max="7193" width="6.75" style="609" customWidth="1"/>
    <col min="7194" max="7199" width="6.375" style="609" customWidth="1"/>
    <col min="7200" max="7200" width="9" style="609" customWidth="1"/>
    <col min="7201" max="7201" width="6.375" style="609" customWidth="1"/>
    <col min="7202" max="7208" width="6.25" style="609" customWidth="1"/>
    <col min="7209" max="7214" width="9" style="609" customWidth="1"/>
    <col min="7215" max="7218" width="6.375" style="609" customWidth="1"/>
    <col min="7219" max="7227" width="9" style="609" customWidth="1"/>
    <col min="7228" max="7285" width="3.625" style="609" customWidth="1"/>
    <col min="7286" max="7290" width="9" style="609" customWidth="1"/>
    <col min="7291" max="7300" width="8.25" style="609"/>
    <col min="7301" max="7301" width="14" style="609" customWidth="1"/>
    <col min="7302" max="7304" width="8.125" style="609" customWidth="1"/>
    <col min="7305" max="7310" width="6" style="609" customWidth="1"/>
    <col min="7311" max="7312" width="9" style="609" customWidth="1"/>
    <col min="7313" max="7313" width="16.375" style="609" customWidth="1"/>
    <col min="7314" max="7314" width="9" style="609" customWidth="1"/>
    <col min="7315" max="7316" width="6.875" style="609" customWidth="1"/>
    <col min="7317" max="7318" width="6.375" style="609" customWidth="1"/>
    <col min="7319" max="7319" width="9" style="609" customWidth="1"/>
    <col min="7320" max="7320" width="5.5" style="609" customWidth="1"/>
    <col min="7321" max="7356" width="9" style="609" customWidth="1"/>
    <col min="7357" max="7357" width="15.375" style="609" bestFit="1" customWidth="1"/>
    <col min="7358" max="7358" width="16.5" style="609" bestFit="1" customWidth="1"/>
    <col min="7359" max="7364" width="9" style="609" customWidth="1"/>
    <col min="7365" max="7371" width="6" style="609" customWidth="1"/>
    <col min="7372" max="7389" width="5.25" style="609" customWidth="1"/>
    <col min="7390" max="7392" width="6.625" style="609" customWidth="1"/>
    <col min="7393" max="7395" width="9" style="609" customWidth="1"/>
    <col min="7396" max="7396" width="10.75" style="609" customWidth="1"/>
    <col min="7397" max="7399" width="9" style="609" customWidth="1"/>
    <col min="7400" max="7400" width="10.25" style="609" bestFit="1" customWidth="1"/>
    <col min="7401" max="7403" width="9" style="609" customWidth="1"/>
    <col min="7404" max="7404" width="9.25" style="609" bestFit="1" customWidth="1"/>
    <col min="7405" max="7406" width="9" style="609" customWidth="1"/>
    <col min="7407" max="7407" width="9.125" style="609" bestFit="1" customWidth="1"/>
    <col min="7408" max="7408" width="9.5" style="609" bestFit="1" customWidth="1"/>
    <col min="7409" max="7410" width="5.375" style="609" customWidth="1"/>
    <col min="7411" max="7411" width="9.25" style="609" bestFit="1" customWidth="1"/>
    <col min="7412" max="7412" width="10.25" style="609" bestFit="1" customWidth="1"/>
    <col min="7413" max="7413" width="7.875" style="609" customWidth="1"/>
    <col min="7414" max="7416" width="5.5" style="609" customWidth="1"/>
    <col min="7417" max="7420" width="8.5" style="609" customWidth="1"/>
    <col min="7421" max="7421" width="12" style="609" customWidth="1"/>
    <col min="7422" max="7442" width="8.5" style="609" customWidth="1"/>
    <col min="7443" max="7444" width="6.75" style="609" customWidth="1"/>
    <col min="7445" max="7446" width="8.625" style="609" customWidth="1"/>
    <col min="7447" max="7449" width="6.75" style="609" customWidth="1"/>
    <col min="7450" max="7455" width="6.375" style="609" customWidth="1"/>
    <col min="7456" max="7456" width="9" style="609" customWidth="1"/>
    <col min="7457" max="7457" width="6.375" style="609" customWidth="1"/>
    <col min="7458" max="7464" width="6.25" style="609" customWidth="1"/>
    <col min="7465" max="7470" width="9" style="609" customWidth="1"/>
    <col min="7471" max="7474" width="6.375" style="609" customWidth="1"/>
    <col min="7475" max="7483" width="9" style="609" customWidth="1"/>
    <col min="7484" max="7541" width="3.625" style="609" customWidth="1"/>
    <col min="7542" max="7546" width="9" style="609" customWidth="1"/>
    <col min="7547" max="7556" width="8.25" style="609"/>
    <col min="7557" max="7557" width="14" style="609" customWidth="1"/>
    <col min="7558" max="7560" width="8.125" style="609" customWidth="1"/>
    <col min="7561" max="7566" width="6" style="609" customWidth="1"/>
    <col min="7567" max="7568" width="9" style="609" customWidth="1"/>
    <col min="7569" max="7569" width="16.375" style="609" customWidth="1"/>
    <col min="7570" max="7570" width="9" style="609" customWidth="1"/>
    <col min="7571" max="7572" width="6.875" style="609" customWidth="1"/>
    <col min="7573" max="7574" width="6.375" style="609" customWidth="1"/>
    <col min="7575" max="7575" width="9" style="609" customWidth="1"/>
    <col min="7576" max="7576" width="5.5" style="609" customWidth="1"/>
    <col min="7577" max="7612" width="9" style="609" customWidth="1"/>
    <col min="7613" max="7613" width="15.375" style="609" bestFit="1" customWidth="1"/>
    <col min="7614" max="7614" width="16.5" style="609" bestFit="1" customWidth="1"/>
    <col min="7615" max="7620" width="9" style="609" customWidth="1"/>
    <col min="7621" max="7627" width="6" style="609" customWidth="1"/>
    <col min="7628" max="7645" width="5.25" style="609" customWidth="1"/>
    <col min="7646" max="7648" width="6.625" style="609" customWidth="1"/>
    <col min="7649" max="7651" width="9" style="609" customWidth="1"/>
    <col min="7652" max="7652" width="10.75" style="609" customWidth="1"/>
    <col min="7653" max="7655" width="9" style="609" customWidth="1"/>
    <col min="7656" max="7656" width="10.25" style="609" bestFit="1" customWidth="1"/>
    <col min="7657" max="7659" width="9" style="609" customWidth="1"/>
    <col min="7660" max="7660" width="9.25" style="609" bestFit="1" customWidth="1"/>
    <col min="7661" max="7662" width="9" style="609" customWidth="1"/>
    <col min="7663" max="7663" width="9.125" style="609" bestFit="1" customWidth="1"/>
    <col min="7664" max="7664" width="9.5" style="609" bestFit="1" customWidth="1"/>
    <col min="7665" max="7666" width="5.375" style="609" customWidth="1"/>
    <col min="7667" max="7667" width="9.25" style="609" bestFit="1" customWidth="1"/>
    <col min="7668" max="7668" width="10.25" style="609" bestFit="1" customWidth="1"/>
    <col min="7669" max="7669" width="7.875" style="609" customWidth="1"/>
    <col min="7670" max="7672" width="5.5" style="609" customWidth="1"/>
    <col min="7673" max="7676" width="8.5" style="609" customWidth="1"/>
    <col min="7677" max="7677" width="12" style="609" customWidth="1"/>
    <col min="7678" max="7698" width="8.5" style="609" customWidth="1"/>
    <col min="7699" max="7700" width="6.75" style="609" customWidth="1"/>
    <col min="7701" max="7702" width="8.625" style="609" customWidth="1"/>
    <col min="7703" max="7705" width="6.75" style="609" customWidth="1"/>
    <col min="7706" max="7711" width="6.375" style="609" customWidth="1"/>
    <col min="7712" max="7712" width="9" style="609" customWidth="1"/>
    <col min="7713" max="7713" width="6.375" style="609" customWidth="1"/>
    <col min="7714" max="7720" width="6.25" style="609" customWidth="1"/>
    <col min="7721" max="7726" width="9" style="609" customWidth="1"/>
    <col min="7727" max="7730" width="6.375" style="609" customWidth="1"/>
    <col min="7731" max="7739" width="9" style="609" customWidth="1"/>
    <col min="7740" max="7797" width="3.625" style="609" customWidth="1"/>
    <col min="7798" max="7802" width="9" style="609" customWidth="1"/>
    <col min="7803" max="7812" width="8.25" style="609"/>
    <col min="7813" max="7813" width="14" style="609" customWidth="1"/>
    <col min="7814" max="7816" width="8.125" style="609" customWidth="1"/>
    <col min="7817" max="7822" width="6" style="609" customWidth="1"/>
    <col min="7823" max="7824" width="9" style="609" customWidth="1"/>
    <col min="7825" max="7825" width="16.375" style="609" customWidth="1"/>
    <col min="7826" max="7826" width="9" style="609" customWidth="1"/>
    <col min="7827" max="7828" width="6.875" style="609" customWidth="1"/>
    <col min="7829" max="7830" width="6.375" style="609" customWidth="1"/>
    <col min="7831" max="7831" width="9" style="609" customWidth="1"/>
    <col min="7832" max="7832" width="5.5" style="609" customWidth="1"/>
    <col min="7833" max="7868" width="9" style="609" customWidth="1"/>
    <col min="7869" max="7869" width="15.375" style="609" bestFit="1" customWidth="1"/>
    <col min="7870" max="7870" width="16.5" style="609" bestFit="1" customWidth="1"/>
    <col min="7871" max="7876" width="9" style="609" customWidth="1"/>
    <col min="7877" max="7883" width="6" style="609" customWidth="1"/>
    <col min="7884" max="7901" width="5.25" style="609" customWidth="1"/>
    <col min="7902" max="7904" width="6.625" style="609" customWidth="1"/>
    <col min="7905" max="7907" width="9" style="609" customWidth="1"/>
    <col min="7908" max="7908" width="10.75" style="609" customWidth="1"/>
    <col min="7909" max="7911" width="9" style="609" customWidth="1"/>
    <col min="7912" max="7912" width="10.25" style="609" bestFit="1" customWidth="1"/>
    <col min="7913" max="7915" width="9" style="609" customWidth="1"/>
    <col min="7916" max="7916" width="9.25" style="609" bestFit="1" customWidth="1"/>
    <col min="7917" max="7918" width="9" style="609" customWidth="1"/>
    <col min="7919" max="7919" width="9.125" style="609" bestFit="1" customWidth="1"/>
    <col min="7920" max="7920" width="9.5" style="609" bestFit="1" customWidth="1"/>
    <col min="7921" max="7922" width="5.375" style="609" customWidth="1"/>
    <col min="7923" max="7923" width="9.25" style="609" bestFit="1" customWidth="1"/>
    <col min="7924" max="7924" width="10.25" style="609" bestFit="1" customWidth="1"/>
    <col min="7925" max="7925" width="7.875" style="609" customWidth="1"/>
    <col min="7926" max="7928" width="5.5" style="609" customWidth="1"/>
    <col min="7929" max="7932" width="8.5" style="609" customWidth="1"/>
    <col min="7933" max="7933" width="12" style="609" customWidth="1"/>
    <col min="7934" max="7954" width="8.5" style="609" customWidth="1"/>
    <col min="7955" max="7956" width="6.75" style="609" customWidth="1"/>
    <col min="7957" max="7958" width="8.625" style="609" customWidth="1"/>
    <col min="7959" max="7961" width="6.75" style="609" customWidth="1"/>
    <col min="7962" max="7967" width="6.375" style="609" customWidth="1"/>
    <col min="7968" max="7968" width="9" style="609" customWidth="1"/>
    <col min="7969" max="7969" width="6.375" style="609" customWidth="1"/>
    <col min="7970" max="7976" width="6.25" style="609" customWidth="1"/>
    <col min="7977" max="7982" width="9" style="609" customWidth="1"/>
    <col min="7983" max="7986" width="6.375" style="609" customWidth="1"/>
    <col min="7987" max="7995" width="9" style="609" customWidth="1"/>
    <col min="7996" max="8053" width="3.625" style="609" customWidth="1"/>
    <col min="8054" max="8058" width="9" style="609" customWidth="1"/>
    <col min="8059" max="8068" width="8.25" style="609"/>
    <col min="8069" max="8069" width="14" style="609" customWidth="1"/>
    <col min="8070" max="8072" width="8.125" style="609" customWidth="1"/>
    <col min="8073" max="8078" width="6" style="609" customWidth="1"/>
    <col min="8079" max="8080" width="9" style="609" customWidth="1"/>
    <col min="8081" max="8081" width="16.375" style="609" customWidth="1"/>
    <col min="8082" max="8082" width="9" style="609" customWidth="1"/>
    <col min="8083" max="8084" width="6.875" style="609" customWidth="1"/>
    <col min="8085" max="8086" width="6.375" style="609" customWidth="1"/>
    <col min="8087" max="8087" width="9" style="609" customWidth="1"/>
    <col min="8088" max="8088" width="5.5" style="609" customWidth="1"/>
    <col min="8089" max="8124" width="9" style="609" customWidth="1"/>
    <col min="8125" max="8125" width="15.375" style="609" bestFit="1" customWidth="1"/>
    <col min="8126" max="8126" width="16.5" style="609" bestFit="1" customWidth="1"/>
    <col min="8127" max="8132" width="9" style="609" customWidth="1"/>
    <col min="8133" max="8139" width="6" style="609" customWidth="1"/>
    <col min="8140" max="8157" width="5.25" style="609" customWidth="1"/>
    <col min="8158" max="8160" width="6.625" style="609" customWidth="1"/>
    <col min="8161" max="8163" width="9" style="609" customWidth="1"/>
    <col min="8164" max="8164" width="10.75" style="609" customWidth="1"/>
    <col min="8165" max="8167" width="9" style="609" customWidth="1"/>
    <col min="8168" max="8168" width="10.25" style="609" bestFit="1" customWidth="1"/>
    <col min="8169" max="8171" width="9" style="609" customWidth="1"/>
    <col min="8172" max="8172" width="9.25" style="609" bestFit="1" customWidth="1"/>
    <col min="8173" max="8174" width="9" style="609" customWidth="1"/>
    <col min="8175" max="8175" width="9.125" style="609" bestFit="1" customWidth="1"/>
    <col min="8176" max="8176" width="9.5" style="609" bestFit="1" customWidth="1"/>
    <col min="8177" max="8178" width="5.375" style="609" customWidth="1"/>
    <col min="8179" max="8179" width="9.25" style="609" bestFit="1" customWidth="1"/>
    <col min="8180" max="8180" width="10.25" style="609" bestFit="1" customWidth="1"/>
    <col min="8181" max="8181" width="7.875" style="609" customWidth="1"/>
    <col min="8182" max="8184" width="5.5" style="609" customWidth="1"/>
    <col min="8185" max="8188" width="8.5" style="609" customWidth="1"/>
    <col min="8189" max="8189" width="12" style="609" customWidth="1"/>
    <col min="8190" max="8210" width="8.5" style="609" customWidth="1"/>
    <col min="8211" max="8212" width="6.75" style="609" customWidth="1"/>
    <col min="8213" max="8214" width="8.625" style="609" customWidth="1"/>
    <col min="8215" max="8217" width="6.75" style="609" customWidth="1"/>
    <col min="8218" max="8223" width="6.375" style="609" customWidth="1"/>
    <col min="8224" max="8224" width="9" style="609" customWidth="1"/>
    <col min="8225" max="8225" width="6.375" style="609" customWidth="1"/>
    <col min="8226" max="8232" width="6.25" style="609" customWidth="1"/>
    <col min="8233" max="8238" width="9" style="609" customWidth="1"/>
    <col min="8239" max="8242" width="6.375" style="609" customWidth="1"/>
    <col min="8243" max="8251" width="9" style="609" customWidth="1"/>
    <col min="8252" max="8309" width="3.625" style="609" customWidth="1"/>
    <col min="8310" max="8314" width="9" style="609" customWidth="1"/>
    <col min="8315" max="8324" width="8.25" style="609"/>
    <col min="8325" max="8325" width="14" style="609" customWidth="1"/>
    <col min="8326" max="8328" width="8.125" style="609" customWidth="1"/>
    <col min="8329" max="8334" width="6" style="609" customWidth="1"/>
    <col min="8335" max="8336" width="9" style="609" customWidth="1"/>
    <col min="8337" max="8337" width="16.375" style="609" customWidth="1"/>
    <col min="8338" max="8338" width="9" style="609" customWidth="1"/>
    <col min="8339" max="8340" width="6.875" style="609" customWidth="1"/>
    <col min="8341" max="8342" width="6.375" style="609" customWidth="1"/>
    <col min="8343" max="8343" width="9" style="609" customWidth="1"/>
    <col min="8344" max="8344" width="5.5" style="609" customWidth="1"/>
    <col min="8345" max="8380" width="9" style="609" customWidth="1"/>
    <col min="8381" max="8381" width="15.375" style="609" bestFit="1" customWidth="1"/>
    <col min="8382" max="8382" width="16.5" style="609" bestFit="1" customWidth="1"/>
    <col min="8383" max="8388" width="9" style="609" customWidth="1"/>
    <col min="8389" max="8395" width="6" style="609" customWidth="1"/>
    <col min="8396" max="8413" width="5.25" style="609" customWidth="1"/>
    <col min="8414" max="8416" width="6.625" style="609" customWidth="1"/>
    <col min="8417" max="8419" width="9" style="609" customWidth="1"/>
    <col min="8420" max="8420" width="10.75" style="609" customWidth="1"/>
    <col min="8421" max="8423" width="9" style="609" customWidth="1"/>
    <col min="8424" max="8424" width="10.25" style="609" bestFit="1" customWidth="1"/>
    <col min="8425" max="8427" width="9" style="609" customWidth="1"/>
    <col min="8428" max="8428" width="9.25" style="609" bestFit="1" customWidth="1"/>
    <col min="8429" max="8430" width="9" style="609" customWidth="1"/>
    <col min="8431" max="8431" width="9.125" style="609" bestFit="1" customWidth="1"/>
    <col min="8432" max="8432" width="9.5" style="609" bestFit="1" customWidth="1"/>
    <col min="8433" max="8434" width="5.375" style="609" customWidth="1"/>
    <col min="8435" max="8435" width="9.25" style="609" bestFit="1" customWidth="1"/>
    <col min="8436" max="8436" width="10.25" style="609" bestFit="1" customWidth="1"/>
    <col min="8437" max="8437" width="7.875" style="609" customWidth="1"/>
    <col min="8438" max="8440" width="5.5" style="609" customWidth="1"/>
    <col min="8441" max="8444" width="8.5" style="609" customWidth="1"/>
    <col min="8445" max="8445" width="12" style="609" customWidth="1"/>
    <col min="8446" max="8466" width="8.5" style="609" customWidth="1"/>
    <col min="8467" max="8468" width="6.75" style="609" customWidth="1"/>
    <col min="8469" max="8470" width="8.625" style="609" customWidth="1"/>
    <col min="8471" max="8473" width="6.75" style="609" customWidth="1"/>
    <col min="8474" max="8479" width="6.375" style="609" customWidth="1"/>
    <col min="8480" max="8480" width="9" style="609" customWidth="1"/>
    <col min="8481" max="8481" width="6.375" style="609" customWidth="1"/>
    <col min="8482" max="8488" width="6.25" style="609" customWidth="1"/>
    <col min="8489" max="8494" width="9" style="609" customWidth="1"/>
    <col min="8495" max="8498" width="6.375" style="609" customWidth="1"/>
    <col min="8499" max="8507" width="9" style="609" customWidth="1"/>
    <col min="8508" max="8565" width="3.625" style="609" customWidth="1"/>
    <col min="8566" max="8570" width="9" style="609" customWidth="1"/>
    <col min="8571" max="8580" width="8.25" style="609"/>
    <col min="8581" max="8581" width="14" style="609" customWidth="1"/>
    <col min="8582" max="8584" width="8.125" style="609" customWidth="1"/>
    <col min="8585" max="8590" width="6" style="609" customWidth="1"/>
    <col min="8591" max="8592" width="9" style="609" customWidth="1"/>
    <col min="8593" max="8593" width="16.375" style="609" customWidth="1"/>
    <col min="8594" max="8594" width="9" style="609" customWidth="1"/>
    <col min="8595" max="8596" width="6.875" style="609" customWidth="1"/>
    <col min="8597" max="8598" width="6.375" style="609" customWidth="1"/>
    <col min="8599" max="8599" width="9" style="609" customWidth="1"/>
    <col min="8600" max="8600" width="5.5" style="609" customWidth="1"/>
    <col min="8601" max="8636" width="9" style="609" customWidth="1"/>
    <col min="8637" max="8637" width="15.375" style="609" bestFit="1" customWidth="1"/>
    <col min="8638" max="8638" width="16.5" style="609" bestFit="1" customWidth="1"/>
    <col min="8639" max="8644" width="9" style="609" customWidth="1"/>
    <col min="8645" max="8651" width="6" style="609" customWidth="1"/>
    <col min="8652" max="8669" width="5.25" style="609" customWidth="1"/>
    <col min="8670" max="8672" width="6.625" style="609" customWidth="1"/>
    <col min="8673" max="8675" width="9" style="609" customWidth="1"/>
    <col min="8676" max="8676" width="10.75" style="609" customWidth="1"/>
    <col min="8677" max="8679" width="9" style="609" customWidth="1"/>
    <col min="8680" max="8680" width="10.25" style="609" bestFit="1" customWidth="1"/>
    <col min="8681" max="8683" width="9" style="609" customWidth="1"/>
    <col min="8684" max="8684" width="9.25" style="609" bestFit="1" customWidth="1"/>
    <col min="8685" max="8686" width="9" style="609" customWidth="1"/>
    <col min="8687" max="8687" width="9.125" style="609" bestFit="1" customWidth="1"/>
    <col min="8688" max="8688" width="9.5" style="609" bestFit="1" customWidth="1"/>
    <col min="8689" max="8690" width="5.375" style="609" customWidth="1"/>
    <col min="8691" max="8691" width="9.25" style="609" bestFit="1" customWidth="1"/>
    <col min="8692" max="8692" width="10.25" style="609" bestFit="1" customWidth="1"/>
    <col min="8693" max="8693" width="7.875" style="609" customWidth="1"/>
    <col min="8694" max="8696" width="5.5" style="609" customWidth="1"/>
    <col min="8697" max="8700" width="8.5" style="609" customWidth="1"/>
    <col min="8701" max="8701" width="12" style="609" customWidth="1"/>
    <col min="8702" max="8722" width="8.5" style="609" customWidth="1"/>
    <col min="8723" max="8724" width="6.75" style="609" customWidth="1"/>
    <col min="8725" max="8726" width="8.625" style="609" customWidth="1"/>
    <col min="8727" max="8729" width="6.75" style="609" customWidth="1"/>
    <col min="8730" max="8735" width="6.375" style="609" customWidth="1"/>
    <col min="8736" max="8736" width="9" style="609" customWidth="1"/>
    <col min="8737" max="8737" width="6.375" style="609" customWidth="1"/>
    <col min="8738" max="8744" width="6.25" style="609" customWidth="1"/>
    <col min="8745" max="8750" width="9" style="609" customWidth="1"/>
    <col min="8751" max="8754" width="6.375" style="609" customWidth="1"/>
    <col min="8755" max="8763" width="9" style="609" customWidth="1"/>
    <col min="8764" max="8821" width="3.625" style="609" customWidth="1"/>
    <col min="8822" max="8826" width="9" style="609" customWidth="1"/>
    <col min="8827" max="8836" width="8.25" style="609"/>
    <col min="8837" max="8837" width="14" style="609" customWidth="1"/>
    <col min="8838" max="8840" width="8.125" style="609" customWidth="1"/>
    <col min="8841" max="8846" width="6" style="609" customWidth="1"/>
    <col min="8847" max="8848" width="9" style="609" customWidth="1"/>
    <col min="8849" max="8849" width="16.375" style="609" customWidth="1"/>
    <col min="8850" max="8850" width="9" style="609" customWidth="1"/>
    <col min="8851" max="8852" width="6.875" style="609" customWidth="1"/>
    <col min="8853" max="8854" width="6.375" style="609" customWidth="1"/>
    <col min="8855" max="8855" width="9" style="609" customWidth="1"/>
    <col min="8856" max="8856" width="5.5" style="609" customWidth="1"/>
    <col min="8857" max="8892" width="9" style="609" customWidth="1"/>
    <col min="8893" max="8893" width="15.375" style="609" bestFit="1" customWidth="1"/>
    <col min="8894" max="8894" width="16.5" style="609" bestFit="1" customWidth="1"/>
    <col min="8895" max="8900" width="9" style="609" customWidth="1"/>
    <col min="8901" max="8907" width="6" style="609" customWidth="1"/>
    <col min="8908" max="8925" width="5.25" style="609" customWidth="1"/>
    <col min="8926" max="8928" width="6.625" style="609" customWidth="1"/>
    <col min="8929" max="8931" width="9" style="609" customWidth="1"/>
    <col min="8932" max="8932" width="10.75" style="609" customWidth="1"/>
    <col min="8933" max="8935" width="9" style="609" customWidth="1"/>
    <col min="8936" max="8936" width="10.25" style="609" bestFit="1" customWidth="1"/>
    <col min="8937" max="8939" width="9" style="609" customWidth="1"/>
    <col min="8940" max="8940" width="9.25" style="609" bestFit="1" customWidth="1"/>
    <col min="8941" max="8942" width="9" style="609" customWidth="1"/>
    <col min="8943" max="8943" width="9.125" style="609" bestFit="1" customWidth="1"/>
    <col min="8944" max="8944" width="9.5" style="609" bestFit="1" customWidth="1"/>
    <col min="8945" max="8946" width="5.375" style="609" customWidth="1"/>
    <col min="8947" max="8947" width="9.25" style="609" bestFit="1" customWidth="1"/>
    <col min="8948" max="8948" width="10.25" style="609" bestFit="1" customWidth="1"/>
    <col min="8949" max="8949" width="7.875" style="609" customWidth="1"/>
    <col min="8950" max="8952" width="5.5" style="609" customWidth="1"/>
    <col min="8953" max="8956" width="8.5" style="609" customWidth="1"/>
    <col min="8957" max="8957" width="12" style="609" customWidth="1"/>
    <col min="8958" max="8978" width="8.5" style="609" customWidth="1"/>
    <col min="8979" max="8980" width="6.75" style="609" customWidth="1"/>
    <col min="8981" max="8982" width="8.625" style="609" customWidth="1"/>
    <col min="8983" max="8985" width="6.75" style="609" customWidth="1"/>
    <col min="8986" max="8991" width="6.375" style="609" customWidth="1"/>
    <col min="8992" max="8992" width="9" style="609" customWidth="1"/>
    <col min="8993" max="8993" width="6.375" style="609" customWidth="1"/>
    <col min="8994" max="9000" width="6.25" style="609" customWidth="1"/>
    <col min="9001" max="9006" width="9" style="609" customWidth="1"/>
    <col min="9007" max="9010" width="6.375" style="609" customWidth="1"/>
    <col min="9011" max="9019" width="9" style="609" customWidth="1"/>
    <col min="9020" max="9077" width="3.625" style="609" customWidth="1"/>
    <col min="9078" max="9082" width="9" style="609" customWidth="1"/>
    <col min="9083" max="9092" width="8.25" style="609"/>
    <col min="9093" max="9093" width="14" style="609" customWidth="1"/>
    <col min="9094" max="9096" width="8.125" style="609" customWidth="1"/>
    <col min="9097" max="9102" width="6" style="609" customWidth="1"/>
    <col min="9103" max="9104" width="9" style="609" customWidth="1"/>
    <col min="9105" max="9105" width="16.375" style="609" customWidth="1"/>
    <col min="9106" max="9106" width="9" style="609" customWidth="1"/>
    <col min="9107" max="9108" width="6.875" style="609" customWidth="1"/>
    <col min="9109" max="9110" width="6.375" style="609" customWidth="1"/>
    <col min="9111" max="9111" width="9" style="609" customWidth="1"/>
    <col min="9112" max="9112" width="5.5" style="609" customWidth="1"/>
    <col min="9113" max="9148" width="9" style="609" customWidth="1"/>
    <col min="9149" max="9149" width="15.375" style="609" bestFit="1" customWidth="1"/>
    <col min="9150" max="9150" width="16.5" style="609" bestFit="1" customWidth="1"/>
    <col min="9151" max="9156" width="9" style="609" customWidth="1"/>
    <col min="9157" max="9163" width="6" style="609" customWidth="1"/>
    <col min="9164" max="9181" width="5.25" style="609" customWidth="1"/>
    <col min="9182" max="9184" width="6.625" style="609" customWidth="1"/>
    <col min="9185" max="9187" width="9" style="609" customWidth="1"/>
    <col min="9188" max="9188" width="10.75" style="609" customWidth="1"/>
    <col min="9189" max="9191" width="9" style="609" customWidth="1"/>
    <col min="9192" max="9192" width="10.25" style="609" bestFit="1" customWidth="1"/>
    <col min="9193" max="9195" width="9" style="609" customWidth="1"/>
    <col min="9196" max="9196" width="9.25" style="609" bestFit="1" customWidth="1"/>
    <col min="9197" max="9198" width="9" style="609" customWidth="1"/>
    <col min="9199" max="9199" width="9.125" style="609" bestFit="1" customWidth="1"/>
    <col min="9200" max="9200" width="9.5" style="609" bestFit="1" customWidth="1"/>
    <col min="9201" max="9202" width="5.375" style="609" customWidth="1"/>
    <col min="9203" max="9203" width="9.25" style="609" bestFit="1" customWidth="1"/>
    <col min="9204" max="9204" width="10.25" style="609" bestFit="1" customWidth="1"/>
    <col min="9205" max="9205" width="7.875" style="609" customWidth="1"/>
    <col min="9206" max="9208" width="5.5" style="609" customWidth="1"/>
    <col min="9209" max="9212" width="8.5" style="609" customWidth="1"/>
    <col min="9213" max="9213" width="12" style="609" customWidth="1"/>
    <col min="9214" max="9234" width="8.5" style="609" customWidth="1"/>
    <col min="9235" max="9236" width="6.75" style="609" customWidth="1"/>
    <col min="9237" max="9238" width="8.625" style="609" customWidth="1"/>
    <col min="9239" max="9241" width="6.75" style="609" customWidth="1"/>
    <col min="9242" max="9247" width="6.375" style="609" customWidth="1"/>
    <col min="9248" max="9248" width="9" style="609" customWidth="1"/>
    <col min="9249" max="9249" width="6.375" style="609" customWidth="1"/>
    <col min="9250" max="9256" width="6.25" style="609" customWidth="1"/>
    <col min="9257" max="9262" width="9" style="609" customWidth="1"/>
    <col min="9263" max="9266" width="6.375" style="609" customWidth="1"/>
    <col min="9267" max="9275" width="9" style="609" customWidth="1"/>
    <col min="9276" max="9333" width="3.625" style="609" customWidth="1"/>
    <col min="9334" max="9338" width="9" style="609" customWidth="1"/>
    <col min="9339" max="9348" width="8.25" style="609"/>
    <col min="9349" max="9349" width="14" style="609" customWidth="1"/>
    <col min="9350" max="9352" width="8.125" style="609" customWidth="1"/>
    <col min="9353" max="9358" width="6" style="609" customWidth="1"/>
    <col min="9359" max="9360" width="9" style="609" customWidth="1"/>
    <col min="9361" max="9361" width="16.375" style="609" customWidth="1"/>
    <col min="9362" max="9362" width="9" style="609" customWidth="1"/>
    <col min="9363" max="9364" width="6.875" style="609" customWidth="1"/>
    <col min="9365" max="9366" width="6.375" style="609" customWidth="1"/>
    <col min="9367" max="9367" width="9" style="609" customWidth="1"/>
    <col min="9368" max="9368" width="5.5" style="609" customWidth="1"/>
    <col min="9369" max="9404" width="9" style="609" customWidth="1"/>
    <col min="9405" max="9405" width="15.375" style="609" bestFit="1" customWidth="1"/>
    <col min="9406" max="9406" width="16.5" style="609" bestFit="1" customWidth="1"/>
    <col min="9407" max="9412" width="9" style="609" customWidth="1"/>
    <col min="9413" max="9419" width="6" style="609" customWidth="1"/>
    <col min="9420" max="9437" width="5.25" style="609" customWidth="1"/>
    <col min="9438" max="9440" width="6.625" style="609" customWidth="1"/>
    <col min="9441" max="9443" width="9" style="609" customWidth="1"/>
    <col min="9444" max="9444" width="10.75" style="609" customWidth="1"/>
    <col min="9445" max="9447" width="9" style="609" customWidth="1"/>
    <col min="9448" max="9448" width="10.25" style="609" bestFit="1" customWidth="1"/>
    <col min="9449" max="9451" width="9" style="609" customWidth="1"/>
    <col min="9452" max="9452" width="9.25" style="609" bestFit="1" customWidth="1"/>
    <col min="9453" max="9454" width="9" style="609" customWidth="1"/>
    <col min="9455" max="9455" width="9.125" style="609" bestFit="1" customWidth="1"/>
    <col min="9456" max="9456" width="9.5" style="609" bestFit="1" customWidth="1"/>
    <col min="9457" max="9458" width="5.375" style="609" customWidth="1"/>
    <col min="9459" max="9459" width="9.25" style="609" bestFit="1" customWidth="1"/>
    <col min="9460" max="9460" width="10.25" style="609" bestFit="1" customWidth="1"/>
    <col min="9461" max="9461" width="7.875" style="609" customWidth="1"/>
    <col min="9462" max="9464" width="5.5" style="609" customWidth="1"/>
    <col min="9465" max="9468" width="8.5" style="609" customWidth="1"/>
    <col min="9469" max="9469" width="12" style="609" customWidth="1"/>
    <col min="9470" max="9490" width="8.5" style="609" customWidth="1"/>
    <col min="9491" max="9492" width="6.75" style="609" customWidth="1"/>
    <col min="9493" max="9494" width="8.625" style="609" customWidth="1"/>
    <col min="9495" max="9497" width="6.75" style="609" customWidth="1"/>
    <col min="9498" max="9503" width="6.375" style="609" customWidth="1"/>
    <col min="9504" max="9504" width="9" style="609" customWidth="1"/>
    <col min="9505" max="9505" width="6.375" style="609" customWidth="1"/>
    <col min="9506" max="9512" width="6.25" style="609" customWidth="1"/>
    <col min="9513" max="9518" width="9" style="609" customWidth="1"/>
    <col min="9519" max="9522" width="6.375" style="609" customWidth="1"/>
    <col min="9523" max="9531" width="9" style="609" customWidth="1"/>
    <col min="9532" max="9589" width="3.625" style="609" customWidth="1"/>
    <col min="9590" max="9594" width="9" style="609" customWidth="1"/>
    <col min="9595" max="9604" width="8.25" style="609"/>
    <col min="9605" max="9605" width="14" style="609" customWidth="1"/>
    <col min="9606" max="9608" width="8.125" style="609" customWidth="1"/>
    <col min="9609" max="9614" width="6" style="609" customWidth="1"/>
    <col min="9615" max="9616" width="9" style="609" customWidth="1"/>
    <col min="9617" max="9617" width="16.375" style="609" customWidth="1"/>
    <col min="9618" max="9618" width="9" style="609" customWidth="1"/>
    <col min="9619" max="9620" width="6.875" style="609" customWidth="1"/>
    <col min="9621" max="9622" width="6.375" style="609" customWidth="1"/>
    <col min="9623" max="9623" width="9" style="609" customWidth="1"/>
    <col min="9624" max="9624" width="5.5" style="609" customWidth="1"/>
    <col min="9625" max="9660" width="9" style="609" customWidth="1"/>
    <col min="9661" max="9661" width="15.375" style="609" bestFit="1" customWidth="1"/>
    <col min="9662" max="9662" width="16.5" style="609" bestFit="1" customWidth="1"/>
    <col min="9663" max="9668" width="9" style="609" customWidth="1"/>
    <col min="9669" max="9675" width="6" style="609" customWidth="1"/>
    <col min="9676" max="9693" width="5.25" style="609" customWidth="1"/>
    <col min="9694" max="9696" width="6.625" style="609" customWidth="1"/>
    <col min="9697" max="9699" width="9" style="609" customWidth="1"/>
    <col min="9700" max="9700" width="10.75" style="609" customWidth="1"/>
    <col min="9701" max="9703" width="9" style="609" customWidth="1"/>
    <col min="9704" max="9704" width="10.25" style="609" bestFit="1" customWidth="1"/>
    <col min="9705" max="9707" width="9" style="609" customWidth="1"/>
    <col min="9708" max="9708" width="9.25" style="609" bestFit="1" customWidth="1"/>
    <col min="9709" max="9710" width="9" style="609" customWidth="1"/>
    <col min="9711" max="9711" width="9.125" style="609" bestFit="1" customWidth="1"/>
    <col min="9712" max="9712" width="9.5" style="609" bestFit="1" customWidth="1"/>
    <col min="9713" max="9714" width="5.375" style="609" customWidth="1"/>
    <col min="9715" max="9715" width="9.25" style="609" bestFit="1" customWidth="1"/>
    <col min="9716" max="9716" width="10.25" style="609" bestFit="1" customWidth="1"/>
    <col min="9717" max="9717" width="7.875" style="609" customWidth="1"/>
    <col min="9718" max="9720" width="5.5" style="609" customWidth="1"/>
    <col min="9721" max="9724" width="8.5" style="609" customWidth="1"/>
    <col min="9725" max="9725" width="12" style="609" customWidth="1"/>
    <col min="9726" max="9746" width="8.5" style="609" customWidth="1"/>
    <col min="9747" max="9748" width="6.75" style="609" customWidth="1"/>
    <col min="9749" max="9750" width="8.625" style="609" customWidth="1"/>
    <col min="9751" max="9753" width="6.75" style="609" customWidth="1"/>
    <col min="9754" max="9759" width="6.375" style="609" customWidth="1"/>
    <col min="9760" max="9760" width="9" style="609" customWidth="1"/>
    <col min="9761" max="9761" width="6.375" style="609" customWidth="1"/>
    <col min="9762" max="9768" width="6.25" style="609" customWidth="1"/>
    <col min="9769" max="9774" width="9" style="609" customWidth="1"/>
    <col min="9775" max="9778" width="6.375" style="609" customWidth="1"/>
    <col min="9779" max="9787" width="9" style="609" customWidth="1"/>
    <col min="9788" max="9845" width="3.625" style="609" customWidth="1"/>
    <col min="9846" max="9850" width="9" style="609" customWidth="1"/>
    <col min="9851" max="9860" width="8.25" style="609"/>
    <col min="9861" max="9861" width="14" style="609" customWidth="1"/>
    <col min="9862" max="9864" width="8.125" style="609" customWidth="1"/>
    <col min="9865" max="9870" width="6" style="609" customWidth="1"/>
    <col min="9871" max="9872" width="9" style="609" customWidth="1"/>
    <col min="9873" max="9873" width="16.375" style="609" customWidth="1"/>
    <col min="9874" max="9874" width="9" style="609" customWidth="1"/>
    <col min="9875" max="9876" width="6.875" style="609" customWidth="1"/>
    <col min="9877" max="9878" width="6.375" style="609" customWidth="1"/>
    <col min="9879" max="9879" width="9" style="609" customWidth="1"/>
    <col min="9880" max="9880" width="5.5" style="609" customWidth="1"/>
    <col min="9881" max="9916" width="9" style="609" customWidth="1"/>
    <col min="9917" max="9917" width="15.375" style="609" bestFit="1" customWidth="1"/>
    <col min="9918" max="9918" width="16.5" style="609" bestFit="1" customWidth="1"/>
    <col min="9919" max="9924" width="9" style="609" customWidth="1"/>
    <col min="9925" max="9931" width="6" style="609" customWidth="1"/>
    <col min="9932" max="9949" width="5.25" style="609" customWidth="1"/>
    <col min="9950" max="9952" width="6.625" style="609" customWidth="1"/>
    <col min="9953" max="9955" width="9" style="609" customWidth="1"/>
    <col min="9956" max="9956" width="10.75" style="609" customWidth="1"/>
    <col min="9957" max="9959" width="9" style="609" customWidth="1"/>
    <col min="9960" max="9960" width="10.25" style="609" bestFit="1" customWidth="1"/>
    <col min="9961" max="9963" width="9" style="609" customWidth="1"/>
    <col min="9964" max="9964" width="9.25" style="609" bestFit="1" customWidth="1"/>
    <col min="9965" max="9966" width="9" style="609" customWidth="1"/>
    <col min="9967" max="9967" width="9.125" style="609" bestFit="1" customWidth="1"/>
    <col min="9968" max="9968" width="9.5" style="609" bestFit="1" customWidth="1"/>
    <col min="9969" max="9970" width="5.375" style="609" customWidth="1"/>
    <col min="9971" max="9971" width="9.25" style="609" bestFit="1" customWidth="1"/>
    <col min="9972" max="9972" width="10.25" style="609" bestFit="1" customWidth="1"/>
    <col min="9973" max="9973" width="7.875" style="609" customWidth="1"/>
    <col min="9974" max="9976" width="5.5" style="609" customWidth="1"/>
    <col min="9977" max="9980" width="8.5" style="609" customWidth="1"/>
    <col min="9981" max="9981" width="12" style="609" customWidth="1"/>
    <col min="9982" max="10002" width="8.5" style="609" customWidth="1"/>
    <col min="10003" max="10004" width="6.75" style="609" customWidth="1"/>
    <col min="10005" max="10006" width="8.625" style="609" customWidth="1"/>
    <col min="10007" max="10009" width="6.75" style="609" customWidth="1"/>
    <col min="10010" max="10015" width="6.375" style="609" customWidth="1"/>
    <col min="10016" max="10016" width="9" style="609" customWidth="1"/>
    <col min="10017" max="10017" width="6.375" style="609" customWidth="1"/>
    <col min="10018" max="10024" width="6.25" style="609" customWidth="1"/>
    <col min="10025" max="10030" width="9" style="609" customWidth="1"/>
    <col min="10031" max="10034" width="6.375" style="609" customWidth="1"/>
    <col min="10035" max="10043" width="9" style="609" customWidth="1"/>
    <col min="10044" max="10101" width="3.625" style="609" customWidth="1"/>
    <col min="10102" max="10106" width="9" style="609" customWidth="1"/>
    <col min="10107" max="10116" width="8.25" style="609"/>
    <col min="10117" max="10117" width="14" style="609" customWidth="1"/>
    <col min="10118" max="10120" width="8.125" style="609" customWidth="1"/>
    <col min="10121" max="10126" width="6" style="609" customWidth="1"/>
    <col min="10127" max="10128" width="9" style="609" customWidth="1"/>
    <col min="10129" max="10129" width="16.375" style="609" customWidth="1"/>
    <col min="10130" max="10130" width="9" style="609" customWidth="1"/>
    <col min="10131" max="10132" width="6.875" style="609" customWidth="1"/>
    <col min="10133" max="10134" width="6.375" style="609" customWidth="1"/>
    <col min="10135" max="10135" width="9" style="609" customWidth="1"/>
    <col min="10136" max="10136" width="5.5" style="609" customWidth="1"/>
    <col min="10137" max="10172" width="9" style="609" customWidth="1"/>
    <col min="10173" max="10173" width="15.375" style="609" bestFit="1" customWidth="1"/>
    <col min="10174" max="10174" width="16.5" style="609" bestFit="1" customWidth="1"/>
    <col min="10175" max="10180" width="9" style="609" customWidth="1"/>
    <col min="10181" max="10187" width="6" style="609" customWidth="1"/>
    <col min="10188" max="10205" width="5.25" style="609" customWidth="1"/>
    <col min="10206" max="10208" width="6.625" style="609" customWidth="1"/>
    <col min="10209" max="10211" width="9" style="609" customWidth="1"/>
    <col min="10212" max="10212" width="10.75" style="609" customWidth="1"/>
    <col min="10213" max="10215" width="9" style="609" customWidth="1"/>
    <col min="10216" max="10216" width="10.25" style="609" bestFit="1" customWidth="1"/>
    <col min="10217" max="10219" width="9" style="609" customWidth="1"/>
    <col min="10220" max="10220" width="9.25" style="609" bestFit="1" customWidth="1"/>
    <col min="10221" max="10222" width="9" style="609" customWidth="1"/>
    <col min="10223" max="10223" width="9.125" style="609" bestFit="1" customWidth="1"/>
    <col min="10224" max="10224" width="9.5" style="609" bestFit="1" customWidth="1"/>
    <col min="10225" max="10226" width="5.375" style="609" customWidth="1"/>
    <col min="10227" max="10227" width="9.25" style="609" bestFit="1" customWidth="1"/>
    <col min="10228" max="10228" width="10.25" style="609" bestFit="1" customWidth="1"/>
    <col min="10229" max="10229" width="7.875" style="609" customWidth="1"/>
    <col min="10230" max="10232" width="5.5" style="609" customWidth="1"/>
    <col min="10233" max="10236" width="8.5" style="609" customWidth="1"/>
    <col min="10237" max="10237" width="12" style="609" customWidth="1"/>
    <col min="10238" max="10258" width="8.5" style="609" customWidth="1"/>
    <col min="10259" max="10260" width="6.75" style="609" customWidth="1"/>
    <col min="10261" max="10262" width="8.625" style="609" customWidth="1"/>
    <col min="10263" max="10265" width="6.75" style="609" customWidth="1"/>
    <col min="10266" max="10271" width="6.375" style="609" customWidth="1"/>
    <col min="10272" max="10272" width="9" style="609" customWidth="1"/>
    <col min="10273" max="10273" width="6.375" style="609" customWidth="1"/>
    <col min="10274" max="10280" width="6.25" style="609" customWidth="1"/>
    <col min="10281" max="10286" width="9" style="609" customWidth="1"/>
    <col min="10287" max="10290" width="6.375" style="609" customWidth="1"/>
    <col min="10291" max="10299" width="9" style="609" customWidth="1"/>
    <col min="10300" max="10357" width="3.625" style="609" customWidth="1"/>
    <col min="10358" max="10362" width="9" style="609" customWidth="1"/>
    <col min="10363" max="10372" width="8.25" style="609"/>
    <col min="10373" max="10373" width="14" style="609" customWidth="1"/>
    <col min="10374" max="10376" width="8.125" style="609" customWidth="1"/>
    <col min="10377" max="10382" width="6" style="609" customWidth="1"/>
    <col min="10383" max="10384" width="9" style="609" customWidth="1"/>
    <col min="10385" max="10385" width="16.375" style="609" customWidth="1"/>
    <col min="10386" max="10386" width="9" style="609" customWidth="1"/>
    <col min="10387" max="10388" width="6.875" style="609" customWidth="1"/>
    <col min="10389" max="10390" width="6.375" style="609" customWidth="1"/>
    <col min="10391" max="10391" width="9" style="609" customWidth="1"/>
    <col min="10392" max="10392" width="5.5" style="609" customWidth="1"/>
    <col min="10393" max="10428" width="9" style="609" customWidth="1"/>
    <col min="10429" max="10429" width="15.375" style="609" bestFit="1" customWidth="1"/>
    <col min="10430" max="10430" width="16.5" style="609" bestFit="1" customWidth="1"/>
    <col min="10431" max="10436" width="9" style="609" customWidth="1"/>
    <col min="10437" max="10443" width="6" style="609" customWidth="1"/>
    <col min="10444" max="10461" width="5.25" style="609" customWidth="1"/>
    <col min="10462" max="10464" width="6.625" style="609" customWidth="1"/>
    <col min="10465" max="10467" width="9" style="609" customWidth="1"/>
    <col min="10468" max="10468" width="10.75" style="609" customWidth="1"/>
    <col min="10469" max="10471" width="9" style="609" customWidth="1"/>
    <col min="10472" max="10472" width="10.25" style="609" bestFit="1" customWidth="1"/>
    <col min="10473" max="10475" width="9" style="609" customWidth="1"/>
    <col min="10476" max="10476" width="9.25" style="609" bestFit="1" customWidth="1"/>
    <col min="10477" max="10478" width="9" style="609" customWidth="1"/>
    <col min="10479" max="10479" width="9.125" style="609" bestFit="1" customWidth="1"/>
    <col min="10480" max="10480" width="9.5" style="609" bestFit="1" customWidth="1"/>
    <col min="10481" max="10482" width="5.375" style="609" customWidth="1"/>
    <col min="10483" max="10483" width="9.25" style="609" bestFit="1" customWidth="1"/>
    <col min="10484" max="10484" width="10.25" style="609" bestFit="1" customWidth="1"/>
    <col min="10485" max="10485" width="7.875" style="609" customWidth="1"/>
    <col min="10486" max="10488" width="5.5" style="609" customWidth="1"/>
    <col min="10489" max="10492" width="8.5" style="609" customWidth="1"/>
    <col min="10493" max="10493" width="12" style="609" customWidth="1"/>
    <col min="10494" max="10514" width="8.5" style="609" customWidth="1"/>
    <col min="10515" max="10516" width="6.75" style="609" customWidth="1"/>
    <col min="10517" max="10518" width="8.625" style="609" customWidth="1"/>
    <col min="10519" max="10521" width="6.75" style="609" customWidth="1"/>
    <col min="10522" max="10527" width="6.375" style="609" customWidth="1"/>
    <col min="10528" max="10528" width="9" style="609" customWidth="1"/>
    <col min="10529" max="10529" width="6.375" style="609" customWidth="1"/>
    <col min="10530" max="10536" width="6.25" style="609" customWidth="1"/>
    <col min="10537" max="10542" width="9" style="609" customWidth="1"/>
    <col min="10543" max="10546" width="6.375" style="609" customWidth="1"/>
    <col min="10547" max="10555" width="9" style="609" customWidth="1"/>
    <col min="10556" max="10613" width="3.625" style="609" customWidth="1"/>
    <col min="10614" max="10618" width="9" style="609" customWidth="1"/>
    <col min="10619" max="10628" width="8.25" style="609"/>
    <col min="10629" max="10629" width="14" style="609" customWidth="1"/>
    <col min="10630" max="10632" width="8.125" style="609" customWidth="1"/>
    <col min="10633" max="10638" width="6" style="609" customWidth="1"/>
    <col min="10639" max="10640" width="9" style="609" customWidth="1"/>
    <col min="10641" max="10641" width="16.375" style="609" customWidth="1"/>
    <col min="10642" max="10642" width="9" style="609" customWidth="1"/>
    <col min="10643" max="10644" width="6.875" style="609" customWidth="1"/>
    <col min="10645" max="10646" width="6.375" style="609" customWidth="1"/>
    <col min="10647" max="10647" width="9" style="609" customWidth="1"/>
    <col min="10648" max="10648" width="5.5" style="609" customWidth="1"/>
    <col min="10649" max="10684" width="9" style="609" customWidth="1"/>
    <col min="10685" max="10685" width="15.375" style="609" bestFit="1" customWidth="1"/>
    <col min="10686" max="10686" width="16.5" style="609" bestFit="1" customWidth="1"/>
    <col min="10687" max="10692" width="9" style="609" customWidth="1"/>
    <col min="10693" max="10699" width="6" style="609" customWidth="1"/>
    <col min="10700" max="10717" width="5.25" style="609" customWidth="1"/>
    <col min="10718" max="10720" width="6.625" style="609" customWidth="1"/>
    <col min="10721" max="10723" width="9" style="609" customWidth="1"/>
    <col min="10724" max="10724" width="10.75" style="609" customWidth="1"/>
    <col min="10725" max="10727" width="9" style="609" customWidth="1"/>
    <col min="10728" max="10728" width="10.25" style="609" bestFit="1" customWidth="1"/>
    <col min="10729" max="10731" width="9" style="609" customWidth="1"/>
    <col min="10732" max="10732" width="9.25" style="609" bestFit="1" customWidth="1"/>
    <col min="10733" max="10734" width="9" style="609" customWidth="1"/>
    <col min="10735" max="10735" width="9.125" style="609" bestFit="1" customWidth="1"/>
    <col min="10736" max="10736" width="9.5" style="609" bestFit="1" customWidth="1"/>
    <col min="10737" max="10738" width="5.375" style="609" customWidth="1"/>
    <col min="10739" max="10739" width="9.25" style="609" bestFit="1" customWidth="1"/>
    <col min="10740" max="10740" width="10.25" style="609" bestFit="1" customWidth="1"/>
    <col min="10741" max="10741" width="7.875" style="609" customWidth="1"/>
    <col min="10742" max="10744" width="5.5" style="609" customWidth="1"/>
    <col min="10745" max="10748" width="8.5" style="609" customWidth="1"/>
    <col min="10749" max="10749" width="12" style="609" customWidth="1"/>
    <col min="10750" max="10770" width="8.5" style="609" customWidth="1"/>
    <col min="10771" max="10772" width="6.75" style="609" customWidth="1"/>
    <col min="10773" max="10774" width="8.625" style="609" customWidth="1"/>
    <col min="10775" max="10777" width="6.75" style="609" customWidth="1"/>
    <col min="10778" max="10783" width="6.375" style="609" customWidth="1"/>
    <col min="10784" max="10784" width="9" style="609" customWidth="1"/>
    <col min="10785" max="10785" width="6.375" style="609" customWidth="1"/>
    <col min="10786" max="10792" width="6.25" style="609" customWidth="1"/>
    <col min="10793" max="10798" width="9" style="609" customWidth="1"/>
    <col min="10799" max="10802" width="6.375" style="609" customWidth="1"/>
    <col min="10803" max="10811" width="9" style="609" customWidth="1"/>
    <col min="10812" max="10869" width="3.625" style="609" customWidth="1"/>
    <col min="10870" max="10874" width="9" style="609" customWidth="1"/>
    <col min="10875" max="10884" width="8.25" style="609"/>
    <col min="10885" max="10885" width="14" style="609" customWidth="1"/>
    <col min="10886" max="10888" width="8.125" style="609" customWidth="1"/>
    <col min="10889" max="10894" width="6" style="609" customWidth="1"/>
    <col min="10895" max="10896" width="9" style="609" customWidth="1"/>
    <col min="10897" max="10897" width="16.375" style="609" customWidth="1"/>
    <col min="10898" max="10898" width="9" style="609" customWidth="1"/>
    <col min="10899" max="10900" width="6.875" style="609" customWidth="1"/>
    <col min="10901" max="10902" width="6.375" style="609" customWidth="1"/>
    <col min="10903" max="10903" width="9" style="609" customWidth="1"/>
    <col min="10904" max="10904" width="5.5" style="609" customWidth="1"/>
    <col min="10905" max="10940" width="9" style="609" customWidth="1"/>
    <col min="10941" max="10941" width="15.375" style="609" bestFit="1" customWidth="1"/>
    <col min="10942" max="10942" width="16.5" style="609" bestFit="1" customWidth="1"/>
    <col min="10943" max="10948" width="9" style="609" customWidth="1"/>
    <col min="10949" max="10955" width="6" style="609" customWidth="1"/>
    <col min="10956" max="10973" width="5.25" style="609" customWidth="1"/>
    <col min="10974" max="10976" width="6.625" style="609" customWidth="1"/>
    <col min="10977" max="10979" width="9" style="609" customWidth="1"/>
    <col min="10980" max="10980" width="10.75" style="609" customWidth="1"/>
    <col min="10981" max="10983" width="9" style="609" customWidth="1"/>
    <col min="10984" max="10984" width="10.25" style="609" bestFit="1" customWidth="1"/>
    <col min="10985" max="10987" width="9" style="609" customWidth="1"/>
    <col min="10988" max="10988" width="9.25" style="609" bestFit="1" customWidth="1"/>
    <col min="10989" max="10990" width="9" style="609" customWidth="1"/>
    <col min="10991" max="10991" width="9.125" style="609" bestFit="1" customWidth="1"/>
    <col min="10992" max="10992" width="9.5" style="609" bestFit="1" customWidth="1"/>
    <col min="10993" max="10994" width="5.375" style="609" customWidth="1"/>
    <col min="10995" max="10995" width="9.25" style="609" bestFit="1" customWidth="1"/>
    <col min="10996" max="10996" width="10.25" style="609" bestFit="1" customWidth="1"/>
    <col min="10997" max="10997" width="7.875" style="609" customWidth="1"/>
    <col min="10998" max="11000" width="5.5" style="609" customWidth="1"/>
    <col min="11001" max="11004" width="8.5" style="609" customWidth="1"/>
    <col min="11005" max="11005" width="12" style="609" customWidth="1"/>
    <col min="11006" max="11026" width="8.5" style="609" customWidth="1"/>
    <col min="11027" max="11028" width="6.75" style="609" customWidth="1"/>
    <col min="11029" max="11030" width="8.625" style="609" customWidth="1"/>
    <col min="11031" max="11033" width="6.75" style="609" customWidth="1"/>
    <col min="11034" max="11039" width="6.375" style="609" customWidth="1"/>
    <col min="11040" max="11040" width="9" style="609" customWidth="1"/>
    <col min="11041" max="11041" width="6.375" style="609" customWidth="1"/>
    <col min="11042" max="11048" width="6.25" style="609" customWidth="1"/>
    <col min="11049" max="11054" width="9" style="609" customWidth="1"/>
    <col min="11055" max="11058" width="6.375" style="609" customWidth="1"/>
    <col min="11059" max="11067" width="9" style="609" customWidth="1"/>
    <col min="11068" max="11125" width="3.625" style="609" customWidth="1"/>
    <col min="11126" max="11130" width="9" style="609" customWidth="1"/>
    <col min="11131" max="11140" width="8.25" style="609"/>
    <col min="11141" max="11141" width="14" style="609" customWidth="1"/>
    <col min="11142" max="11144" width="8.125" style="609" customWidth="1"/>
    <col min="11145" max="11150" width="6" style="609" customWidth="1"/>
    <col min="11151" max="11152" width="9" style="609" customWidth="1"/>
    <col min="11153" max="11153" width="16.375" style="609" customWidth="1"/>
    <col min="11154" max="11154" width="9" style="609" customWidth="1"/>
    <col min="11155" max="11156" width="6.875" style="609" customWidth="1"/>
    <col min="11157" max="11158" width="6.375" style="609" customWidth="1"/>
    <col min="11159" max="11159" width="9" style="609" customWidth="1"/>
    <col min="11160" max="11160" width="5.5" style="609" customWidth="1"/>
    <col min="11161" max="11196" width="9" style="609" customWidth="1"/>
    <col min="11197" max="11197" width="15.375" style="609" bestFit="1" customWidth="1"/>
    <col min="11198" max="11198" width="16.5" style="609" bestFit="1" customWidth="1"/>
    <col min="11199" max="11204" width="9" style="609" customWidth="1"/>
    <col min="11205" max="11211" width="6" style="609" customWidth="1"/>
    <col min="11212" max="11229" width="5.25" style="609" customWidth="1"/>
    <col min="11230" max="11232" width="6.625" style="609" customWidth="1"/>
    <col min="11233" max="11235" width="9" style="609" customWidth="1"/>
    <col min="11236" max="11236" width="10.75" style="609" customWidth="1"/>
    <col min="11237" max="11239" width="9" style="609" customWidth="1"/>
    <col min="11240" max="11240" width="10.25" style="609" bestFit="1" customWidth="1"/>
    <col min="11241" max="11243" width="9" style="609" customWidth="1"/>
    <col min="11244" max="11244" width="9.25" style="609" bestFit="1" customWidth="1"/>
    <col min="11245" max="11246" width="9" style="609" customWidth="1"/>
    <col min="11247" max="11247" width="9.125" style="609" bestFit="1" customWidth="1"/>
    <col min="11248" max="11248" width="9.5" style="609" bestFit="1" customWidth="1"/>
    <col min="11249" max="11250" width="5.375" style="609" customWidth="1"/>
    <col min="11251" max="11251" width="9.25" style="609" bestFit="1" customWidth="1"/>
    <col min="11252" max="11252" width="10.25" style="609" bestFit="1" customWidth="1"/>
    <col min="11253" max="11253" width="7.875" style="609" customWidth="1"/>
    <col min="11254" max="11256" width="5.5" style="609" customWidth="1"/>
    <col min="11257" max="11260" width="8.5" style="609" customWidth="1"/>
    <col min="11261" max="11261" width="12" style="609" customWidth="1"/>
    <col min="11262" max="11282" width="8.5" style="609" customWidth="1"/>
    <col min="11283" max="11284" width="6.75" style="609" customWidth="1"/>
    <col min="11285" max="11286" width="8.625" style="609" customWidth="1"/>
    <col min="11287" max="11289" width="6.75" style="609" customWidth="1"/>
    <col min="11290" max="11295" width="6.375" style="609" customWidth="1"/>
    <col min="11296" max="11296" width="9" style="609" customWidth="1"/>
    <col min="11297" max="11297" width="6.375" style="609" customWidth="1"/>
    <col min="11298" max="11304" width="6.25" style="609" customWidth="1"/>
    <col min="11305" max="11310" width="9" style="609" customWidth="1"/>
    <col min="11311" max="11314" width="6.375" style="609" customWidth="1"/>
    <col min="11315" max="11323" width="9" style="609" customWidth="1"/>
    <col min="11324" max="11381" width="3.625" style="609" customWidth="1"/>
    <col min="11382" max="11386" width="9" style="609" customWidth="1"/>
    <col min="11387" max="11396" width="8.25" style="609"/>
    <col min="11397" max="11397" width="14" style="609" customWidth="1"/>
    <col min="11398" max="11400" width="8.125" style="609" customWidth="1"/>
    <col min="11401" max="11406" width="6" style="609" customWidth="1"/>
    <col min="11407" max="11408" width="9" style="609" customWidth="1"/>
    <col min="11409" max="11409" width="16.375" style="609" customWidth="1"/>
    <col min="11410" max="11410" width="9" style="609" customWidth="1"/>
    <col min="11411" max="11412" width="6.875" style="609" customWidth="1"/>
    <col min="11413" max="11414" width="6.375" style="609" customWidth="1"/>
    <col min="11415" max="11415" width="9" style="609" customWidth="1"/>
    <col min="11416" max="11416" width="5.5" style="609" customWidth="1"/>
    <col min="11417" max="11452" width="9" style="609" customWidth="1"/>
    <col min="11453" max="11453" width="15.375" style="609" bestFit="1" customWidth="1"/>
    <col min="11454" max="11454" width="16.5" style="609" bestFit="1" customWidth="1"/>
    <col min="11455" max="11460" width="9" style="609" customWidth="1"/>
    <col min="11461" max="11467" width="6" style="609" customWidth="1"/>
    <col min="11468" max="11485" width="5.25" style="609" customWidth="1"/>
    <col min="11486" max="11488" width="6.625" style="609" customWidth="1"/>
    <col min="11489" max="11491" width="9" style="609" customWidth="1"/>
    <col min="11492" max="11492" width="10.75" style="609" customWidth="1"/>
    <col min="11493" max="11495" width="9" style="609" customWidth="1"/>
    <col min="11496" max="11496" width="10.25" style="609" bestFit="1" customWidth="1"/>
    <col min="11497" max="11499" width="9" style="609" customWidth="1"/>
    <col min="11500" max="11500" width="9.25" style="609" bestFit="1" customWidth="1"/>
    <col min="11501" max="11502" width="9" style="609" customWidth="1"/>
    <col min="11503" max="11503" width="9.125" style="609" bestFit="1" customWidth="1"/>
    <col min="11504" max="11504" width="9.5" style="609" bestFit="1" customWidth="1"/>
    <col min="11505" max="11506" width="5.375" style="609" customWidth="1"/>
    <col min="11507" max="11507" width="9.25" style="609" bestFit="1" customWidth="1"/>
    <col min="11508" max="11508" width="10.25" style="609" bestFit="1" customWidth="1"/>
    <col min="11509" max="11509" width="7.875" style="609" customWidth="1"/>
    <col min="11510" max="11512" width="5.5" style="609" customWidth="1"/>
    <col min="11513" max="11516" width="8.5" style="609" customWidth="1"/>
    <col min="11517" max="11517" width="12" style="609" customWidth="1"/>
    <col min="11518" max="11538" width="8.5" style="609" customWidth="1"/>
    <col min="11539" max="11540" width="6.75" style="609" customWidth="1"/>
    <col min="11541" max="11542" width="8.625" style="609" customWidth="1"/>
    <col min="11543" max="11545" width="6.75" style="609" customWidth="1"/>
    <col min="11546" max="11551" width="6.375" style="609" customWidth="1"/>
    <col min="11552" max="11552" width="9" style="609" customWidth="1"/>
    <col min="11553" max="11553" width="6.375" style="609" customWidth="1"/>
    <col min="11554" max="11560" width="6.25" style="609" customWidth="1"/>
    <col min="11561" max="11566" width="9" style="609" customWidth="1"/>
    <col min="11567" max="11570" width="6.375" style="609" customWidth="1"/>
    <col min="11571" max="11579" width="9" style="609" customWidth="1"/>
    <col min="11580" max="11637" width="3.625" style="609" customWidth="1"/>
    <col min="11638" max="11642" width="9" style="609" customWidth="1"/>
    <col min="11643" max="11652" width="8.25" style="609"/>
    <col min="11653" max="11653" width="14" style="609" customWidth="1"/>
    <col min="11654" max="11656" width="8.125" style="609" customWidth="1"/>
    <col min="11657" max="11662" width="6" style="609" customWidth="1"/>
    <col min="11663" max="11664" width="9" style="609" customWidth="1"/>
    <col min="11665" max="11665" width="16.375" style="609" customWidth="1"/>
    <col min="11666" max="11666" width="9" style="609" customWidth="1"/>
    <col min="11667" max="11668" width="6.875" style="609" customWidth="1"/>
    <col min="11669" max="11670" width="6.375" style="609" customWidth="1"/>
    <col min="11671" max="11671" width="9" style="609" customWidth="1"/>
    <col min="11672" max="11672" width="5.5" style="609" customWidth="1"/>
    <col min="11673" max="11708" width="9" style="609" customWidth="1"/>
    <col min="11709" max="11709" width="15.375" style="609" bestFit="1" customWidth="1"/>
    <col min="11710" max="11710" width="16.5" style="609" bestFit="1" customWidth="1"/>
    <col min="11711" max="11716" width="9" style="609" customWidth="1"/>
    <col min="11717" max="11723" width="6" style="609" customWidth="1"/>
    <col min="11724" max="11741" width="5.25" style="609" customWidth="1"/>
    <col min="11742" max="11744" width="6.625" style="609" customWidth="1"/>
    <col min="11745" max="11747" width="9" style="609" customWidth="1"/>
    <col min="11748" max="11748" width="10.75" style="609" customWidth="1"/>
    <col min="11749" max="11751" width="9" style="609" customWidth="1"/>
    <col min="11752" max="11752" width="10.25" style="609" bestFit="1" customWidth="1"/>
    <col min="11753" max="11755" width="9" style="609" customWidth="1"/>
    <col min="11756" max="11756" width="9.25" style="609" bestFit="1" customWidth="1"/>
    <col min="11757" max="11758" width="9" style="609" customWidth="1"/>
    <col min="11759" max="11759" width="9.125" style="609" bestFit="1" customWidth="1"/>
    <col min="11760" max="11760" width="9.5" style="609" bestFit="1" customWidth="1"/>
    <col min="11761" max="11762" width="5.375" style="609" customWidth="1"/>
    <col min="11763" max="11763" width="9.25" style="609" bestFit="1" customWidth="1"/>
    <col min="11764" max="11764" width="10.25" style="609" bestFit="1" customWidth="1"/>
    <col min="11765" max="11765" width="7.875" style="609" customWidth="1"/>
    <col min="11766" max="11768" width="5.5" style="609" customWidth="1"/>
    <col min="11769" max="11772" width="8.5" style="609" customWidth="1"/>
    <col min="11773" max="11773" width="12" style="609" customWidth="1"/>
    <col min="11774" max="11794" width="8.5" style="609" customWidth="1"/>
    <col min="11795" max="11796" width="6.75" style="609" customWidth="1"/>
    <col min="11797" max="11798" width="8.625" style="609" customWidth="1"/>
    <col min="11799" max="11801" width="6.75" style="609" customWidth="1"/>
    <col min="11802" max="11807" width="6.375" style="609" customWidth="1"/>
    <col min="11808" max="11808" width="9" style="609" customWidth="1"/>
    <col min="11809" max="11809" width="6.375" style="609" customWidth="1"/>
    <col min="11810" max="11816" width="6.25" style="609" customWidth="1"/>
    <col min="11817" max="11822" width="9" style="609" customWidth="1"/>
    <col min="11823" max="11826" width="6.375" style="609" customWidth="1"/>
    <col min="11827" max="11835" width="9" style="609" customWidth="1"/>
    <col min="11836" max="11893" width="3.625" style="609" customWidth="1"/>
    <col min="11894" max="11898" width="9" style="609" customWidth="1"/>
    <col min="11899" max="11908" width="8.25" style="609"/>
    <col min="11909" max="11909" width="14" style="609" customWidth="1"/>
    <col min="11910" max="11912" width="8.125" style="609" customWidth="1"/>
    <col min="11913" max="11918" width="6" style="609" customWidth="1"/>
    <col min="11919" max="11920" width="9" style="609" customWidth="1"/>
    <col min="11921" max="11921" width="16.375" style="609" customWidth="1"/>
    <col min="11922" max="11922" width="9" style="609" customWidth="1"/>
    <col min="11923" max="11924" width="6.875" style="609" customWidth="1"/>
    <col min="11925" max="11926" width="6.375" style="609" customWidth="1"/>
    <col min="11927" max="11927" width="9" style="609" customWidth="1"/>
    <col min="11928" max="11928" width="5.5" style="609" customWidth="1"/>
    <col min="11929" max="11964" width="9" style="609" customWidth="1"/>
    <col min="11965" max="11965" width="15.375" style="609" bestFit="1" customWidth="1"/>
    <col min="11966" max="11966" width="16.5" style="609" bestFit="1" customWidth="1"/>
    <col min="11967" max="11972" width="9" style="609" customWidth="1"/>
    <col min="11973" max="11979" width="6" style="609" customWidth="1"/>
    <col min="11980" max="11997" width="5.25" style="609" customWidth="1"/>
    <col min="11998" max="12000" width="6.625" style="609" customWidth="1"/>
    <col min="12001" max="12003" width="9" style="609" customWidth="1"/>
    <col min="12004" max="12004" width="10.75" style="609" customWidth="1"/>
    <col min="12005" max="12007" width="9" style="609" customWidth="1"/>
    <col min="12008" max="12008" width="10.25" style="609" bestFit="1" customWidth="1"/>
    <col min="12009" max="12011" width="9" style="609" customWidth="1"/>
    <col min="12012" max="12012" width="9.25" style="609" bestFit="1" customWidth="1"/>
    <col min="12013" max="12014" width="9" style="609" customWidth="1"/>
    <col min="12015" max="12015" width="9.125" style="609" bestFit="1" customWidth="1"/>
    <col min="12016" max="12016" width="9.5" style="609" bestFit="1" customWidth="1"/>
    <col min="12017" max="12018" width="5.375" style="609" customWidth="1"/>
    <col min="12019" max="12019" width="9.25" style="609" bestFit="1" customWidth="1"/>
    <col min="12020" max="12020" width="10.25" style="609" bestFit="1" customWidth="1"/>
    <col min="12021" max="12021" width="7.875" style="609" customWidth="1"/>
    <col min="12022" max="12024" width="5.5" style="609" customWidth="1"/>
    <col min="12025" max="12028" width="8.5" style="609" customWidth="1"/>
    <col min="12029" max="12029" width="12" style="609" customWidth="1"/>
    <col min="12030" max="12050" width="8.5" style="609" customWidth="1"/>
    <col min="12051" max="12052" width="6.75" style="609" customWidth="1"/>
    <col min="12053" max="12054" width="8.625" style="609" customWidth="1"/>
    <col min="12055" max="12057" width="6.75" style="609" customWidth="1"/>
    <col min="12058" max="12063" width="6.375" style="609" customWidth="1"/>
    <col min="12064" max="12064" width="9" style="609" customWidth="1"/>
    <col min="12065" max="12065" width="6.375" style="609" customWidth="1"/>
    <col min="12066" max="12072" width="6.25" style="609" customWidth="1"/>
    <col min="12073" max="12078" width="9" style="609" customWidth="1"/>
    <col min="12079" max="12082" width="6.375" style="609" customWidth="1"/>
    <col min="12083" max="12091" width="9" style="609" customWidth="1"/>
    <col min="12092" max="12149" width="3.625" style="609" customWidth="1"/>
    <col min="12150" max="12154" width="9" style="609" customWidth="1"/>
    <col min="12155" max="12164" width="8.25" style="609"/>
    <col min="12165" max="12165" width="14" style="609" customWidth="1"/>
    <col min="12166" max="12168" width="8.125" style="609" customWidth="1"/>
    <col min="12169" max="12174" width="6" style="609" customWidth="1"/>
    <col min="12175" max="12176" width="9" style="609" customWidth="1"/>
    <col min="12177" max="12177" width="16.375" style="609" customWidth="1"/>
    <col min="12178" max="12178" width="9" style="609" customWidth="1"/>
    <col min="12179" max="12180" width="6.875" style="609" customWidth="1"/>
    <col min="12181" max="12182" width="6.375" style="609" customWidth="1"/>
    <col min="12183" max="12183" width="9" style="609" customWidth="1"/>
    <col min="12184" max="12184" width="5.5" style="609" customWidth="1"/>
    <col min="12185" max="12220" width="9" style="609" customWidth="1"/>
    <col min="12221" max="12221" width="15.375" style="609" bestFit="1" customWidth="1"/>
    <col min="12222" max="12222" width="16.5" style="609" bestFit="1" customWidth="1"/>
    <col min="12223" max="12228" width="9" style="609" customWidth="1"/>
    <col min="12229" max="12235" width="6" style="609" customWidth="1"/>
    <col min="12236" max="12253" width="5.25" style="609" customWidth="1"/>
    <col min="12254" max="12256" width="6.625" style="609" customWidth="1"/>
    <col min="12257" max="12259" width="9" style="609" customWidth="1"/>
    <col min="12260" max="12260" width="10.75" style="609" customWidth="1"/>
    <col min="12261" max="12263" width="9" style="609" customWidth="1"/>
    <col min="12264" max="12264" width="10.25" style="609" bestFit="1" customWidth="1"/>
    <col min="12265" max="12267" width="9" style="609" customWidth="1"/>
    <col min="12268" max="12268" width="9.25" style="609" bestFit="1" customWidth="1"/>
    <col min="12269" max="12270" width="9" style="609" customWidth="1"/>
    <col min="12271" max="12271" width="9.125" style="609" bestFit="1" customWidth="1"/>
    <col min="12272" max="12272" width="9.5" style="609" bestFit="1" customWidth="1"/>
    <col min="12273" max="12274" width="5.375" style="609" customWidth="1"/>
    <col min="12275" max="12275" width="9.25" style="609" bestFit="1" customWidth="1"/>
    <col min="12276" max="12276" width="10.25" style="609" bestFit="1" customWidth="1"/>
    <col min="12277" max="12277" width="7.875" style="609" customWidth="1"/>
    <col min="12278" max="12280" width="5.5" style="609" customWidth="1"/>
    <col min="12281" max="12284" width="8.5" style="609" customWidth="1"/>
    <col min="12285" max="12285" width="12" style="609" customWidth="1"/>
    <col min="12286" max="12306" width="8.5" style="609" customWidth="1"/>
    <col min="12307" max="12308" width="6.75" style="609" customWidth="1"/>
    <col min="12309" max="12310" width="8.625" style="609" customWidth="1"/>
    <col min="12311" max="12313" width="6.75" style="609" customWidth="1"/>
    <col min="12314" max="12319" width="6.375" style="609" customWidth="1"/>
    <col min="12320" max="12320" width="9" style="609" customWidth="1"/>
    <col min="12321" max="12321" width="6.375" style="609" customWidth="1"/>
    <col min="12322" max="12328" width="6.25" style="609" customWidth="1"/>
    <col min="12329" max="12334" width="9" style="609" customWidth="1"/>
    <col min="12335" max="12338" width="6.375" style="609" customWidth="1"/>
    <col min="12339" max="12347" width="9" style="609" customWidth="1"/>
    <col min="12348" max="12405" width="3.625" style="609" customWidth="1"/>
    <col min="12406" max="12410" width="9" style="609" customWidth="1"/>
    <col min="12411" max="12420" width="8.25" style="609"/>
    <col min="12421" max="12421" width="14" style="609" customWidth="1"/>
    <col min="12422" max="12424" width="8.125" style="609" customWidth="1"/>
    <col min="12425" max="12430" width="6" style="609" customWidth="1"/>
    <col min="12431" max="12432" width="9" style="609" customWidth="1"/>
    <col min="12433" max="12433" width="16.375" style="609" customWidth="1"/>
    <col min="12434" max="12434" width="9" style="609" customWidth="1"/>
    <col min="12435" max="12436" width="6.875" style="609" customWidth="1"/>
    <col min="12437" max="12438" width="6.375" style="609" customWidth="1"/>
    <col min="12439" max="12439" width="9" style="609" customWidth="1"/>
    <col min="12440" max="12440" width="5.5" style="609" customWidth="1"/>
    <col min="12441" max="12476" width="9" style="609" customWidth="1"/>
    <col min="12477" max="12477" width="15.375" style="609" bestFit="1" customWidth="1"/>
    <col min="12478" max="12478" width="16.5" style="609" bestFit="1" customWidth="1"/>
    <col min="12479" max="12484" width="9" style="609" customWidth="1"/>
    <col min="12485" max="12491" width="6" style="609" customWidth="1"/>
    <col min="12492" max="12509" width="5.25" style="609" customWidth="1"/>
    <col min="12510" max="12512" width="6.625" style="609" customWidth="1"/>
    <col min="12513" max="12515" width="9" style="609" customWidth="1"/>
    <col min="12516" max="12516" width="10.75" style="609" customWidth="1"/>
    <col min="12517" max="12519" width="9" style="609" customWidth="1"/>
    <col min="12520" max="12520" width="10.25" style="609" bestFit="1" customWidth="1"/>
    <col min="12521" max="12523" width="9" style="609" customWidth="1"/>
    <col min="12524" max="12524" width="9.25" style="609" bestFit="1" customWidth="1"/>
    <col min="12525" max="12526" width="9" style="609" customWidth="1"/>
    <col min="12527" max="12527" width="9.125" style="609" bestFit="1" customWidth="1"/>
    <col min="12528" max="12528" width="9.5" style="609" bestFit="1" customWidth="1"/>
    <col min="12529" max="12530" width="5.375" style="609" customWidth="1"/>
    <col min="12531" max="12531" width="9.25" style="609" bestFit="1" customWidth="1"/>
    <col min="12532" max="12532" width="10.25" style="609" bestFit="1" customWidth="1"/>
    <col min="12533" max="12533" width="7.875" style="609" customWidth="1"/>
    <col min="12534" max="12536" width="5.5" style="609" customWidth="1"/>
    <col min="12537" max="12540" width="8.5" style="609" customWidth="1"/>
    <col min="12541" max="12541" width="12" style="609" customWidth="1"/>
    <col min="12542" max="12562" width="8.5" style="609" customWidth="1"/>
    <col min="12563" max="12564" width="6.75" style="609" customWidth="1"/>
    <col min="12565" max="12566" width="8.625" style="609" customWidth="1"/>
    <col min="12567" max="12569" width="6.75" style="609" customWidth="1"/>
    <col min="12570" max="12575" width="6.375" style="609" customWidth="1"/>
    <col min="12576" max="12576" width="9" style="609" customWidth="1"/>
    <col min="12577" max="12577" width="6.375" style="609" customWidth="1"/>
    <col min="12578" max="12584" width="6.25" style="609" customWidth="1"/>
    <col min="12585" max="12590" width="9" style="609" customWidth="1"/>
    <col min="12591" max="12594" width="6.375" style="609" customWidth="1"/>
    <col min="12595" max="12603" width="9" style="609" customWidth="1"/>
    <col min="12604" max="12661" width="3.625" style="609" customWidth="1"/>
    <col min="12662" max="12666" width="9" style="609" customWidth="1"/>
    <col min="12667" max="12676" width="8.25" style="609"/>
    <col min="12677" max="12677" width="14" style="609" customWidth="1"/>
    <col min="12678" max="12680" width="8.125" style="609" customWidth="1"/>
    <col min="12681" max="12686" width="6" style="609" customWidth="1"/>
    <col min="12687" max="12688" width="9" style="609" customWidth="1"/>
    <col min="12689" max="12689" width="16.375" style="609" customWidth="1"/>
    <col min="12690" max="12690" width="9" style="609" customWidth="1"/>
    <col min="12691" max="12692" width="6.875" style="609" customWidth="1"/>
    <col min="12693" max="12694" width="6.375" style="609" customWidth="1"/>
    <col min="12695" max="12695" width="9" style="609" customWidth="1"/>
    <col min="12696" max="12696" width="5.5" style="609" customWidth="1"/>
    <col min="12697" max="12732" width="9" style="609" customWidth="1"/>
    <col min="12733" max="12733" width="15.375" style="609" bestFit="1" customWidth="1"/>
    <col min="12734" max="12734" width="16.5" style="609" bestFit="1" customWidth="1"/>
    <col min="12735" max="12740" width="9" style="609" customWidth="1"/>
    <col min="12741" max="12747" width="6" style="609" customWidth="1"/>
    <col min="12748" max="12765" width="5.25" style="609" customWidth="1"/>
    <col min="12766" max="12768" width="6.625" style="609" customWidth="1"/>
    <col min="12769" max="12771" width="9" style="609" customWidth="1"/>
    <col min="12772" max="12772" width="10.75" style="609" customWidth="1"/>
    <col min="12773" max="12775" width="9" style="609" customWidth="1"/>
    <col min="12776" max="12776" width="10.25" style="609" bestFit="1" customWidth="1"/>
    <col min="12777" max="12779" width="9" style="609" customWidth="1"/>
    <col min="12780" max="12780" width="9.25" style="609" bestFit="1" customWidth="1"/>
    <col min="12781" max="12782" width="9" style="609" customWidth="1"/>
    <col min="12783" max="12783" width="9.125" style="609" bestFit="1" customWidth="1"/>
    <col min="12784" max="12784" width="9.5" style="609" bestFit="1" customWidth="1"/>
    <col min="12785" max="12786" width="5.375" style="609" customWidth="1"/>
    <col min="12787" max="12787" width="9.25" style="609" bestFit="1" customWidth="1"/>
    <col min="12788" max="12788" width="10.25" style="609" bestFit="1" customWidth="1"/>
    <col min="12789" max="12789" width="7.875" style="609" customWidth="1"/>
    <col min="12790" max="12792" width="5.5" style="609" customWidth="1"/>
    <col min="12793" max="12796" width="8.5" style="609" customWidth="1"/>
    <col min="12797" max="12797" width="12" style="609" customWidth="1"/>
    <col min="12798" max="12818" width="8.5" style="609" customWidth="1"/>
    <col min="12819" max="12820" width="6.75" style="609" customWidth="1"/>
    <col min="12821" max="12822" width="8.625" style="609" customWidth="1"/>
    <col min="12823" max="12825" width="6.75" style="609" customWidth="1"/>
    <col min="12826" max="12831" width="6.375" style="609" customWidth="1"/>
    <col min="12832" max="12832" width="9" style="609" customWidth="1"/>
    <col min="12833" max="12833" width="6.375" style="609" customWidth="1"/>
    <col min="12834" max="12840" width="6.25" style="609" customWidth="1"/>
    <col min="12841" max="12846" width="9" style="609" customWidth="1"/>
    <col min="12847" max="12850" width="6.375" style="609" customWidth="1"/>
    <col min="12851" max="12859" width="9" style="609" customWidth="1"/>
    <col min="12860" max="12917" width="3.625" style="609" customWidth="1"/>
    <col min="12918" max="12922" width="9" style="609" customWidth="1"/>
    <col min="12923" max="12932" width="8.25" style="609"/>
    <col min="12933" max="12933" width="14" style="609" customWidth="1"/>
    <col min="12934" max="12936" width="8.125" style="609" customWidth="1"/>
    <col min="12937" max="12942" width="6" style="609" customWidth="1"/>
    <col min="12943" max="12944" width="9" style="609" customWidth="1"/>
    <col min="12945" max="12945" width="16.375" style="609" customWidth="1"/>
    <col min="12946" max="12946" width="9" style="609" customWidth="1"/>
    <col min="12947" max="12948" width="6.875" style="609" customWidth="1"/>
    <col min="12949" max="12950" width="6.375" style="609" customWidth="1"/>
    <col min="12951" max="12951" width="9" style="609" customWidth="1"/>
    <col min="12952" max="12952" width="5.5" style="609" customWidth="1"/>
    <col min="12953" max="12988" width="9" style="609" customWidth="1"/>
    <col min="12989" max="12989" width="15.375" style="609" bestFit="1" customWidth="1"/>
    <col min="12990" max="12990" width="16.5" style="609" bestFit="1" customWidth="1"/>
    <col min="12991" max="12996" width="9" style="609" customWidth="1"/>
    <col min="12997" max="13003" width="6" style="609" customWidth="1"/>
    <col min="13004" max="13021" width="5.25" style="609" customWidth="1"/>
    <col min="13022" max="13024" width="6.625" style="609" customWidth="1"/>
    <col min="13025" max="13027" width="9" style="609" customWidth="1"/>
    <col min="13028" max="13028" width="10.75" style="609" customWidth="1"/>
    <col min="13029" max="13031" width="9" style="609" customWidth="1"/>
    <col min="13032" max="13032" width="10.25" style="609" bestFit="1" customWidth="1"/>
    <col min="13033" max="13035" width="9" style="609" customWidth="1"/>
    <col min="13036" max="13036" width="9.25" style="609" bestFit="1" customWidth="1"/>
    <col min="13037" max="13038" width="9" style="609" customWidth="1"/>
    <col min="13039" max="13039" width="9.125" style="609" bestFit="1" customWidth="1"/>
    <col min="13040" max="13040" width="9.5" style="609" bestFit="1" customWidth="1"/>
    <col min="13041" max="13042" width="5.375" style="609" customWidth="1"/>
    <col min="13043" max="13043" width="9.25" style="609" bestFit="1" customWidth="1"/>
    <col min="13044" max="13044" width="10.25" style="609" bestFit="1" customWidth="1"/>
    <col min="13045" max="13045" width="7.875" style="609" customWidth="1"/>
    <col min="13046" max="13048" width="5.5" style="609" customWidth="1"/>
    <col min="13049" max="13052" width="8.5" style="609" customWidth="1"/>
    <col min="13053" max="13053" width="12" style="609" customWidth="1"/>
    <col min="13054" max="13074" width="8.5" style="609" customWidth="1"/>
    <col min="13075" max="13076" width="6.75" style="609" customWidth="1"/>
    <col min="13077" max="13078" width="8.625" style="609" customWidth="1"/>
    <col min="13079" max="13081" width="6.75" style="609" customWidth="1"/>
    <col min="13082" max="13087" width="6.375" style="609" customWidth="1"/>
    <col min="13088" max="13088" width="9" style="609" customWidth="1"/>
    <col min="13089" max="13089" width="6.375" style="609" customWidth="1"/>
    <col min="13090" max="13096" width="6.25" style="609" customWidth="1"/>
    <col min="13097" max="13102" width="9" style="609" customWidth="1"/>
    <col min="13103" max="13106" width="6.375" style="609" customWidth="1"/>
    <col min="13107" max="13115" width="9" style="609" customWidth="1"/>
    <col min="13116" max="13173" width="3.625" style="609" customWidth="1"/>
    <col min="13174" max="13178" width="9" style="609" customWidth="1"/>
    <col min="13179" max="13188" width="8.25" style="609"/>
    <col min="13189" max="13189" width="14" style="609" customWidth="1"/>
    <col min="13190" max="13192" width="8.125" style="609" customWidth="1"/>
    <col min="13193" max="13198" width="6" style="609" customWidth="1"/>
    <col min="13199" max="13200" width="9" style="609" customWidth="1"/>
    <col min="13201" max="13201" width="16.375" style="609" customWidth="1"/>
    <col min="13202" max="13202" width="9" style="609" customWidth="1"/>
    <col min="13203" max="13204" width="6.875" style="609" customWidth="1"/>
    <col min="13205" max="13206" width="6.375" style="609" customWidth="1"/>
    <col min="13207" max="13207" width="9" style="609" customWidth="1"/>
    <col min="13208" max="13208" width="5.5" style="609" customWidth="1"/>
    <col min="13209" max="13244" width="9" style="609" customWidth="1"/>
    <col min="13245" max="13245" width="15.375" style="609" bestFit="1" customWidth="1"/>
    <col min="13246" max="13246" width="16.5" style="609" bestFit="1" customWidth="1"/>
    <col min="13247" max="13252" width="9" style="609" customWidth="1"/>
    <col min="13253" max="13259" width="6" style="609" customWidth="1"/>
    <col min="13260" max="13277" width="5.25" style="609" customWidth="1"/>
    <col min="13278" max="13280" width="6.625" style="609" customWidth="1"/>
    <col min="13281" max="13283" width="9" style="609" customWidth="1"/>
    <col min="13284" max="13284" width="10.75" style="609" customWidth="1"/>
    <col min="13285" max="13287" width="9" style="609" customWidth="1"/>
    <col min="13288" max="13288" width="10.25" style="609" bestFit="1" customWidth="1"/>
    <col min="13289" max="13291" width="9" style="609" customWidth="1"/>
    <col min="13292" max="13292" width="9.25" style="609" bestFit="1" customWidth="1"/>
    <col min="13293" max="13294" width="9" style="609" customWidth="1"/>
    <col min="13295" max="13295" width="9.125" style="609" bestFit="1" customWidth="1"/>
    <col min="13296" max="13296" width="9.5" style="609" bestFit="1" customWidth="1"/>
    <col min="13297" max="13298" width="5.375" style="609" customWidth="1"/>
    <col min="13299" max="13299" width="9.25" style="609" bestFit="1" customWidth="1"/>
    <col min="13300" max="13300" width="10.25" style="609" bestFit="1" customWidth="1"/>
    <col min="13301" max="13301" width="7.875" style="609" customWidth="1"/>
    <col min="13302" max="13304" width="5.5" style="609" customWidth="1"/>
    <col min="13305" max="13308" width="8.5" style="609" customWidth="1"/>
    <col min="13309" max="13309" width="12" style="609" customWidth="1"/>
    <col min="13310" max="13330" width="8.5" style="609" customWidth="1"/>
    <col min="13331" max="13332" width="6.75" style="609" customWidth="1"/>
    <col min="13333" max="13334" width="8.625" style="609" customWidth="1"/>
    <col min="13335" max="13337" width="6.75" style="609" customWidth="1"/>
    <col min="13338" max="13343" width="6.375" style="609" customWidth="1"/>
    <col min="13344" max="13344" width="9" style="609" customWidth="1"/>
    <col min="13345" max="13345" width="6.375" style="609" customWidth="1"/>
    <col min="13346" max="13352" width="6.25" style="609" customWidth="1"/>
    <col min="13353" max="13358" width="9" style="609" customWidth="1"/>
    <col min="13359" max="13362" width="6.375" style="609" customWidth="1"/>
    <col min="13363" max="13371" width="9" style="609" customWidth="1"/>
    <col min="13372" max="13429" width="3.625" style="609" customWidth="1"/>
    <col min="13430" max="13434" width="9" style="609" customWidth="1"/>
    <col min="13435" max="13444" width="8.25" style="609"/>
    <col min="13445" max="13445" width="14" style="609" customWidth="1"/>
    <col min="13446" max="13448" width="8.125" style="609" customWidth="1"/>
    <col min="13449" max="13454" width="6" style="609" customWidth="1"/>
    <col min="13455" max="13456" width="9" style="609" customWidth="1"/>
    <col min="13457" max="13457" width="16.375" style="609" customWidth="1"/>
    <col min="13458" max="13458" width="9" style="609" customWidth="1"/>
    <col min="13459" max="13460" width="6.875" style="609" customWidth="1"/>
    <col min="13461" max="13462" width="6.375" style="609" customWidth="1"/>
    <col min="13463" max="13463" width="9" style="609" customWidth="1"/>
    <col min="13464" max="13464" width="5.5" style="609" customWidth="1"/>
    <col min="13465" max="13500" width="9" style="609" customWidth="1"/>
    <col min="13501" max="13501" width="15.375" style="609" bestFit="1" customWidth="1"/>
    <col min="13502" max="13502" width="16.5" style="609" bestFit="1" customWidth="1"/>
    <col min="13503" max="13508" width="9" style="609" customWidth="1"/>
    <col min="13509" max="13515" width="6" style="609" customWidth="1"/>
    <col min="13516" max="13533" width="5.25" style="609" customWidth="1"/>
    <col min="13534" max="13536" width="6.625" style="609" customWidth="1"/>
    <col min="13537" max="13539" width="9" style="609" customWidth="1"/>
    <col min="13540" max="13540" width="10.75" style="609" customWidth="1"/>
    <col min="13541" max="13543" width="9" style="609" customWidth="1"/>
    <col min="13544" max="13544" width="10.25" style="609" bestFit="1" customWidth="1"/>
    <col min="13545" max="13547" width="9" style="609" customWidth="1"/>
    <col min="13548" max="13548" width="9.25" style="609" bestFit="1" customWidth="1"/>
    <col min="13549" max="13550" width="9" style="609" customWidth="1"/>
    <col min="13551" max="13551" width="9.125" style="609" bestFit="1" customWidth="1"/>
    <col min="13552" max="13552" width="9.5" style="609" bestFit="1" customWidth="1"/>
    <col min="13553" max="13554" width="5.375" style="609" customWidth="1"/>
    <col min="13555" max="13555" width="9.25" style="609" bestFit="1" customWidth="1"/>
    <col min="13556" max="13556" width="10.25" style="609" bestFit="1" customWidth="1"/>
    <col min="13557" max="13557" width="7.875" style="609" customWidth="1"/>
    <col min="13558" max="13560" width="5.5" style="609" customWidth="1"/>
    <col min="13561" max="13564" width="8.5" style="609" customWidth="1"/>
    <col min="13565" max="13565" width="12" style="609" customWidth="1"/>
    <col min="13566" max="13586" width="8.5" style="609" customWidth="1"/>
    <col min="13587" max="13588" width="6.75" style="609" customWidth="1"/>
    <col min="13589" max="13590" width="8.625" style="609" customWidth="1"/>
    <col min="13591" max="13593" width="6.75" style="609" customWidth="1"/>
    <col min="13594" max="13599" width="6.375" style="609" customWidth="1"/>
    <col min="13600" max="13600" width="9" style="609" customWidth="1"/>
    <col min="13601" max="13601" width="6.375" style="609" customWidth="1"/>
    <col min="13602" max="13608" width="6.25" style="609" customWidth="1"/>
    <col min="13609" max="13614" width="9" style="609" customWidth="1"/>
    <col min="13615" max="13618" width="6.375" style="609" customWidth="1"/>
    <col min="13619" max="13627" width="9" style="609" customWidth="1"/>
    <col min="13628" max="13685" width="3.625" style="609" customWidth="1"/>
    <col min="13686" max="13690" width="9" style="609" customWidth="1"/>
    <col min="13691" max="13700" width="8.25" style="609"/>
    <col min="13701" max="13701" width="14" style="609" customWidth="1"/>
    <col min="13702" max="13704" width="8.125" style="609" customWidth="1"/>
    <col min="13705" max="13710" width="6" style="609" customWidth="1"/>
    <col min="13711" max="13712" width="9" style="609" customWidth="1"/>
    <col min="13713" max="13713" width="16.375" style="609" customWidth="1"/>
    <col min="13714" max="13714" width="9" style="609" customWidth="1"/>
    <col min="13715" max="13716" width="6.875" style="609" customWidth="1"/>
    <col min="13717" max="13718" width="6.375" style="609" customWidth="1"/>
    <col min="13719" max="13719" width="9" style="609" customWidth="1"/>
    <col min="13720" max="13720" width="5.5" style="609" customWidth="1"/>
    <col min="13721" max="13756" width="9" style="609" customWidth="1"/>
    <col min="13757" max="13757" width="15.375" style="609" bestFit="1" customWidth="1"/>
    <col min="13758" max="13758" width="16.5" style="609" bestFit="1" customWidth="1"/>
    <col min="13759" max="13764" width="9" style="609" customWidth="1"/>
    <col min="13765" max="13771" width="6" style="609" customWidth="1"/>
    <col min="13772" max="13789" width="5.25" style="609" customWidth="1"/>
    <col min="13790" max="13792" width="6.625" style="609" customWidth="1"/>
    <col min="13793" max="13795" width="9" style="609" customWidth="1"/>
    <col min="13796" max="13796" width="10.75" style="609" customWidth="1"/>
    <col min="13797" max="13799" width="9" style="609" customWidth="1"/>
    <col min="13800" max="13800" width="10.25" style="609" bestFit="1" customWidth="1"/>
    <col min="13801" max="13803" width="9" style="609" customWidth="1"/>
    <col min="13804" max="13804" width="9.25" style="609" bestFit="1" customWidth="1"/>
    <col min="13805" max="13806" width="9" style="609" customWidth="1"/>
    <col min="13807" max="13807" width="9.125" style="609" bestFit="1" customWidth="1"/>
    <col min="13808" max="13808" width="9.5" style="609" bestFit="1" customWidth="1"/>
    <col min="13809" max="13810" width="5.375" style="609" customWidth="1"/>
    <col min="13811" max="13811" width="9.25" style="609" bestFit="1" customWidth="1"/>
    <col min="13812" max="13812" width="10.25" style="609" bestFit="1" customWidth="1"/>
    <col min="13813" max="13813" width="7.875" style="609" customWidth="1"/>
    <col min="13814" max="13816" width="5.5" style="609" customWidth="1"/>
    <col min="13817" max="13820" width="8.5" style="609" customWidth="1"/>
    <col min="13821" max="13821" width="12" style="609" customWidth="1"/>
    <col min="13822" max="13842" width="8.5" style="609" customWidth="1"/>
    <col min="13843" max="13844" width="6.75" style="609" customWidth="1"/>
    <col min="13845" max="13846" width="8.625" style="609" customWidth="1"/>
    <col min="13847" max="13849" width="6.75" style="609" customWidth="1"/>
    <col min="13850" max="13855" width="6.375" style="609" customWidth="1"/>
    <col min="13856" max="13856" width="9" style="609" customWidth="1"/>
    <col min="13857" max="13857" width="6.375" style="609" customWidth="1"/>
    <col min="13858" max="13864" width="6.25" style="609" customWidth="1"/>
    <col min="13865" max="13870" width="9" style="609" customWidth="1"/>
    <col min="13871" max="13874" width="6.375" style="609" customWidth="1"/>
    <col min="13875" max="13883" width="9" style="609" customWidth="1"/>
    <col min="13884" max="13941" width="3.625" style="609" customWidth="1"/>
    <col min="13942" max="13946" width="9" style="609" customWidth="1"/>
    <col min="13947" max="13956" width="8.25" style="609"/>
    <col min="13957" max="13957" width="14" style="609" customWidth="1"/>
    <col min="13958" max="13960" width="8.125" style="609" customWidth="1"/>
    <col min="13961" max="13966" width="6" style="609" customWidth="1"/>
    <col min="13967" max="13968" width="9" style="609" customWidth="1"/>
    <col min="13969" max="13969" width="16.375" style="609" customWidth="1"/>
    <col min="13970" max="13970" width="9" style="609" customWidth="1"/>
    <col min="13971" max="13972" width="6.875" style="609" customWidth="1"/>
    <col min="13973" max="13974" width="6.375" style="609" customWidth="1"/>
    <col min="13975" max="13975" width="9" style="609" customWidth="1"/>
    <col min="13976" max="13976" width="5.5" style="609" customWidth="1"/>
    <col min="13977" max="14012" width="9" style="609" customWidth="1"/>
    <col min="14013" max="14013" width="15.375" style="609" bestFit="1" customWidth="1"/>
    <col min="14014" max="14014" width="16.5" style="609" bestFit="1" customWidth="1"/>
    <col min="14015" max="14020" width="9" style="609" customWidth="1"/>
    <col min="14021" max="14027" width="6" style="609" customWidth="1"/>
    <col min="14028" max="14045" width="5.25" style="609" customWidth="1"/>
    <col min="14046" max="14048" width="6.625" style="609" customWidth="1"/>
    <col min="14049" max="14051" width="9" style="609" customWidth="1"/>
    <col min="14052" max="14052" width="10.75" style="609" customWidth="1"/>
    <col min="14053" max="14055" width="9" style="609" customWidth="1"/>
    <col min="14056" max="14056" width="10.25" style="609" bestFit="1" customWidth="1"/>
    <col min="14057" max="14059" width="9" style="609" customWidth="1"/>
    <col min="14060" max="14060" width="9.25" style="609" bestFit="1" customWidth="1"/>
    <col min="14061" max="14062" width="9" style="609" customWidth="1"/>
    <col min="14063" max="14063" width="9.125" style="609" bestFit="1" customWidth="1"/>
    <col min="14064" max="14064" width="9.5" style="609" bestFit="1" customWidth="1"/>
    <col min="14065" max="14066" width="5.375" style="609" customWidth="1"/>
    <col min="14067" max="14067" width="9.25" style="609" bestFit="1" customWidth="1"/>
    <col min="14068" max="14068" width="10.25" style="609" bestFit="1" customWidth="1"/>
    <col min="14069" max="14069" width="7.875" style="609" customWidth="1"/>
    <col min="14070" max="14072" width="5.5" style="609" customWidth="1"/>
    <col min="14073" max="14076" width="8.5" style="609" customWidth="1"/>
    <col min="14077" max="14077" width="12" style="609" customWidth="1"/>
    <col min="14078" max="14098" width="8.5" style="609" customWidth="1"/>
    <col min="14099" max="14100" width="6.75" style="609" customWidth="1"/>
    <col min="14101" max="14102" width="8.625" style="609" customWidth="1"/>
    <col min="14103" max="14105" width="6.75" style="609" customWidth="1"/>
    <col min="14106" max="14111" width="6.375" style="609" customWidth="1"/>
    <col min="14112" max="14112" width="9" style="609" customWidth="1"/>
    <col min="14113" max="14113" width="6.375" style="609" customWidth="1"/>
    <col min="14114" max="14120" width="6.25" style="609" customWidth="1"/>
    <col min="14121" max="14126" width="9" style="609" customWidth="1"/>
    <col min="14127" max="14130" width="6.375" style="609" customWidth="1"/>
    <col min="14131" max="14139" width="9" style="609" customWidth="1"/>
    <col min="14140" max="14197" width="3.625" style="609" customWidth="1"/>
    <col min="14198" max="14202" width="9" style="609" customWidth="1"/>
    <col min="14203" max="14212" width="8.25" style="609"/>
    <col min="14213" max="14213" width="14" style="609" customWidth="1"/>
    <col min="14214" max="14216" width="8.125" style="609" customWidth="1"/>
    <col min="14217" max="14222" width="6" style="609" customWidth="1"/>
    <col min="14223" max="14224" width="9" style="609" customWidth="1"/>
    <col min="14225" max="14225" width="16.375" style="609" customWidth="1"/>
    <col min="14226" max="14226" width="9" style="609" customWidth="1"/>
    <col min="14227" max="14228" width="6.875" style="609" customWidth="1"/>
    <col min="14229" max="14230" width="6.375" style="609" customWidth="1"/>
    <col min="14231" max="14231" width="9" style="609" customWidth="1"/>
    <col min="14232" max="14232" width="5.5" style="609" customWidth="1"/>
    <col min="14233" max="14268" width="9" style="609" customWidth="1"/>
    <col min="14269" max="14269" width="15.375" style="609" bestFit="1" customWidth="1"/>
    <col min="14270" max="14270" width="16.5" style="609" bestFit="1" customWidth="1"/>
    <col min="14271" max="14276" width="9" style="609" customWidth="1"/>
    <col min="14277" max="14283" width="6" style="609" customWidth="1"/>
    <col min="14284" max="14301" width="5.25" style="609" customWidth="1"/>
    <col min="14302" max="14304" width="6.625" style="609" customWidth="1"/>
    <col min="14305" max="14307" width="9" style="609" customWidth="1"/>
    <col min="14308" max="14308" width="10.75" style="609" customWidth="1"/>
    <col min="14309" max="14311" width="9" style="609" customWidth="1"/>
    <col min="14312" max="14312" width="10.25" style="609" bestFit="1" customWidth="1"/>
    <col min="14313" max="14315" width="9" style="609" customWidth="1"/>
    <col min="14316" max="14316" width="9.25" style="609" bestFit="1" customWidth="1"/>
    <col min="14317" max="14318" width="9" style="609" customWidth="1"/>
    <col min="14319" max="14319" width="9.125" style="609" bestFit="1" customWidth="1"/>
    <col min="14320" max="14320" width="9.5" style="609" bestFit="1" customWidth="1"/>
    <col min="14321" max="14322" width="5.375" style="609" customWidth="1"/>
    <col min="14323" max="14323" width="9.25" style="609" bestFit="1" customWidth="1"/>
    <col min="14324" max="14324" width="10.25" style="609" bestFit="1" customWidth="1"/>
    <col min="14325" max="14325" width="7.875" style="609" customWidth="1"/>
    <col min="14326" max="14328" width="5.5" style="609" customWidth="1"/>
    <col min="14329" max="14332" width="8.5" style="609" customWidth="1"/>
    <col min="14333" max="14333" width="12" style="609" customWidth="1"/>
    <col min="14334" max="14354" width="8.5" style="609" customWidth="1"/>
    <col min="14355" max="14356" width="6.75" style="609" customWidth="1"/>
    <col min="14357" max="14358" width="8.625" style="609" customWidth="1"/>
    <col min="14359" max="14361" width="6.75" style="609" customWidth="1"/>
    <col min="14362" max="14367" width="6.375" style="609" customWidth="1"/>
    <col min="14368" max="14368" width="9" style="609" customWidth="1"/>
    <col min="14369" max="14369" width="6.375" style="609" customWidth="1"/>
    <col min="14370" max="14376" width="6.25" style="609" customWidth="1"/>
    <col min="14377" max="14382" width="9" style="609" customWidth="1"/>
    <col min="14383" max="14386" width="6.375" style="609" customWidth="1"/>
    <col min="14387" max="14395" width="9" style="609" customWidth="1"/>
    <col min="14396" max="14453" width="3.625" style="609" customWidth="1"/>
    <col min="14454" max="14458" width="9" style="609" customWidth="1"/>
    <col min="14459" max="14468" width="8.25" style="609"/>
    <col min="14469" max="14469" width="14" style="609" customWidth="1"/>
    <col min="14470" max="14472" width="8.125" style="609" customWidth="1"/>
    <col min="14473" max="14478" width="6" style="609" customWidth="1"/>
    <col min="14479" max="14480" width="9" style="609" customWidth="1"/>
    <col min="14481" max="14481" width="16.375" style="609" customWidth="1"/>
    <col min="14482" max="14482" width="9" style="609" customWidth="1"/>
    <col min="14483" max="14484" width="6.875" style="609" customWidth="1"/>
    <col min="14485" max="14486" width="6.375" style="609" customWidth="1"/>
    <col min="14487" max="14487" width="9" style="609" customWidth="1"/>
    <col min="14488" max="14488" width="5.5" style="609" customWidth="1"/>
    <col min="14489" max="14524" width="9" style="609" customWidth="1"/>
    <col min="14525" max="14525" width="15.375" style="609" bestFit="1" customWidth="1"/>
    <col min="14526" max="14526" width="16.5" style="609" bestFit="1" customWidth="1"/>
    <col min="14527" max="14532" width="9" style="609" customWidth="1"/>
    <col min="14533" max="14539" width="6" style="609" customWidth="1"/>
    <col min="14540" max="14557" width="5.25" style="609" customWidth="1"/>
    <col min="14558" max="14560" width="6.625" style="609" customWidth="1"/>
    <col min="14561" max="14563" width="9" style="609" customWidth="1"/>
    <col min="14564" max="14564" width="10.75" style="609" customWidth="1"/>
    <col min="14565" max="14567" width="9" style="609" customWidth="1"/>
    <col min="14568" max="14568" width="10.25" style="609" bestFit="1" customWidth="1"/>
    <col min="14569" max="14571" width="9" style="609" customWidth="1"/>
    <col min="14572" max="14572" width="9.25" style="609" bestFit="1" customWidth="1"/>
    <col min="14573" max="14574" width="9" style="609" customWidth="1"/>
    <col min="14575" max="14575" width="9.125" style="609" bestFit="1" customWidth="1"/>
    <col min="14576" max="14576" width="9.5" style="609" bestFit="1" customWidth="1"/>
    <col min="14577" max="14578" width="5.375" style="609" customWidth="1"/>
    <col min="14579" max="14579" width="9.25" style="609" bestFit="1" customWidth="1"/>
    <col min="14580" max="14580" width="10.25" style="609" bestFit="1" customWidth="1"/>
    <col min="14581" max="14581" width="7.875" style="609" customWidth="1"/>
    <col min="14582" max="14584" width="5.5" style="609" customWidth="1"/>
    <col min="14585" max="14588" width="8.5" style="609" customWidth="1"/>
    <col min="14589" max="14589" width="12" style="609" customWidth="1"/>
    <col min="14590" max="14610" width="8.5" style="609" customWidth="1"/>
    <col min="14611" max="14612" width="6.75" style="609" customWidth="1"/>
    <col min="14613" max="14614" width="8.625" style="609" customWidth="1"/>
    <col min="14615" max="14617" width="6.75" style="609" customWidth="1"/>
    <col min="14618" max="14623" width="6.375" style="609" customWidth="1"/>
    <col min="14624" max="14624" width="9" style="609" customWidth="1"/>
    <col min="14625" max="14625" width="6.375" style="609" customWidth="1"/>
    <col min="14626" max="14632" width="6.25" style="609" customWidth="1"/>
    <col min="14633" max="14638" width="9" style="609" customWidth="1"/>
    <col min="14639" max="14642" width="6.375" style="609" customWidth="1"/>
    <col min="14643" max="14651" width="9" style="609" customWidth="1"/>
    <col min="14652" max="14709" width="3.625" style="609" customWidth="1"/>
    <col min="14710" max="14714" width="9" style="609" customWidth="1"/>
    <col min="14715" max="14724" width="8.25" style="609"/>
    <col min="14725" max="14725" width="14" style="609" customWidth="1"/>
    <col min="14726" max="14728" width="8.125" style="609" customWidth="1"/>
    <col min="14729" max="14734" width="6" style="609" customWidth="1"/>
    <col min="14735" max="14736" width="9" style="609" customWidth="1"/>
    <col min="14737" max="14737" width="16.375" style="609" customWidth="1"/>
    <col min="14738" max="14738" width="9" style="609" customWidth="1"/>
    <col min="14739" max="14740" width="6.875" style="609" customWidth="1"/>
    <col min="14741" max="14742" width="6.375" style="609" customWidth="1"/>
    <col min="14743" max="14743" width="9" style="609" customWidth="1"/>
    <col min="14744" max="14744" width="5.5" style="609" customWidth="1"/>
    <col min="14745" max="14780" width="9" style="609" customWidth="1"/>
    <col min="14781" max="14781" width="15.375" style="609" bestFit="1" customWidth="1"/>
    <col min="14782" max="14782" width="16.5" style="609" bestFit="1" customWidth="1"/>
    <col min="14783" max="14788" width="9" style="609" customWidth="1"/>
    <col min="14789" max="14795" width="6" style="609" customWidth="1"/>
    <col min="14796" max="14813" width="5.25" style="609" customWidth="1"/>
    <col min="14814" max="14816" width="6.625" style="609" customWidth="1"/>
    <col min="14817" max="14819" width="9" style="609" customWidth="1"/>
    <col min="14820" max="14820" width="10.75" style="609" customWidth="1"/>
    <col min="14821" max="14823" width="9" style="609" customWidth="1"/>
    <col min="14824" max="14824" width="10.25" style="609" bestFit="1" customWidth="1"/>
    <col min="14825" max="14827" width="9" style="609" customWidth="1"/>
    <col min="14828" max="14828" width="9.25" style="609" bestFit="1" customWidth="1"/>
    <col min="14829" max="14830" width="9" style="609" customWidth="1"/>
    <col min="14831" max="14831" width="9.125" style="609" bestFit="1" customWidth="1"/>
    <col min="14832" max="14832" width="9.5" style="609" bestFit="1" customWidth="1"/>
    <col min="14833" max="14834" width="5.375" style="609" customWidth="1"/>
    <col min="14835" max="14835" width="9.25" style="609" bestFit="1" customWidth="1"/>
    <col min="14836" max="14836" width="10.25" style="609" bestFit="1" customWidth="1"/>
    <col min="14837" max="14837" width="7.875" style="609" customWidth="1"/>
    <col min="14838" max="14840" width="5.5" style="609" customWidth="1"/>
    <col min="14841" max="14844" width="8.5" style="609" customWidth="1"/>
    <col min="14845" max="14845" width="12" style="609" customWidth="1"/>
    <col min="14846" max="14866" width="8.5" style="609" customWidth="1"/>
    <col min="14867" max="14868" width="6.75" style="609" customWidth="1"/>
    <col min="14869" max="14870" width="8.625" style="609" customWidth="1"/>
    <col min="14871" max="14873" width="6.75" style="609" customWidth="1"/>
    <col min="14874" max="14879" width="6.375" style="609" customWidth="1"/>
    <col min="14880" max="14880" width="9" style="609" customWidth="1"/>
    <col min="14881" max="14881" width="6.375" style="609" customWidth="1"/>
    <col min="14882" max="14888" width="6.25" style="609" customWidth="1"/>
    <col min="14889" max="14894" width="9" style="609" customWidth="1"/>
    <col min="14895" max="14898" width="6.375" style="609" customWidth="1"/>
    <col min="14899" max="14907" width="9" style="609" customWidth="1"/>
    <col min="14908" max="14965" width="3.625" style="609" customWidth="1"/>
    <col min="14966" max="14970" width="9" style="609" customWidth="1"/>
    <col min="14971" max="14980" width="8.25" style="609"/>
    <col min="14981" max="14981" width="14" style="609" customWidth="1"/>
    <col min="14982" max="14984" width="8.125" style="609" customWidth="1"/>
    <col min="14985" max="14990" width="6" style="609" customWidth="1"/>
    <col min="14991" max="14992" width="9" style="609" customWidth="1"/>
    <col min="14993" max="14993" width="16.375" style="609" customWidth="1"/>
    <col min="14994" max="14994" width="9" style="609" customWidth="1"/>
    <col min="14995" max="14996" width="6.875" style="609" customWidth="1"/>
    <col min="14997" max="14998" width="6.375" style="609" customWidth="1"/>
    <col min="14999" max="14999" width="9" style="609" customWidth="1"/>
    <col min="15000" max="15000" width="5.5" style="609" customWidth="1"/>
    <col min="15001" max="15036" width="9" style="609" customWidth="1"/>
    <col min="15037" max="15037" width="15.375" style="609" bestFit="1" customWidth="1"/>
    <col min="15038" max="15038" width="16.5" style="609" bestFit="1" customWidth="1"/>
    <col min="15039" max="15044" width="9" style="609" customWidth="1"/>
    <col min="15045" max="15051" width="6" style="609" customWidth="1"/>
    <col min="15052" max="15069" width="5.25" style="609" customWidth="1"/>
    <col min="15070" max="15072" width="6.625" style="609" customWidth="1"/>
    <col min="15073" max="15075" width="9" style="609" customWidth="1"/>
    <col min="15076" max="15076" width="10.75" style="609" customWidth="1"/>
    <col min="15077" max="15079" width="9" style="609" customWidth="1"/>
    <col min="15080" max="15080" width="10.25" style="609" bestFit="1" customWidth="1"/>
    <col min="15081" max="15083" width="9" style="609" customWidth="1"/>
    <col min="15084" max="15084" width="9.25" style="609" bestFit="1" customWidth="1"/>
    <col min="15085" max="15086" width="9" style="609" customWidth="1"/>
    <col min="15087" max="15087" width="9.125" style="609" bestFit="1" customWidth="1"/>
    <col min="15088" max="15088" width="9.5" style="609" bestFit="1" customWidth="1"/>
    <col min="15089" max="15090" width="5.375" style="609" customWidth="1"/>
    <col min="15091" max="15091" width="9.25" style="609" bestFit="1" customWidth="1"/>
    <col min="15092" max="15092" width="10.25" style="609" bestFit="1" customWidth="1"/>
    <col min="15093" max="15093" width="7.875" style="609" customWidth="1"/>
    <col min="15094" max="15096" width="5.5" style="609" customWidth="1"/>
    <col min="15097" max="15100" width="8.5" style="609" customWidth="1"/>
    <col min="15101" max="15101" width="12" style="609" customWidth="1"/>
    <col min="15102" max="15122" width="8.5" style="609" customWidth="1"/>
    <col min="15123" max="15124" width="6.75" style="609" customWidth="1"/>
    <col min="15125" max="15126" width="8.625" style="609" customWidth="1"/>
    <col min="15127" max="15129" width="6.75" style="609" customWidth="1"/>
    <col min="15130" max="15135" width="6.375" style="609" customWidth="1"/>
    <col min="15136" max="15136" width="9" style="609" customWidth="1"/>
    <col min="15137" max="15137" width="6.375" style="609" customWidth="1"/>
    <col min="15138" max="15144" width="6.25" style="609" customWidth="1"/>
    <col min="15145" max="15150" width="9" style="609" customWidth="1"/>
    <col min="15151" max="15154" width="6.375" style="609" customWidth="1"/>
    <col min="15155" max="15163" width="9" style="609" customWidth="1"/>
    <col min="15164" max="15221" width="3.625" style="609" customWidth="1"/>
    <col min="15222" max="15226" width="9" style="609" customWidth="1"/>
    <col min="15227" max="15236" width="8.25" style="609"/>
    <col min="15237" max="15237" width="14" style="609" customWidth="1"/>
    <col min="15238" max="15240" width="8.125" style="609" customWidth="1"/>
    <col min="15241" max="15246" width="6" style="609" customWidth="1"/>
    <col min="15247" max="15248" width="9" style="609" customWidth="1"/>
    <col min="15249" max="15249" width="16.375" style="609" customWidth="1"/>
    <col min="15250" max="15250" width="9" style="609" customWidth="1"/>
    <col min="15251" max="15252" width="6.875" style="609" customWidth="1"/>
    <col min="15253" max="15254" width="6.375" style="609" customWidth="1"/>
    <col min="15255" max="15255" width="9" style="609" customWidth="1"/>
    <col min="15256" max="15256" width="5.5" style="609" customWidth="1"/>
    <col min="15257" max="15292" width="9" style="609" customWidth="1"/>
    <col min="15293" max="15293" width="15.375" style="609" bestFit="1" customWidth="1"/>
    <col min="15294" max="15294" width="16.5" style="609" bestFit="1" customWidth="1"/>
    <col min="15295" max="15300" width="9" style="609" customWidth="1"/>
    <col min="15301" max="15307" width="6" style="609" customWidth="1"/>
    <col min="15308" max="15325" width="5.25" style="609" customWidth="1"/>
    <col min="15326" max="15328" width="6.625" style="609" customWidth="1"/>
    <col min="15329" max="15331" width="9" style="609" customWidth="1"/>
    <col min="15332" max="15332" width="10.75" style="609" customWidth="1"/>
    <col min="15333" max="15335" width="9" style="609" customWidth="1"/>
    <col min="15336" max="15336" width="10.25" style="609" bestFit="1" customWidth="1"/>
    <col min="15337" max="15339" width="9" style="609" customWidth="1"/>
    <col min="15340" max="15340" width="9.25" style="609" bestFit="1" customWidth="1"/>
    <col min="15341" max="15342" width="9" style="609" customWidth="1"/>
    <col min="15343" max="15343" width="9.125" style="609" bestFit="1" customWidth="1"/>
    <col min="15344" max="15344" width="9.5" style="609" bestFit="1" customWidth="1"/>
    <col min="15345" max="15346" width="5.375" style="609" customWidth="1"/>
    <col min="15347" max="15347" width="9.25" style="609" bestFit="1" customWidth="1"/>
    <col min="15348" max="15348" width="10.25" style="609" bestFit="1" customWidth="1"/>
    <col min="15349" max="15349" width="7.875" style="609" customWidth="1"/>
    <col min="15350" max="15352" width="5.5" style="609" customWidth="1"/>
    <col min="15353" max="15356" width="8.5" style="609" customWidth="1"/>
    <col min="15357" max="15357" width="12" style="609" customWidth="1"/>
    <col min="15358" max="15378" width="8.5" style="609" customWidth="1"/>
    <col min="15379" max="15380" width="6.75" style="609" customWidth="1"/>
    <col min="15381" max="15382" width="8.625" style="609" customWidth="1"/>
    <col min="15383" max="15385" width="6.75" style="609" customWidth="1"/>
    <col min="15386" max="15391" width="6.375" style="609" customWidth="1"/>
    <col min="15392" max="15392" width="9" style="609" customWidth="1"/>
    <col min="15393" max="15393" width="6.375" style="609" customWidth="1"/>
    <col min="15394" max="15400" width="6.25" style="609" customWidth="1"/>
    <col min="15401" max="15406" width="9" style="609" customWidth="1"/>
    <col min="15407" max="15410" width="6.375" style="609" customWidth="1"/>
    <col min="15411" max="15419" width="9" style="609" customWidth="1"/>
    <col min="15420" max="15477" width="3.625" style="609" customWidth="1"/>
    <col min="15478" max="15482" width="9" style="609" customWidth="1"/>
    <col min="15483" max="15492" width="8.25" style="609"/>
    <col min="15493" max="15493" width="14" style="609" customWidth="1"/>
    <col min="15494" max="15496" width="8.125" style="609" customWidth="1"/>
    <col min="15497" max="15502" width="6" style="609" customWidth="1"/>
    <col min="15503" max="15504" width="9" style="609" customWidth="1"/>
    <col min="15505" max="15505" width="16.375" style="609" customWidth="1"/>
    <col min="15506" max="15506" width="9" style="609" customWidth="1"/>
    <col min="15507" max="15508" width="6.875" style="609" customWidth="1"/>
    <col min="15509" max="15510" width="6.375" style="609" customWidth="1"/>
    <col min="15511" max="15511" width="9" style="609" customWidth="1"/>
    <col min="15512" max="15512" width="5.5" style="609" customWidth="1"/>
    <col min="15513" max="15548" width="9" style="609" customWidth="1"/>
    <col min="15549" max="15549" width="15.375" style="609" bestFit="1" customWidth="1"/>
    <col min="15550" max="15550" width="16.5" style="609" bestFit="1" customWidth="1"/>
    <col min="15551" max="15556" width="9" style="609" customWidth="1"/>
    <col min="15557" max="15563" width="6" style="609" customWidth="1"/>
    <col min="15564" max="15581" width="5.25" style="609" customWidth="1"/>
    <col min="15582" max="15584" width="6.625" style="609" customWidth="1"/>
    <col min="15585" max="15587" width="9" style="609" customWidth="1"/>
    <col min="15588" max="15588" width="10.75" style="609" customWidth="1"/>
    <col min="15589" max="15591" width="9" style="609" customWidth="1"/>
    <col min="15592" max="15592" width="10.25" style="609" bestFit="1" customWidth="1"/>
    <col min="15593" max="15595" width="9" style="609" customWidth="1"/>
    <col min="15596" max="15596" width="9.25" style="609" bestFit="1" customWidth="1"/>
    <col min="15597" max="15598" width="9" style="609" customWidth="1"/>
    <col min="15599" max="15599" width="9.125" style="609" bestFit="1" customWidth="1"/>
    <col min="15600" max="15600" width="9.5" style="609" bestFit="1" customWidth="1"/>
    <col min="15601" max="15602" width="5.375" style="609" customWidth="1"/>
    <col min="15603" max="15603" width="9.25" style="609" bestFit="1" customWidth="1"/>
    <col min="15604" max="15604" width="10.25" style="609" bestFit="1" customWidth="1"/>
    <col min="15605" max="15605" width="7.875" style="609" customWidth="1"/>
    <col min="15606" max="15608" width="5.5" style="609" customWidth="1"/>
    <col min="15609" max="15612" width="8.5" style="609" customWidth="1"/>
    <col min="15613" max="15613" width="12" style="609" customWidth="1"/>
    <col min="15614" max="15634" width="8.5" style="609" customWidth="1"/>
    <col min="15635" max="15636" width="6.75" style="609" customWidth="1"/>
    <col min="15637" max="15638" width="8.625" style="609" customWidth="1"/>
    <col min="15639" max="15641" width="6.75" style="609" customWidth="1"/>
    <col min="15642" max="15647" width="6.375" style="609" customWidth="1"/>
    <col min="15648" max="15648" width="9" style="609" customWidth="1"/>
    <col min="15649" max="15649" width="6.375" style="609" customWidth="1"/>
    <col min="15650" max="15656" width="6.25" style="609" customWidth="1"/>
    <col min="15657" max="15662" width="9" style="609" customWidth="1"/>
    <col min="15663" max="15666" width="6.375" style="609" customWidth="1"/>
    <col min="15667" max="15675" width="9" style="609" customWidth="1"/>
    <col min="15676" max="15733" width="3.625" style="609" customWidth="1"/>
    <col min="15734" max="15738" width="9" style="609" customWidth="1"/>
    <col min="15739" max="15748" width="8.25" style="609"/>
    <col min="15749" max="15749" width="14" style="609" customWidth="1"/>
    <col min="15750" max="15752" width="8.125" style="609" customWidth="1"/>
    <col min="15753" max="15758" width="6" style="609" customWidth="1"/>
    <col min="15759" max="15760" width="9" style="609" customWidth="1"/>
    <col min="15761" max="15761" width="16.375" style="609" customWidth="1"/>
    <col min="15762" max="15762" width="9" style="609" customWidth="1"/>
    <col min="15763" max="15764" width="6.875" style="609" customWidth="1"/>
    <col min="15765" max="15766" width="6.375" style="609" customWidth="1"/>
    <col min="15767" max="15767" width="9" style="609" customWidth="1"/>
    <col min="15768" max="15768" width="5.5" style="609" customWidth="1"/>
    <col min="15769" max="15804" width="9" style="609" customWidth="1"/>
    <col min="15805" max="15805" width="15.375" style="609" bestFit="1" customWidth="1"/>
    <col min="15806" max="15806" width="16.5" style="609" bestFit="1" customWidth="1"/>
    <col min="15807" max="15812" width="9" style="609" customWidth="1"/>
    <col min="15813" max="15819" width="6" style="609" customWidth="1"/>
    <col min="15820" max="15837" width="5.25" style="609" customWidth="1"/>
    <col min="15838" max="15840" width="6.625" style="609" customWidth="1"/>
    <col min="15841" max="15843" width="9" style="609" customWidth="1"/>
    <col min="15844" max="15844" width="10.75" style="609" customWidth="1"/>
    <col min="15845" max="15847" width="9" style="609" customWidth="1"/>
    <col min="15848" max="15848" width="10.25" style="609" bestFit="1" customWidth="1"/>
    <col min="15849" max="15851" width="9" style="609" customWidth="1"/>
    <col min="15852" max="15852" width="9.25" style="609" bestFit="1" customWidth="1"/>
    <col min="15853" max="15854" width="9" style="609" customWidth="1"/>
    <col min="15855" max="15855" width="9.125" style="609" bestFit="1" customWidth="1"/>
    <col min="15856" max="15856" width="9.5" style="609" bestFit="1" customWidth="1"/>
    <col min="15857" max="15858" width="5.375" style="609" customWidth="1"/>
    <col min="15859" max="15859" width="9.25" style="609" bestFit="1" customWidth="1"/>
    <col min="15860" max="15860" width="10.25" style="609" bestFit="1" customWidth="1"/>
    <col min="15861" max="15861" width="7.875" style="609" customWidth="1"/>
    <col min="15862" max="15864" width="5.5" style="609" customWidth="1"/>
    <col min="15865" max="15868" width="8.5" style="609" customWidth="1"/>
    <col min="15869" max="15869" width="12" style="609" customWidth="1"/>
    <col min="15870" max="15890" width="8.5" style="609" customWidth="1"/>
    <col min="15891" max="15892" width="6.75" style="609" customWidth="1"/>
    <col min="15893" max="15894" width="8.625" style="609" customWidth="1"/>
    <col min="15895" max="15897" width="6.75" style="609" customWidth="1"/>
    <col min="15898" max="15903" width="6.375" style="609" customWidth="1"/>
    <col min="15904" max="15904" width="9" style="609" customWidth="1"/>
    <col min="15905" max="15905" width="6.375" style="609" customWidth="1"/>
    <col min="15906" max="15912" width="6.25" style="609" customWidth="1"/>
    <col min="15913" max="15918" width="9" style="609" customWidth="1"/>
    <col min="15919" max="15922" width="6.375" style="609" customWidth="1"/>
    <col min="15923" max="15931" width="9" style="609" customWidth="1"/>
    <col min="15932" max="15989" width="3.625" style="609" customWidth="1"/>
    <col min="15990" max="15994" width="9" style="609" customWidth="1"/>
    <col min="15995" max="16004" width="8.25" style="609"/>
    <col min="16005" max="16005" width="14" style="609" customWidth="1"/>
    <col min="16006" max="16008" width="8.125" style="609" customWidth="1"/>
    <col min="16009" max="16014" width="6" style="609" customWidth="1"/>
    <col min="16015" max="16016" width="9" style="609" customWidth="1"/>
    <col min="16017" max="16017" width="16.375" style="609" customWidth="1"/>
    <col min="16018" max="16018" width="9" style="609" customWidth="1"/>
    <col min="16019" max="16020" width="6.875" style="609" customWidth="1"/>
    <col min="16021" max="16022" width="6.375" style="609" customWidth="1"/>
    <col min="16023" max="16023" width="9" style="609" customWidth="1"/>
    <col min="16024" max="16024" width="5.5" style="609" customWidth="1"/>
    <col min="16025" max="16060" width="9" style="609" customWidth="1"/>
    <col min="16061" max="16061" width="15.375" style="609" bestFit="1" customWidth="1"/>
    <col min="16062" max="16062" width="16.5" style="609" bestFit="1" customWidth="1"/>
    <col min="16063" max="16068" width="9" style="609" customWidth="1"/>
    <col min="16069" max="16075" width="6" style="609" customWidth="1"/>
    <col min="16076" max="16093" width="5.25" style="609" customWidth="1"/>
    <col min="16094" max="16096" width="6.625" style="609" customWidth="1"/>
    <col min="16097" max="16099" width="9" style="609" customWidth="1"/>
    <col min="16100" max="16100" width="10.75" style="609" customWidth="1"/>
    <col min="16101" max="16103" width="9" style="609" customWidth="1"/>
    <col min="16104" max="16104" width="10.25" style="609" bestFit="1" customWidth="1"/>
    <col min="16105" max="16107" width="9" style="609" customWidth="1"/>
    <col min="16108" max="16108" width="9.25" style="609" bestFit="1" customWidth="1"/>
    <col min="16109" max="16110" width="9" style="609" customWidth="1"/>
    <col min="16111" max="16111" width="9.125" style="609" bestFit="1" customWidth="1"/>
    <col min="16112" max="16112" width="9.5" style="609" bestFit="1" customWidth="1"/>
    <col min="16113" max="16114" width="5.375" style="609" customWidth="1"/>
    <col min="16115" max="16115" width="9.25" style="609" bestFit="1" customWidth="1"/>
    <col min="16116" max="16116" width="10.25" style="609" bestFit="1" customWidth="1"/>
    <col min="16117" max="16117" width="7.875" style="609" customWidth="1"/>
    <col min="16118" max="16120" width="5.5" style="609" customWidth="1"/>
    <col min="16121" max="16124" width="8.5" style="609" customWidth="1"/>
    <col min="16125" max="16125" width="12" style="609" customWidth="1"/>
    <col min="16126" max="16146" width="8.5" style="609" customWidth="1"/>
    <col min="16147" max="16148" width="6.75" style="609" customWidth="1"/>
    <col min="16149" max="16150" width="8.625" style="609" customWidth="1"/>
    <col min="16151" max="16153" width="6.75" style="609" customWidth="1"/>
    <col min="16154" max="16159" width="6.375" style="609" customWidth="1"/>
    <col min="16160" max="16160" width="9" style="609" customWidth="1"/>
    <col min="16161" max="16161" width="6.375" style="609" customWidth="1"/>
    <col min="16162" max="16168" width="6.25" style="609" customWidth="1"/>
    <col min="16169" max="16174" width="9" style="609" customWidth="1"/>
    <col min="16175" max="16178" width="6.375" style="609" customWidth="1"/>
    <col min="16179" max="16187" width="9" style="609" customWidth="1"/>
    <col min="16188" max="16245" width="3.625" style="609" customWidth="1"/>
    <col min="16246" max="16250" width="9" style="609" customWidth="1"/>
    <col min="16251" max="16260" width="8.25" style="609"/>
    <col min="16261" max="16261" width="14" style="609" customWidth="1"/>
    <col min="16262" max="16264" width="8.125" style="609" customWidth="1"/>
    <col min="16265" max="16270" width="6" style="609" customWidth="1"/>
    <col min="16271" max="16272" width="9" style="609" customWidth="1"/>
    <col min="16273" max="16273" width="16.375" style="609" customWidth="1"/>
    <col min="16274" max="16274" width="9" style="609" customWidth="1"/>
    <col min="16275" max="16276" width="6.875" style="609" customWidth="1"/>
    <col min="16277" max="16278" width="6.375" style="609" customWidth="1"/>
    <col min="16279" max="16279" width="9" style="609" customWidth="1"/>
    <col min="16280" max="16280" width="5.5" style="609" customWidth="1"/>
    <col min="16281" max="16316" width="9" style="609" customWidth="1"/>
    <col min="16317" max="16317" width="15.375" style="609" bestFit="1" customWidth="1"/>
    <col min="16318" max="16318" width="16.5" style="609" bestFit="1" customWidth="1"/>
    <col min="16319" max="16324" width="9" style="609" customWidth="1"/>
    <col min="16325" max="16331" width="6" style="609" customWidth="1"/>
    <col min="16332" max="16349" width="5.25" style="609" customWidth="1"/>
    <col min="16350" max="16352" width="6.625" style="609" customWidth="1"/>
    <col min="16353" max="16355" width="9" style="609" customWidth="1"/>
    <col min="16356" max="16356" width="10.75" style="609" customWidth="1"/>
    <col min="16357" max="16359" width="9" style="609" customWidth="1"/>
    <col min="16360" max="16360" width="10.25" style="609" bestFit="1" customWidth="1"/>
    <col min="16361" max="16363" width="9" style="609" customWidth="1"/>
    <col min="16364" max="16364" width="9.25" style="609" bestFit="1" customWidth="1"/>
    <col min="16365" max="16366" width="9" style="609" customWidth="1"/>
    <col min="16367" max="16367" width="9.125" style="609" bestFit="1" customWidth="1"/>
    <col min="16368" max="16368" width="9.5" style="609" bestFit="1" customWidth="1"/>
    <col min="16369" max="16370" width="5.375" style="609" customWidth="1"/>
    <col min="16371" max="16371" width="9.25" style="609" bestFit="1" customWidth="1"/>
    <col min="16372" max="16372" width="10.25" style="609" bestFit="1" customWidth="1"/>
    <col min="16373" max="16373" width="7.875" style="609" customWidth="1"/>
    <col min="16374" max="16376" width="5.5" style="609" customWidth="1"/>
    <col min="16377" max="16384" width="8.5" style="609" customWidth="1"/>
  </cols>
  <sheetData>
    <row r="1" spans="1:391" s="590" customFormat="1" ht="12">
      <c r="A1" s="589">
        <v>1</v>
      </c>
      <c r="B1" s="589">
        <v>2</v>
      </c>
      <c r="C1" s="589">
        <v>3</v>
      </c>
      <c r="D1" s="589">
        <v>4</v>
      </c>
      <c r="E1" s="589">
        <v>5</v>
      </c>
      <c r="F1" s="589">
        <v>6</v>
      </c>
      <c r="G1" s="589">
        <v>7</v>
      </c>
      <c r="H1" s="589">
        <v>8</v>
      </c>
      <c r="I1" s="589">
        <v>9</v>
      </c>
      <c r="J1" s="589">
        <v>10</v>
      </c>
      <c r="K1" s="589">
        <v>11</v>
      </c>
      <c r="L1" s="589">
        <v>12</v>
      </c>
      <c r="M1" s="589">
        <v>13</v>
      </c>
      <c r="N1" s="589">
        <v>14</v>
      </c>
      <c r="O1" s="589">
        <v>15</v>
      </c>
      <c r="P1" s="589">
        <v>16</v>
      </c>
      <c r="Q1" s="589">
        <v>17</v>
      </c>
      <c r="R1" s="589">
        <v>18</v>
      </c>
      <c r="S1" s="589">
        <v>19</v>
      </c>
      <c r="T1" s="589">
        <v>20</v>
      </c>
      <c r="U1" s="589">
        <v>21</v>
      </c>
      <c r="V1" s="589">
        <v>22</v>
      </c>
      <c r="W1" s="589">
        <v>23</v>
      </c>
      <c r="X1" s="589">
        <v>24</v>
      </c>
      <c r="Y1" s="589">
        <v>25</v>
      </c>
      <c r="Z1" s="589">
        <v>26</v>
      </c>
      <c r="AA1" s="589">
        <v>27</v>
      </c>
      <c r="AB1" s="589">
        <v>28</v>
      </c>
      <c r="AC1" s="589">
        <v>29</v>
      </c>
      <c r="AD1" s="589">
        <v>30</v>
      </c>
      <c r="AE1" s="589">
        <v>31</v>
      </c>
      <c r="AF1" s="589">
        <v>32</v>
      </c>
      <c r="AG1" s="589">
        <v>33</v>
      </c>
      <c r="AH1" s="589">
        <v>34</v>
      </c>
      <c r="AI1" s="589">
        <v>35</v>
      </c>
      <c r="AJ1" s="589">
        <v>36</v>
      </c>
      <c r="AK1" s="589">
        <v>37</v>
      </c>
      <c r="AL1" s="589">
        <v>38</v>
      </c>
      <c r="AM1" s="589">
        <v>39</v>
      </c>
      <c r="AN1" s="589">
        <v>40</v>
      </c>
      <c r="AO1" s="589">
        <v>41</v>
      </c>
      <c r="AP1" s="589">
        <v>42</v>
      </c>
      <c r="AQ1" s="589">
        <v>43</v>
      </c>
      <c r="AR1" s="589">
        <v>44</v>
      </c>
      <c r="AS1" s="589">
        <v>45</v>
      </c>
      <c r="AT1" s="589">
        <v>46</v>
      </c>
      <c r="AU1" s="589">
        <v>47</v>
      </c>
      <c r="AV1" s="589">
        <v>48</v>
      </c>
      <c r="AW1" s="589">
        <v>49</v>
      </c>
      <c r="AX1" s="589">
        <v>50</v>
      </c>
      <c r="AY1" s="589">
        <v>51</v>
      </c>
      <c r="AZ1" s="589">
        <v>52</v>
      </c>
      <c r="BA1" s="589">
        <v>53</v>
      </c>
      <c r="BB1" s="589">
        <v>54</v>
      </c>
      <c r="BC1" s="589">
        <v>55</v>
      </c>
      <c r="BD1" s="589">
        <v>56</v>
      </c>
      <c r="BE1" s="589">
        <v>57</v>
      </c>
      <c r="BF1" s="589">
        <v>58</v>
      </c>
      <c r="BG1" s="589">
        <v>59</v>
      </c>
      <c r="BH1" s="589">
        <v>60</v>
      </c>
      <c r="BI1" s="589">
        <v>61</v>
      </c>
      <c r="BJ1" s="589">
        <v>62</v>
      </c>
      <c r="BK1" s="589">
        <v>63</v>
      </c>
      <c r="BL1" s="589">
        <v>64</v>
      </c>
      <c r="BM1" s="589">
        <v>65</v>
      </c>
      <c r="BN1" s="589">
        <v>66</v>
      </c>
      <c r="BO1" s="589">
        <v>67</v>
      </c>
      <c r="BP1" s="589">
        <v>68</v>
      </c>
      <c r="BQ1" s="589">
        <v>69</v>
      </c>
      <c r="BR1" s="589">
        <v>70</v>
      </c>
      <c r="BS1" s="589">
        <v>71</v>
      </c>
      <c r="BT1" s="589">
        <v>72</v>
      </c>
      <c r="BU1" s="589">
        <v>73</v>
      </c>
      <c r="BV1" s="589">
        <v>74</v>
      </c>
      <c r="BW1" s="589">
        <v>75</v>
      </c>
      <c r="BX1" s="589">
        <v>76</v>
      </c>
      <c r="BY1" s="589">
        <v>77</v>
      </c>
      <c r="BZ1" s="589">
        <v>78</v>
      </c>
      <c r="CA1" s="589">
        <v>79</v>
      </c>
      <c r="CB1" s="589">
        <v>80</v>
      </c>
      <c r="CC1" s="589">
        <v>81</v>
      </c>
      <c r="CD1" s="589">
        <v>82</v>
      </c>
      <c r="CE1" s="589">
        <v>83</v>
      </c>
      <c r="CF1" s="589">
        <v>84</v>
      </c>
      <c r="CG1" s="589">
        <v>85</v>
      </c>
      <c r="CH1" s="589">
        <v>86</v>
      </c>
      <c r="CI1" s="589">
        <v>87</v>
      </c>
      <c r="CJ1" s="589">
        <v>88</v>
      </c>
      <c r="CK1" s="589">
        <v>89</v>
      </c>
      <c r="CL1" s="589">
        <v>90</v>
      </c>
      <c r="CM1" s="589">
        <v>91</v>
      </c>
      <c r="CN1" s="589">
        <v>92</v>
      </c>
      <c r="CO1" s="589">
        <v>93</v>
      </c>
      <c r="CP1" s="589">
        <v>94</v>
      </c>
      <c r="CQ1" s="589">
        <v>95</v>
      </c>
      <c r="CR1" s="589">
        <v>96</v>
      </c>
      <c r="CS1" s="589">
        <v>97</v>
      </c>
      <c r="CT1" s="589">
        <v>98</v>
      </c>
      <c r="CU1" s="589">
        <v>99</v>
      </c>
      <c r="CV1" s="589">
        <v>100</v>
      </c>
      <c r="CW1" s="589">
        <v>101</v>
      </c>
      <c r="CX1" s="589">
        <v>102</v>
      </c>
      <c r="CY1" s="589">
        <v>103</v>
      </c>
      <c r="CZ1" s="589">
        <v>104</v>
      </c>
      <c r="DA1" s="589">
        <v>105</v>
      </c>
      <c r="DB1" s="589">
        <v>106</v>
      </c>
      <c r="DC1" s="589">
        <v>107</v>
      </c>
      <c r="DD1" s="589">
        <v>108</v>
      </c>
      <c r="DE1" s="589">
        <v>109</v>
      </c>
      <c r="DF1" s="589">
        <v>110</v>
      </c>
      <c r="DG1" s="589">
        <v>111</v>
      </c>
      <c r="DH1" s="589">
        <v>112</v>
      </c>
      <c r="DI1" s="589">
        <v>113</v>
      </c>
      <c r="DJ1" s="589">
        <v>114</v>
      </c>
      <c r="DK1" s="589">
        <v>115</v>
      </c>
      <c r="DL1" s="589">
        <v>116</v>
      </c>
      <c r="DM1" s="589">
        <v>117</v>
      </c>
      <c r="DN1" s="589">
        <v>118</v>
      </c>
      <c r="DO1" s="589">
        <v>119</v>
      </c>
      <c r="DP1" s="589">
        <v>120</v>
      </c>
      <c r="DQ1" s="589">
        <v>121</v>
      </c>
      <c r="DR1" s="589">
        <v>122</v>
      </c>
      <c r="DS1" s="589">
        <v>123</v>
      </c>
      <c r="DT1" s="589">
        <v>124</v>
      </c>
      <c r="DU1" s="589">
        <v>125</v>
      </c>
      <c r="DV1" s="589">
        <v>126</v>
      </c>
      <c r="DW1" s="589">
        <v>127</v>
      </c>
      <c r="DX1" s="589">
        <v>128</v>
      </c>
      <c r="DY1" s="589">
        <v>129</v>
      </c>
      <c r="DZ1" s="589">
        <v>130</v>
      </c>
      <c r="EA1" s="589">
        <v>131</v>
      </c>
      <c r="EB1" s="589">
        <v>132</v>
      </c>
      <c r="EC1" s="589">
        <v>133</v>
      </c>
      <c r="ED1" s="589">
        <v>134</v>
      </c>
      <c r="EE1" s="589">
        <v>135</v>
      </c>
      <c r="EF1" s="589">
        <v>136</v>
      </c>
      <c r="EG1" s="589">
        <v>137</v>
      </c>
      <c r="EH1" s="589">
        <v>138</v>
      </c>
      <c r="EI1" s="589">
        <v>139</v>
      </c>
      <c r="EJ1" s="589">
        <v>140</v>
      </c>
      <c r="EK1" s="589">
        <v>141</v>
      </c>
      <c r="EL1" s="589">
        <v>142</v>
      </c>
      <c r="EM1" s="589">
        <v>143</v>
      </c>
      <c r="EN1" s="589">
        <v>144</v>
      </c>
      <c r="EO1" s="589">
        <v>145</v>
      </c>
      <c r="EP1" s="589">
        <v>146</v>
      </c>
      <c r="EQ1" s="589">
        <v>147</v>
      </c>
      <c r="ER1" s="589">
        <v>148</v>
      </c>
      <c r="ES1" s="589">
        <v>149</v>
      </c>
      <c r="ET1" s="589">
        <v>150</v>
      </c>
      <c r="EU1" s="589">
        <v>151</v>
      </c>
      <c r="EV1" s="589">
        <v>152</v>
      </c>
      <c r="EW1" s="589">
        <v>153</v>
      </c>
      <c r="EX1" s="589">
        <v>154</v>
      </c>
      <c r="EY1" s="589">
        <v>155</v>
      </c>
      <c r="EZ1" s="589">
        <v>156</v>
      </c>
      <c r="FA1" s="589">
        <v>157</v>
      </c>
      <c r="FB1" s="589">
        <v>158</v>
      </c>
      <c r="FC1" s="589">
        <v>159</v>
      </c>
      <c r="FD1" s="589">
        <v>160</v>
      </c>
      <c r="FE1" s="589">
        <v>161</v>
      </c>
      <c r="FF1" s="589">
        <v>162</v>
      </c>
      <c r="FG1" s="589">
        <v>163</v>
      </c>
      <c r="FH1" s="589">
        <v>164</v>
      </c>
      <c r="FI1" s="589">
        <v>165</v>
      </c>
      <c r="FJ1" s="589">
        <v>166</v>
      </c>
      <c r="FK1" s="589">
        <v>167</v>
      </c>
      <c r="FL1" s="589">
        <v>168</v>
      </c>
      <c r="FM1" s="589">
        <v>169</v>
      </c>
      <c r="FN1" s="589">
        <v>170</v>
      </c>
      <c r="FO1" s="589">
        <v>171</v>
      </c>
      <c r="FP1" s="589">
        <v>172</v>
      </c>
      <c r="FQ1" s="589">
        <v>173</v>
      </c>
      <c r="FR1" s="589">
        <v>174</v>
      </c>
      <c r="FS1" s="589">
        <v>175</v>
      </c>
      <c r="FT1" s="589">
        <v>176</v>
      </c>
      <c r="FU1" s="589">
        <v>177</v>
      </c>
      <c r="FV1" s="589">
        <v>178</v>
      </c>
      <c r="FW1" s="589">
        <v>179</v>
      </c>
      <c r="FX1" s="589">
        <v>180</v>
      </c>
      <c r="FY1" s="589">
        <v>181</v>
      </c>
      <c r="FZ1" s="589">
        <v>182</v>
      </c>
      <c r="GA1" s="589">
        <v>183</v>
      </c>
      <c r="GB1" s="589">
        <v>184</v>
      </c>
      <c r="GC1" s="589">
        <v>185</v>
      </c>
      <c r="GD1" s="589">
        <v>186</v>
      </c>
      <c r="GE1" s="589">
        <v>187</v>
      </c>
      <c r="GF1" s="589">
        <v>188</v>
      </c>
      <c r="GG1" s="589">
        <v>189</v>
      </c>
      <c r="GH1" s="589">
        <v>190</v>
      </c>
      <c r="GI1" s="589">
        <v>191</v>
      </c>
      <c r="GJ1" s="589">
        <v>192</v>
      </c>
      <c r="GK1" s="589">
        <v>193</v>
      </c>
      <c r="GL1" s="589">
        <v>194</v>
      </c>
      <c r="GM1" s="589">
        <v>195</v>
      </c>
      <c r="GN1" s="589">
        <v>196</v>
      </c>
      <c r="GO1" s="589">
        <v>197</v>
      </c>
      <c r="GP1" s="589">
        <v>198</v>
      </c>
      <c r="GQ1" s="589">
        <v>199</v>
      </c>
      <c r="GR1" s="589">
        <v>200</v>
      </c>
      <c r="GS1" s="589">
        <v>201</v>
      </c>
      <c r="GT1" s="589">
        <v>202</v>
      </c>
      <c r="GU1" s="589">
        <v>203</v>
      </c>
      <c r="GV1" s="589">
        <v>204</v>
      </c>
      <c r="GW1" s="589">
        <v>205</v>
      </c>
      <c r="GX1" s="589">
        <v>206</v>
      </c>
      <c r="GY1" s="589">
        <v>207</v>
      </c>
      <c r="GZ1" s="589">
        <v>208</v>
      </c>
      <c r="HA1" s="589">
        <v>209</v>
      </c>
      <c r="HB1" s="589">
        <v>210</v>
      </c>
      <c r="HC1" s="589">
        <v>211</v>
      </c>
      <c r="HD1" s="589">
        <v>212</v>
      </c>
      <c r="HE1" s="589">
        <v>213</v>
      </c>
      <c r="HF1" s="589">
        <v>214</v>
      </c>
      <c r="HG1" s="589">
        <v>215</v>
      </c>
      <c r="HH1" s="589">
        <v>216</v>
      </c>
      <c r="HI1" s="589">
        <v>217</v>
      </c>
      <c r="HJ1" s="589">
        <v>218</v>
      </c>
      <c r="HK1" s="589">
        <v>219</v>
      </c>
      <c r="HL1" s="589">
        <v>220</v>
      </c>
      <c r="HM1" s="589">
        <v>221</v>
      </c>
      <c r="HN1" s="589">
        <v>222</v>
      </c>
      <c r="HO1" s="589">
        <v>223</v>
      </c>
      <c r="HP1" s="589">
        <v>224</v>
      </c>
      <c r="HQ1" s="589">
        <v>225</v>
      </c>
      <c r="HR1" s="589">
        <v>226</v>
      </c>
      <c r="HS1" s="589">
        <v>227</v>
      </c>
      <c r="HT1" s="589">
        <v>228</v>
      </c>
      <c r="HU1" s="589">
        <v>229</v>
      </c>
      <c r="HV1" s="589">
        <v>230</v>
      </c>
      <c r="HW1" s="589">
        <v>231</v>
      </c>
      <c r="HX1" s="589">
        <v>232</v>
      </c>
      <c r="HY1" s="589">
        <v>233</v>
      </c>
      <c r="HZ1" s="589">
        <v>234</v>
      </c>
      <c r="IA1" s="589">
        <v>235</v>
      </c>
      <c r="IB1" s="589">
        <v>236</v>
      </c>
      <c r="IC1" s="589">
        <v>237</v>
      </c>
      <c r="ID1" s="589">
        <v>238</v>
      </c>
      <c r="IE1" s="589">
        <v>239</v>
      </c>
      <c r="IF1" s="589">
        <v>240</v>
      </c>
      <c r="IG1" s="589">
        <v>241</v>
      </c>
      <c r="IH1" s="589">
        <v>242</v>
      </c>
      <c r="II1" s="589">
        <v>243</v>
      </c>
      <c r="IJ1" s="589">
        <v>244</v>
      </c>
      <c r="IK1" s="589">
        <v>245</v>
      </c>
      <c r="IL1" s="589">
        <v>246</v>
      </c>
      <c r="IM1" s="589">
        <v>247</v>
      </c>
      <c r="IN1" s="589">
        <v>248</v>
      </c>
      <c r="IO1" s="589">
        <v>249</v>
      </c>
      <c r="IP1" s="589">
        <v>250</v>
      </c>
      <c r="IQ1" s="589">
        <v>251</v>
      </c>
      <c r="IR1" s="589">
        <v>252</v>
      </c>
      <c r="IS1" s="589">
        <v>253</v>
      </c>
      <c r="IT1" s="589">
        <v>254</v>
      </c>
      <c r="IU1" s="589">
        <v>255</v>
      </c>
      <c r="IV1" s="589">
        <v>256</v>
      </c>
      <c r="IW1" s="589">
        <v>257</v>
      </c>
      <c r="IX1" s="589">
        <v>258</v>
      </c>
      <c r="IY1" s="589">
        <v>259</v>
      </c>
      <c r="IZ1" s="589">
        <v>260</v>
      </c>
      <c r="JA1" s="589">
        <v>261</v>
      </c>
      <c r="JB1" s="589">
        <v>262</v>
      </c>
      <c r="JC1" s="589">
        <v>263</v>
      </c>
      <c r="JD1" s="589">
        <v>264</v>
      </c>
      <c r="JE1" s="589">
        <v>265</v>
      </c>
      <c r="JF1" s="589">
        <v>266</v>
      </c>
      <c r="JG1" s="589">
        <v>267</v>
      </c>
      <c r="JH1" s="589">
        <v>268</v>
      </c>
      <c r="JI1" s="589">
        <v>269</v>
      </c>
      <c r="JJ1" s="589">
        <v>270</v>
      </c>
      <c r="JK1" s="589">
        <v>271</v>
      </c>
      <c r="JL1" s="589">
        <v>272</v>
      </c>
      <c r="JM1" s="589">
        <v>273</v>
      </c>
      <c r="JN1" s="589">
        <v>274</v>
      </c>
      <c r="JO1" s="589">
        <v>275</v>
      </c>
      <c r="JP1" s="589">
        <v>276</v>
      </c>
      <c r="JQ1" s="589">
        <v>277</v>
      </c>
      <c r="JR1" s="589">
        <v>278</v>
      </c>
      <c r="JS1" s="589">
        <v>279</v>
      </c>
      <c r="JT1" s="589">
        <v>280</v>
      </c>
      <c r="JU1" s="589">
        <v>281</v>
      </c>
      <c r="JV1" s="589">
        <v>282</v>
      </c>
      <c r="JW1" s="589">
        <v>283</v>
      </c>
      <c r="JX1" s="589">
        <v>284</v>
      </c>
      <c r="JY1" s="589">
        <v>285</v>
      </c>
      <c r="JZ1" s="589">
        <v>286</v>
      </c>
      <c r="KA1" s="589">
        <v>287</v>
      </c>
      <c r="KB1" s="589">
        <v>288</v>
      </c>
      <c r="KC1" s="589">
        <v>289</v>
      </c>
      <c r="KD1" s="589">
        <v>290</v>
      </c>
      <c r="KE1" s="589">
        <v>291</v>
      </c>
      <c r="KF1" s="589">
        <v>292</v>
      </c>
      <c r="KG1" s="589">
        <v>293</v>
      </c>
      <c r="KH1" s="589">
        <v>294</v>
      </c>
      <c r="KI1" s="589">
        <v>295</v>
      </c>
      <c r="KJ1" s="589">
        <v>296</v>
      </c>
      <c r="KK1" s="589">
        <v>297</v>
      </c>
      <c r="KL1" s="589">
        <v>298</v>
      </c>
      <c r="KM1" s="589">
        <v>299</v>
      </c>
      <c r="KN1" s="589">
        <v>300</v>
      </c>
      <c r="KO1" s="589">
        <v>301</v>
      </c>
      <c r="KP1" s="589">
        <v>302</v>
      </c>
      <c r="KQ1" s="589">
        <v>303</v>
      </c>
      <c r="KR1" s="589">
        <v>304</v>
      </c>
      <c r="KS1" s="589">
        <v>305</v>
      </c>
      <c r="KT1" s="589">
        <v>306</v>
      </c>
      <c r="KU1" s="589">
        <v>307</v>
      </c>
      <c r="KV1" s="589">
        <v>308</v>
      </c>
      <c r="KW1" s="589">
        <v>309</v>
      </c>
      <c r="KX1" s="589">
        <v>310</v>
      </c>
      <c r="KY1" s="589">
        <v>311</v>
      </c>
      <c r="KZ1" s="589">
        <v>312</v>
      </c>
      <c r="LA1" s="589">
        <v>313</v>
      </c>
      <c r="LB1" s="589">
        <v>314</v>
      </c>
      <c r="LC1" s="589">
        <v>315</v>
      </c>
      <c r="LD1" s="589">
        <v>316</v>
      </c>
      <c r="LE1" s="589">
        <v>317</v>
      </c>
      <c r="LF1" s="589">
        <v>318</v>
      </c>
      <c r="LG1" s="589">
        <v>319</v>
      </c>
      <c r="LH1" s="589">
        <v>320</v>
      </c>
      <c r="LI1" s="589">
        <v>321</v>
      </c>
      <c r="LJ1" s="589">
        <v>322</v>
      </c>
      <c r="LK1" s="589">
        <v>323</v>
      </c>
      <c r="LL1" s="589">
        <v>324</v>
      </c>
      <c r="LM1" s="589">
        <v>325</v>
      </c>
      <c r="LN1" s="589">
        <v>326</v>
      </c>
      <c r="LO1" s="589">
        <v>327</v>
      </c>
      <c r="LP1" s="589">
        <v>328</v>
      </c>
      <c r="LQ1" s="589">
        <v>329</v>
      </c>
      <c r="LR1" s="589">
        <v>330</v>
      </c>
      <c r="LS1" s="589">
        <v>331</v>
      </c>
      <c r="LT1" s="589">
        <v>332</v>
      </c>
      <c r="LU1" s="589">
        <v>333</v>
      </c>
      <c r="LV1" s="589">
        <v>334</v>
      </c>
      <c r="LW1" s="589">
        <v>335</v>
      </c>
      <c r="LX1" s="589">
        <v>336</v>
      </c>
      <c r="LY1" s="589">
        <v>337</v>
      </c>
      <c r="LZ1" s="589">
        <v>338</v>
      </c>
      <c r="MA1" s="589">
        <v>339</v>
      </c>
      <c r="MB1" s="589">
        <v>340</v>
      </c>
      <c r="MC1" s="589">
        <v>341</v>
      </c>
      <c r="MD1" s="589">
        <v>342</v>
      </c>
      <c r="ME1" s="589">
        <v>343</v>
      </c>
      <c r="MF1" s="589">
        <v>344</v>
      </c>
      <c r="MG1" s="589">
        <v>345</v>
      </c>
      <c r="MH1" s="589">
        <v>346</v>
      </c>
      <c r="MI1" s="589">
        <v>347</v>
      </c>
      <c r="MJ1" s="589">
        <v>348</v>
      </c>
      <c r="MK1" s="589">
        <v>349</v>
      </c>
      <c r="ML1" s="589">
        <v>350</v>
      </c>
      <c r="MM1" s="589">
        <v>351</v>
      </c>
      <c r="MN1" s="589">
        <v>352</v>
      </c>
      <c r="MO1" s="589">
        <v>353</v>
      </c>
      <c r="MP1" s="589">
        <v>354</v>
      </c>
      <c r="MQ1" s="589">
        <v>355</v>
      </c>
      <c r="MR1" s="589">
        <v>356</v>
      </c>
      <c r="MS1" s="589">
        <v>357</v>
      </c>
      <c r="MT1" s="589">
        <v>358</v>
      </c>
      <c r="MU1" s="589">
        <v>359</v>
      </c>
      <c r="MV1" s="589">
        <v>360</v>
      </c>
      <c r="MW1" s="589">
        <v>361</v>
      </c>
      <c r="MX1" s="589">
        <v>362</v>
      </c>
      <c r="MY1" s="589">
        <v>363</v>
      </c>
      <c r="MZ1" s="589">
        <v>364</v>
      </c>
      <c r="NA1" s="589">
        <v>365</v>
      </c>
      <c r="NB1" s="589">
        <v>366</v>
      </c>
      <c r="NC1" s="589">
        <v>367</v>
      </c>
      <c r="ND1" s="589">
        <v>368</v>
      </c>
      <c r="NE1" s="589">
        <v>369</v>
      </c>
      <c r="NF1" s="589">
        <v>370</v>
      </c>
      <c r="NG1" s="589">
        <v>371</v>
      </c>
      <c r="NH1" s="589">
        <v>372</v>
      </c>
      <c r="NI1" s="589">
        <v>373</v>
      </c>
      <c r="NJ1" s="589">
        <v>374</v>
      </c>
      <c r="NK1" s="589">
        <v>375</v>
      </c>
      <c r="NL1" s="589">
        <v>376</v>
      </c>
      <c r="NM1" s="589">
        <v>377</v>
      </c>
      <c r="NN1" s="589">
        <v>378</v>
      </c>
      <c r="NO1" s="589">
        <v>379</v>
      </c>
      <c r="NP1" s="589">
        <v>380</v>
      </c>
      <c r="NQ1" s="589">
        <v>381</v>
      </c>
      <c r="NR1" s="589">
        <v>382</v>
      </c>
      <c r="NS1" s="589">
        <v>383</v>
      </c>
      <c r="NT1" s="589">
        <v>384</v>
      </c>
      <c r="NU1" s="589">
        <v>385</v>
      </c>
      <c r="NV1" s="589">
        <v>386</v>
      </c>
      <c r="NW1" s="589">
        <v>387</v>
      </c>
      <c r="NX1" s="589">
        <v>388</v>
      </c>
    </row>
    <row r="2" spans="1:391" s="592" customFormat="1" ht="24">
      <c r="A2" s="591" t="s">
        <v>64</v>
      </c>
      <c r="B2" s="591" t="s">
        <v>1865</v>
      </c>
      <c r="C2" s="591" t="s">
        <v>1866</v>
      </c>
      <c r="D2" s="591" t="s">
        <v>1867</v>
      </c>
      <c r="E2" s="591" t="s">
        <v>1868</v>
      </c>
      <c r="F2" s="591" t="s">
        <v>1869</v>
      </c>
      <c r="G2" s="591" t="s">
        <v>1870</v>
      </c>
      <c r="H2" s="591" t="s">
        <v>1871</v>
      </c>
      <c r="I2" s="591" t="s">
        <v>1872</v>
      </c>
      <c r="J2" s="591" t="s">
        <v>1873</v>
      </c>
      <c r="K2" s="669" t="s">
        <v>1874</v>
      </c>
      <c r="L2" s="669" t="s">
        <v>1875</v>
      </c>
      <c r="M2" s="669" t="s">
        <v>1876</v>
      </c>
      <c r="N2" s="669" t="s">
        <v>1877</v>
      </c>
      <c r="O2" s="669" t="s">
        <v>1878</v>
      </c>
      <c r="P2" s="669" t="s">
        <v>1879</v>
      </c>
      <c r="Q2" s="669" t="s">
        <v>1880</v>
      </c>
      <c r="R2" s="669" t="s">
        <v>1881</v>
      </c>
      <c r="S2" s="669" t="s">
        <v>1882</v>
      </c>
      <c r="T2" s="669" t="s">
        <v>1883</v>
      </c>
      <c r="U2" s="669" t="s">
        <v>1884</v>
      </c>
      <c r="V2" s="669" t="s">
        <v>1885</v>
      </c>
      <c r="W2" s="669" t="s">
        <v>1886</v>
      </c>
      <c r="X2" s="669" t="s">
        <v>1887</v>
      </c>
      <c r="Y2" s="669" t="s">
        <v>1888</v>
      </c>
      <c r="Z2" s="669" t="s">
        <v>1889</v>
      </c>
      <c r="AA2" s="669" t="s">
        <v>1890</v>
      </c>
      <c r="AB2" s="669" t="s">
        <v>1891</v>
      </c>
      <c r="AC2" s="669" t="s">
        <v>1892</v>
      </c>
      <c r="AD2" s="669" t="s">
        <v>1893</v>
      </c>
      <c r="AE2" s="669" t="s">
        <v>1894</v>
      </c>
      <c r="AF2" s="669" t="s">
        <v>1895</v>
      </c>
      <c r="AG2" s="669" t="s">
        <v>1896</v>
      </c>
      <c r="AH2" s="669" t="s">
        <v>1897</v>
      </c>
      <c r="AI2" s="669" t="s">
        <v>1898</v>
      </c>
      <c r="AJ2" s="669" t="s">
        <v>1899</v>
      </c>
      <c r="AK2" s="669" t="s">
        <v>1900</v>
      </c>
      <c r="AL2" s="669" t="s">
        <v>1901</v>
      </c>
      <c r="AM2" s="669" t="s">
        <v>1902</v>
      </c>
      <c r="AN2" s="669" t="s">
        <v>1903</v>
      </c>
      <c r="AO2" s="669" t="s">
        <v>1904</v>
      </c>
      <c r="AP2" s="669" t="s">
        <v>1905</v>
      </c>
      <c r="AQ2" s="669" t="s">
        <v>1906</v>
      </c>
      <c r="AR2" s="669" t="s">
        <v>1907</v>
      </c>
      <c r="AS2" s="669" t="s">
        <v>1908</v>
      </c>
      <c r="AT2" s="669" t="s">
        <v>1909</v>
      </c>
      <c r="AU2" s="669" t="s">
        <v>1910</v>
      </c>
      <c r="AV2" s="669" t="s">
        <v>1911</v>
      </c>
      <c r="AW2" s="669" t="s">
        <v>1912</v>
      </c>
      <c r="AX2" s="669" t="s">
        <v>1913</v>
      </c>
      <c r="AY2" s="669" t="s">
        <v>1914</v>
      </c>
      <c r="AZ2" s="669" t="s">
        <v>1915</v>
      </c>
      <c r="BA2" s="669" t="s">
        <v>1916</v>
      </c>
      <c r="BB2" s="669" t="s">
        <v>1917</v>
      </c>
      <c r="BC2" s="669" t="s">
        <v>1918</v>
      </c>
      <c r="BD2" s="669" t="s">
        <v>1919</v>
      </c>
      <c r="BE2" s="669" t="s">
        <v>1920</v>
      </c>
      <c r="BF2" s="669" t="s">
        <v>1921</v>
      </c>
      <c r="BG2" s="669" t="s">
        <v>1922</v>
      </c>
      <c r="BH2" s="669" t="s">
        <v>1923</v>
      </c>
      <c r="BI2" s="669" t="s">
        <v>1924</v>
      </c>
      <c r="BJ2" s="669" t="s">
        <v>1925</v>
      </c>
      <c r="BK2" s="669" t="s">
        <v>1926</v>
      </c>
      <c r="BL2" s="669" t="s">
        <v>1927</v>
      </c>
      <c r="BM2" s="669" t="s">
        <v>1928</v>
      </c>
      <c r="BN2" s="669" t="s">
        <v>1929</v>
      </c>
      <c r="BO2" s="669" t="s">
        <v>1930</v>
      </c>
      <c r="BP2" s="669" t="s">
        <v>1931</v>
      </c>
      <c r="BQ2" s="669" t="s">
        <v>1932</v>
      </c>
      <c r="BR2" s="669" t="s">
        <v>1933</v>
      </c>
      <c r="BS2" s="669" t="s">
        <v>1934</v>
      </c>
      <c r="BT2" s="669" t="s">
        <v>1935</v>
      </c>
      <c r="BU2" s="669" t="s">
        <v>168</v>
      </c>
      <c r="BV2" s="669" t="s">
        <v>170</v>
      </c>
      <c r="BW2" s="669" t="s">
        <v>172</v>
      </c>
      <c r="BX2" s="669" t="s">
        <v>173</v>
      </c>
      <c r="BY2" s="669" t="s">
        <v>175</v>
      </c>
      <c r="BZ2" s="669" t="s">
        <v>176</v>
      </c>
      <c r="CA2" s="669" t="s">
        <v>178</v>
      </c>
      <c r="CB2" s="669" t="s">
        <v>179</v>
      </c>
      <c r="CC2" s="669" t="s">
        <v>181</v>
      </c>
      <c r="CD2" s="669" t="s">
        <v>182</v>
      </c>
      <c r="CE2" s="669" t="s">
        <v>184</v>
      </c>
      <c r="CF2" s="669" t="s">
        <v>185</v>
      </c>
      <c r="CG2" s="669" t="s">
        <v>187</v>
      </c>
      <c r="CH2" s="669" t="s">
        <v>188</v>
      </c>
      <c r="CI2" s="669" t="s">
        <v>190</v>
      </c>
      <c r="CJ2" s="669" t="s">
        <v>191</v>
      </c>
      <c r="CK2" s="669" t="s">
        <v>193</v>
      </c>
      <c r="CL2" s="669" t="s">
        <v>1936</v>
      </c>
      <c r="CM2" s="669" t="s">
        <v>1937</v>
      </c>
      <c r="CN2" s="669" t="s">
        <v>1938</v>
      </c>
      <c r="CO2" s="669" t="s">
        <v>1939</v>
      </c>
      <c r="CP2" s="669" t="s">
        <v>1940</v>
      </c>
      <c r="CQ2" s="669" t="s">
        <v>1941</v>
      </c>
      <c r="CR2" s="669" t="s">
        <v>1942</v>
      </c>
      <c r="CS2" s="669" t="s">
        <v>1943</v>
      </c>
      <c r="CT2" s="669" t="s">
        <v>1944</v>
      </c>
      <c r="CU2" s="669" t="s">
        <v>1945</v>
      </c>
      <c r="CV2" s="669" t="s">
        <v>1946</v>
      </c>
      <c r="CW2" s="669" t="s">
        <v>1947</v>
      </c>
      <c r="CX2" s="669" t="s">
        <v>1948</v>
      </c>
      <c r="CY2" s="669" t="s">
        <v>1949</v>
      </c>
      <c r="CZ2" s="669" t="s">
        <v>1950</v>
      </c>
      <c r="DA2" s="669" t="s">
        <v>1951</v>
      </c>
      <c r="DB2" s="669" t="s">
        <v>1952</v>
      </c>
      <c r="DC2" s="669" t="s">
        <v>1953</v>
      </c>
      <c r="DD2" s="669" t="s">
        <v>1954</v>
      </c>
      <c r="DE2" s="669" t="s">
        <v>1955</v>
      </c>
      <c r="DF2" s="669" t="s">
        <v>1956</v>
      </c>
      <c r="DG2" s="669" t="s">
        <v>1957</v>
      </c>
      <c r="DH2" s="669" t="s">
        <v>1958</v>
      </c>
      <c r="DI2" s="669" t="s">
        <v>1959</v>
      </c>
      <c r="DJ2" s="669" t="s">
        <v>1960</v>
      </c>
      <c r="DK2" s="669" t="s">
        <v>1961</v>
      </c>
      <c r="DL2" s="669" t="s">
        <v>1962</v>
      </c>
      <c r="DM2" s="669" t="s">
        <v>1963</v>
      </c>
      <c r="DN2" s="752" t="s">
        <v>1964</v>
      </c>
      <c r="DO2" s="752" t="s">
        <v>1965</v>
      </c>
      <c r="DP2" s="752" t="s">
        <v>1966</v>
      </c>
      <c r="DQ2" s="752" t="s">
        <v>1967</v>
      </c>
      <c r="DR2" s="752" t="s">
        <v>1968</v>
      </c>
      <c r="DS2" s="752" t="s">
        <v>1969</v>
      </c>
      <c r="DT2" s="752" t="s">
        <v>2370</v>
      </c>
      <c r="DU2" s="752" t="s">
        <v>2371</v>
      </c>
      <c r="DV2" s="752" t="s">
        <v>2372</v>
      </c>
      <c r="DW2" s="752" t="s">
        <v>2373</v>
      </c>
      <c r="DX2" s="752" t="s">
        <v>2374</v>
      </c>
      <c r="DY2" s="752" t="s">
        <v>2375</v>
      </c>
      <c r="DZ2" s="752" t="s">
        <v>2376</v>
      </c>
      <c r="EA2" s="752" t="s">
        <v>2377</v>
      </c>
      <c r="EB2" s="752" t="s">
        <v>2378</v>
      </c>
      <c r="EC2" s="752" t="s">
        <v>2379</v>
      </c>
      <c r="ED2" s="752" t="s">
        <v>2380</v>
      </c>
      <c r="EE2" s="752" t="s">
        <v>2381</v>
      </c>
      <c r="EF2" s="752" t="s">
        <v>2382</v>
      </c>
      <c r="EG2" s="752" t="s">
        <v>2383</v>
      </c>
      <c r="EH2" s="752" t="s">
        <v>2384</v>
      </c>
      <c r="EI2" s="752" t="s">
        <v>2385</v>
      </c>
      <c r="EJ2" s="752" t="s">
        <v>2386</v>
      </c>
      <c r="EK2" s="752" t="s">
        <v>2387</v>
      </c>
      <c r="EL2" s="752" t="s">
        <v>2388</v>
      </c>
      <c r="EM2" s="752" t="s">
        <v>2389</v>
      </c>
      <c r="EN2" s="752" t="s">
        <v>2390</v>
      </c>
      <c r="EO2" s="752" t="s">
        <v>2391</v>
      </c>
      <c r="EP2" s="752" t="s">
        <v>2392</v>
      </c>
      <c r="EQ2" s="752" t="s">
        <v>2393</v>
      </c>
      <c r="ER2" s="752" t="s">
        <v>2394</v>
      </c>
      <c r="ES2" s="752" t="s">
        <v>2395</v>
      </c>
      <c r="ET2" s="752" t="s">
        <v>2396</v>
      </c>
      <c r="EU2" s="752" t="s">
        <v>2397</v>
      </c>
      <c r="EV2" s="752" t="s">
        <v>2398</v>
      </c>
      <c r="EW2" s="752" t="s">
        <v>2399</v>
      </c>
      <c r="EX2" s="752" t="s">
        <v>2400</v>
      </c>
      <c r="EY2" s="752" t="s">
        <v>2401</v>
      </c>
      <c r="EZ2" s="752" t="s">
        <v>2402</v>
      </c>
      <c r="FA2" s="752" t="s">
        <v>2403</v>
      </c>
      <c r="FB2" s="752" t="s">
        <v>2404</v>
      </c>
      <c r="FC2" s="752" t="s">
        <v>2405</v>
      </c>
      <c r="FD2" s="752" t="s">
        <v>2406</v>
      </c>
      <c r="FE2" s="752" t="s">
        <v>2407</v>
      </c>
      <c r="FF2" s="752" t="s">
        <v>2408</v>
      </c>
      <c r="FG2" s="752" t="s">
        <v>2409</v>
      </c>
      <c r="FH2" s="752" t="s">
        <v>2410</v>
      </c>
      <c r="FI2" s="752" t="s">
        <v>2411</v>
      </c>
      <c r="FJ2" s="752" t="s">
        <v>2412</v>
      </c>
      <c r="FK2" s="752" t="s">
        <v>2413</v>
      </c>
      <c r="FL2" s="752" t="s">
        <v>2414</v>
      </c>
      <c r="FM2" s="752" t="s">
        <v>2415</v>
      </c>
      <c r="FN2" s="752" t="s">
        <v>2416</v>
      </c>
      <c r="FO2" s="752" t="s">
        <v>2417</v>
      </c>
      <c r="FP2" s="752" t="s">
        <v>2418</v>
      </c>
      <c r="FQ2" s="752" t="s">
        <v>2419</v>
      </c>
      <c r="FR2" s="752" t="s">
        <v>2420</v>
      </c>
      <c r="FS2" s="752" t="s">
        <v>2421</v>
      </c>
      <c r="FT2" s="752" t="s">
        <v>2422</v>
      </c>
      <c r="FU2" s="752" t="s">
        <v>2423</v>
      </c>
      <c r="FV2" s="752" t="s">
        <v>2424</v>
      </c>
      <c r="FW2" s="752" t="s">
        <v>2425</v>
      </c>
      <c r="FX2" s="752" t="s">
        <v>2426</v>
      </c>
      <c r="FY2" s="752" t="s">
        <v>2427</v>
      </c>
      <c r="FZ2" s="752" t="s">
        <v>2428</v>
      </c>
      <c r="GA2" s="752" t="s">
        <v>2429</v>
      </c>
      <c r="GB2" s="752" t="s">
        <v>2430</v>
      </c>
      <c r="GC2" s="752" t="s">
        <v>2431</v>
      </c>
      <c r="GD2" s="752" t="s">
        <v>2432</v>
      </c>
      <c r="GE2" s="752" t="s">
        <v>2433</v>
      </c>
      <c r="GF2" s="752" t="s">
        <v>2434</v>
      </c>
      <c r="GG2" s="752" t="s">
        <v>2435</v>
      </c>
      <c r="GH2" s="752" t="s">
        <v>2436</v>
      </c>
      <c r="GI2" s="752" t="s">
        <v>2437</v>
      </c>
      <c r="GJ2" s="752" t="s">
        <v>2438</v>
      </c>
      <c r="GK2" s="752" t="s">
        <v>2439</v>
      </c>
      <c r="GL2" s="752" t="s">
        <v>2440</v>
      </c>
      <c r="GM2" s="752" t="s">
        <v>2441</v>
      </c>
      <c r="GN2" s="752" t="s">
        <v>2442</v>
      </c>
      <c r="GO2" s="752" t="s">
        <v>2443</v>
      </c>
      <c r="GP2" s="752" t="s">
        <v>2444</v>
      </c>
      <c r="GQ2" s="752" t="s">
        <v>2445</v>
      </c>
      <c r="GR2" s="752" t="s">
        <v>2446</v>
      </c>
      <c r="GS2" s="752" t="s">
        <v>2447</v>
      </c>
      <c r="GT2" s="752" t="s">
        <v>2448</v>
      </c>
      <c r="GU2" s="752" t="s">
        <v>2449</v>
      </c>
      <c r="GV2" s="752" t="s">
        <v>2450</v>
      </c>
      <c r="GW2" s="752" t="s">
        <v>2451</v>
      </c>
      <c r="GX2" s="752" t="s">
        <v>2452</v>
      </c>
      <c r="GY2" s="752" t="s">
        <v>2453</v>
      </c>
      <c r="GZ2" s="752" t="s">
        <v>2454</v>
      </c>
      <c r="HA2" s="752" t="s">
        <v>2455</v>
      </c>
      <c r="HB2" s="752" t="s">
        <v>2456</v>
      </c>
      <c r="HC2" s="752" t="s">
        <v>2457</v>
      </c>
      <c r="HD2" s="752" t="s">
        <v>2458</v>
      </c>
      <c r="HE2" s="752" t="s">
        <v>2459</v>
      </c>
      <c r="HF2" s="752" t="s">
        <v>2460</v>
      </c>
      <c r="HG2" s="752" t="s">
        <v>2461</v>
      </c>
      <c r="HH2" s="752" t="s">
        <v>2462</v>
      </c>
      <c r="HI2" s="752" t="s">
        <v>2463</v>
      </c>
      <c r="HJ2" s="752" t="s">
        <v>2464</v>
      </c>
      <c r="HK2" s="752" t="s">
        <v>2465</v>
      </c>
      <c r="HL2" s="752" t="s">
        <v>2466</v>
      </c>
      <c r="HM2" s="752" t="s">
        <v>2467</v>
      </c>
      <c r="HN2" s="752" t="s">
        <v>2468</v>
      </c>
      <c r="HO2" s="752" t="s">
        <v>2469</v>
      </c>
      <c r="HP2" s="752" t="s">
        <v>2470</v>
      </c>
      <c r="HQ2" s="752" t="s">
        <v>2471</v>
      </c>
      <c r="HR2" s="752" t="s">
        <v>2472</v>
      </c>
      <c r="HS2" s="752" t="s">
        <v>2473</v>
      </c>
      <c r="HT2" s="752" t="s">
        <v>2474</v>
      </c>
      <c r="HU2" s="752" t="s">
        <v>2475</v>
      </c>
      <c r="HV2" s="752" t="s">
        <v>2476</v>
      </c>
      <c r="HW2" s="752" t="s">
        <v>2477</v>
      </c>
      <c r="HX2" s="752" t="s">
        <v>2478</v>
      </c>
      <c r="HY2" s="752" t="s">
        <v>2479</v>
      </c>
      <c r="HZ2" s="752" t="s">
        <v>2480</v>
      </c>
      <c r="IA2" s="752" t="s">
        <v>2481</v>
      </c>
      <c r="IB2" s="752" t="s">
        <v>2482</v>
      </c>
      <c r="IC2" s="752" t="s">
        <v>2483</v>
      </c>
      <c r="ID2" s="752" t="s">
        <v>2484</v>
      </c>
      <c r="IE2" s="752" t="s">
        <v>2485</v>
      </c>
      <c r="IF2" s="752" t="s">
        <v>2486</v>
      </c>
      <c r="IG2" s="752" t="s">
        <v>2487</v>
      </c>
      <c r="IH2" s="752" t="s">
        <v>2488</v>
      </c>
      <c r="II2" s="752" t="s">
        <v>2489</v>
      </c>
      <c r="IJ2" s="752" t="s">
        <v>2490</v>
      </c>
      <c r="IK2" s="752" t="s">
        <v>2491</v>
      </c>
      <c r="IL2" s="752" t="s">
        <v>2492</v>
      </c>
      <c r="IM2" s="752" t="s">
        <v>2493</v>
      </c>
      <c r="IN2" s="752" t="s">
        <v>2494</v>
      </c>
      <c r="IO2" s="752" t="s">
        <v>2495</v>
      </c>
      <c r="IP2" s="752" t="s">
        <v>2496</v>
      </c>
      <c r="IQ2" s="752" t="s">
        <v>2497</v>
      </c>
      <c r="IR2" s="752" t="s">
        <v>2498</v>
      </c>
      <c r="IS2" s="752" t="s">
        <v>1970</v>
      </c>
      <c r="IT2" s="752" t="s">
        <v>1971</v>
      </c>
      <c r="IU2" s="752" t="s">
        <v>1972</v>
      </c>
      <c r="IV2" s="752" t="s">
        <v>1973</v>
      </c>
      <c r="IW2" s="752" t="s">
        <v>1974</v>
      </c>
      <c r="IX2" s="752" t="s">
        <v>1975</v>
      </c>
      <c r="IY2" s="752" t="s">
        <v>1976</v>
      </c>
      <c r="IZ2" s="752" t="s">
        <v>1977</v>
      </c>
      <c r="JA2" s="752" t="s">
        <v>1978</v>
      </c>
      <c r="JB2" s="752" t="s">
        <v>1979</v>
      </c>
      <c r="JC2" s="752" t="s">
        <v>1980</v>
      </c>
      <c r="JD2" s="752" t="s">
        <v>1981</v>
      </c>
      <c r="JE2" s="752" t="s">
        <v>1982</v>
      </c>
      <c r="JF2" s="752" t="s">
        <v>1983</v>
      </c>
      <c r="JG2" s="752" t="s">
        <v>1984</v>
      </c>
      <c r="JH2" s="752" t="s">
        <v>1985</v>
      </c>
      <c r="JI2" s="752" t="s">
        <v>1986</v>
      </c>
      <c r="JJ2" s="752" t="s">
        <v>1987</v>
      </c>
      <c r="JK2" s="752" t="s">
        <v>288</v>
      </c>
      <c r="JL2" s="752" t="s">
        <v>290</v>
      </c>
      <c r="JM2" s="752" t="s">
        <v>291</v>
      </c>
      <c r="JN2" s="752" t="s">
        <v>293</v>
      </c>
      <c r="JO2" s="752" t="s">
        <v>295</v>
      </c>
      <c r="JP2" s="752" t="s">
        <v>297</v>
      </c>
      <c r="JQ2" s="752" t="s">
        <v>299</v>
      </c>
      <c r="JR2" s="752" t="s">
        <v>1988</v>
      </c>
      <c r="JS2" s="752" t="s">
        <v>1989</v>
      </c>
      <c r="JT2" s="752" t="s">
        <v>1990</v>
      </c>
      <c r="JU2" s="752" t="s">
        <v>306</v>
      </c>
      <c r="JV2" s="752" t="s">
        <v>308</v>
      </c>
      <c r="JW2" s="752" t="s">
        <v>310</v>
      </c>
      <c r="JX2" s="752" t="s">
        <v>312</v>
      </c>
      <c r="JY2" s="752" t="s">
        <v>314</v>
      </c>
      <c r="JZ2" s="752" t="s">
        <v>317</v>
      </c>
      <c r="KA2" s="752" t="s">
        <v>318</v>
      </c>
      <c r="KB2" s="752" t="s">
        <v>321</v>
      </c>
      <c r="KC2" s="752" t="s">
        <v>323</v>
      </c>
      <c r="KD2" s="752" t="s">
        <v>325</v>
      </c>
      <c r="KE2" s="752" t="s">
        <v>327</v>
      </c>
      <c r="KF2" s="752" t="s">
        <v>329</v>
      </c>
      <c r="KG2" s="752" t="s">
        <v>331</v>
      </c>
      <c r="KH2" s="752" t="s">
        <v>333</v>
      </c>
      <c r="KI2" s="752" t="s">
        <v>335</v>
      </c>
      <c r="KJ2" s="752" t="s">
        <v>336</v>
      </c>
      <c r="KK2" s="752" t="s">
        <v>337</v>
      </c>
      <c r="KL2" s="752" t="s">
        <v>338</v>
      </c>
      <c r="KM2" s="752" t="s">
        <v>340</v>
      </c>
      <c r="KN2" s="752" t="s">
        <v>341</v>
      </c>
      <c r="KO2" s="752" t="s">
        <v>344</v>
      </c>
      <c r="KP2" s="752" t="s">
        <v>347</v>
      </c>
      <c r="KQ2" s="752" t="s">
        <v>349</v>
      </c>
      <c r="KR2" s="752" t="s">
        <v>351</v>
      </c>
      <c r="KS2" s="752" t="s">
        <v>355</v>
      </c>
      <c r="KT2" s="752" t="s">
        <v>357</v>
      </c>
      <c r="KU2" s="760" t="s">
        <v>362</v>
      </c>
      <c r="KV2" s="760" t="s">
        <v>2168</v>
      </c>
      <c r="KW2" s="760" t="s">
        <v>2169</v>
      </c>
      <c r="KX2" s="760" t="s">
        <v>2239</v>
      </c>
      <c r="KY2" s="760" t="s">
        <v>372</v>
      </c>
      <c r="KZ2" s="760" t="s">
        <v>375</v>
      </c>
      <c r="LA2" s="760" t="s">
        <v>2171</v>
      </c>
      <c r="LB2" s="760" t="s">
        <v>2172</v>
      </c>
      <c r="LC2" s="760" t="s">
        <v>2173</v>
      </c>
      <c r="LD2" s="760" t="s">
        <v>2174</v>
      </c>
      <c r="LE2" s="760" t="s">
        <v>2175</v>
      </c>
      <c r="LF2" s="760" t="s">
        <v>2177</v>
      </c>
      <c r="LG2" s="760" t="s">
        <v>2176</v>
      </c>
      <c r="LH2" s="760" t="s">
        <v>1991</v>
      </c>
      <c r="LI2" s="760" t="s">
        <v>1992</v>
      </c>
      <c r="LJ2" s="760" t="s">
        <v>1993</v>
      </c>
      <c r="LK2" s="760" t="s">
        <v>1994</v>
      </c>
      <c r="LL2" s="760" t="s">
        <v>1995</v>
      </c>
      <c r="LM2" s="760" t="s">
        <v>1996</v>
      </c>
      <c r="LN2" s="760" t="s">
        <v>2178</v>
      </c>
      <c r="LO2" s="760" t="s">
        <v>2179</v>
      </c>
      <c r="LP2" s="760" t="s">
        <v>2180</v>
      </c>
      <c r="LQ2" s="760" t="s">
        <v>2181</v>
      </c>
      <c r="LR2" s="760" t="s">
        <v>2182</v>
      </c>
      <c r="LS2" s="760" t="s">
        <v>2183</v>
      </c>
      <c r="LT2" s="760" t="s">
        <v>2184</v>
      </c>
      <c r="LU2" s="760" t="s">
        <v>2185</v>
      </c>
      <c r="LV2" s="760" t="s">
        <v>2186</v>
      </c>
      <c r="LW2" s="760" t="s">
        <v>2187</v>
      </c>
      <c r="LX2" s="760" t="s">
        <v>2188</v>
      </c>
      <c r="LY2" s="760" t="s">
        <v>2189</v>
      </c>
      <c r="LZ2" s="760" t="s">
        <v>2190</v>
      </c>
      <c r="MA2" s="760" t="s">
        <v>2191</v>
      </c>
      <c r="MB2" s="760" t="s">
        <v>2192</v>
      </c>
      <c r="MC2" s="760" t="s">
        <v>2193</v>
      </c>
      <c r="MD2" s="760" t="s">
        <v>2194</v>
      </c>
      <c r="ME2" s="760" t="s">
        <v>2195</v>
      </c>
      <c r="MF2" s="760" t="s">
        <v>2196</v>
      </c>
      <c r="MG2" s="760" t="s">
        <v>2197</v>
      </c>
      <c r="MH2" s="760" t="s">
        <v>2198</v>
      </c>
      <c r="MI2" s="760" t="s">
        <v>2199</v>
      </c>
      <c r="MJ2" s="760" t="s">
        <v>2200</v>
      </c>
      <c r="MK2" s="760" t="s">
        <v>2201</v>
      </c>
      <c r="ML2" s="760" t="s">
        <v>2202</v>
      </c>
      <c r="MM2" s="760" t="s">
        <v>2203</v>
      </c>
      <c r="MN2" s="760" t="s">
        <v>2204</v>
      </c>
      <c r="MO2" s="760" t="s">
        <v>2205</v>
      </c>
      <c r="MP2" s="760" t="s">
        <v>2206</v>
      </c>
      <c r="MQ2" s="760" t="s">
        <v>2207</v>
      </c>
      <c r="MR2" s="760" t="s">
        <v>2208</v>
      </c>
      <c r="MS2" s="760" t="s">
        <v>2209</v>
      </c>
      <c r="MT2" s="760" t="s">
        <v>2210</v>
      </c>
      <c r="MU2" s="760" t="s">
        <v>2211</v>
      </c>
      <c r="MV2" s="760" t="s">
        <v>2212</v>
      </c>
      <c r="MW2" s="760" t="s">
        <v>2213</v>
      </c>
      <c r="MX2" s="760" t="s">
        <v>2214</v>
      </c>
      <c r="MY2" s="760" t="s">
        <v>2215</v>
      </c>
      <c r="MZ2" s="760" t="s">
        <v>2216</v>
      </c>
      <c r="NA2" s="760" t="s">
        <v>2217</v>
      </c>
      <c r="NB2" s="760" t="s">
        <v>2218</v>
      </c>
      <c r="NC2" s="760" t="s">
        <v>2219</v>
      </c>
      <c r="ND2" s="760" t="s">
        <v>2220</v>
      </c>
      <c r="NE2" s="760" t="s">
        <v>2221</v>
      </c>
      <c r="NF2" s="760" t="s">
        <v>2222</v>
      </c>
      <c r="NG2" s="760" t="s">
        <v>2223</v>
      </c>
      <c r="NH2" s="760" t="s">
        <v>2224</v>
      </c>
      <c r="NI2" s="760" t="s">
        <v>2225</v>
      </c>
      <c r="NJ2" s="760" t="s">
        <v>2226</v>
      </c>
      <c r="NK2" s="760" t="s">
        <v>2227</v>
      </c>
      <c r="NL2" s="760" t="s">
        <v>1997</v>
      </c>
      <c r="NM2" s="760" t="s">
        <v>1998</v>
      </c>
      <c r="NN2" s="760" t="s">
        <v>1999</v>
      </c>
      <c r="NO2" s="760" t="s">
        <v>2228</v>
      </c>
      <c r="NP2" s="760" t="s">
        <v>2229</v>
      </c>
      <c r="NQ2" s="760" t="s">
        <v>2230</v>
      </c>
      <c r="NR2" s="760" t="s">
        <v>2231</v>
      </c>
      <c r="NS2" s="760" t="s">
        <v>2232</v>
      </c>
      <c r="NT2" s="760" t="s">
        <v>2233</v>
      </c>
      <c r="NU2" s="760" t="s">
        <v>2234</v>
      </c>
      <c r="NV2" s="760" t="s">
        <v>2235</v>
      </c>
      <c r="NW2" s="760" t="s">
        <v>2236</v>
      </c>
      <c r="NX2" s="760" t="s">
        <v>2237</v>
      </c>
    </row>
    <row r="3" spans="1:391" s="592" customFormat="1" ht="39.75" customHeight="1">
      <c r="A3" s="669" t="s">
        <v>2000</v>
      </c>
      <c r="B3" s="669" t="s">
        <v>2001</v>
      </c>
      <c r="C3" s="669" t="s">
        <v>2001</v>
      </c>
      <c r="D3" s="669" t="s">
        <v>2001</v>
      </c>
      <c r="E3" s="2085" t="s">
        <v>2002</v>
      </c>
      <c r="F3" s="2086"/>
      <c r="G3" s="2086"/>
      <c r="H3" s="2086"/>
      <c r="I3" s="2086"/>
      <c r="J3" s="2087"/>
      <c r="K3" s="669" t="s">
        <v>11</v>
      </c>
      <c r="L3" s="2084" t="s">
        <v>2003</v>
      </c>
      <c r="M3" s="2084"/>
      <c r="N3" s="2084" t="s">
        <v>2004</v>
      </c>
      <c r="O3" s="2084"/>
      <c r="P3" s="2084"/>
      <c r="Q3" s="2084" t="s">
        <v>9</v>
      </c>
      <c r="R3" s="2084"/>
      <c r="S3" s="2084" t="s">
        <v>37</v>
      </c>
      <c r="T3" s="2084"/>
      <c r="U3" s="2084" t="s">
        <v>44</v>
      </c>
      <c r="V3" s="2084"/>
      <c r="W3" s="2084"/>
      <c r="X3" s="2084"/>
      <c r="Y3" s="2084"/>
      <c r="Z3" s="2084"/>
      <c r="AA3" s="2084"/>
      <c r="AB3" s="2084" t="s">
        <v>65</v>
      </c>
      <c r="AC3" s="2084"/>
      <c r="AD3" s="2084" t="s">
        <v>72</v>
      </c>
      <c r="AE3" s="2084"/>
      <c r="AF3" s="2084"/>
      <c r="AG3" s="2084" t="s">
        <v>81</v>
      </c>
      <c r="AH3" s="2084"/>
      <c r="AI3" s="669" t="s">
        <v>88</v>
      </c>
      <c r="AJ3" s="669" t="s">
        <v>2544</v>
      </c>
      <c r="AK3" s="669" t="s">
        <v>2005</v>
      </c>
      <c r="AL3" s="2084" t="s">
        <v>98</v>
      </c>
      <c r="AM3" s="2084"/>
      <c r="AN3" s="2084" t="s">
        <v>44</v>
      </c>
      <c r="AO3" s="2084"/>
      <c r="AP3" s="2084"/>
      <c r="AQ3" s="2084"/>
      <c r="AR3" s="2084"/>
      <c r="AS3" s="2084"/>
      <c r="AT3" s="2084"/>
      <c r="AU3" s="2084" t="s">
        <v>65</v>
      </c>
      <c r="AV3" s="2084"/>
      <c r="AW3" s="2084"/>
      <c r="AX3" s="2084" t="s">
        <v>119</v>
      </c>
      <c r="AY3" s="2084"/>
      <c r="AZ3" s="2084"/>
      <c r="BA3" s="2084" t="s">
        <v>125</v>
      </c>
      <c r="BB3" s="2084"/>
      <c r="BC3" s="669" t="s">
        <v>2545</v>
      </c>
      <c r="BD3" s="669" t="s">
        <v>98</v>
      </c>
      <c r="BE3" s="2084" t="s">
        <v>131</v>
      </c>
      <c r="BF3" s="2084"/>
      <c r="BG3" s="2084" t="s">
        <v>138</v>
      </c>
      <c r="BH3" s="2084"/>
      <c r="BI3" s="2084"/>
      <c r="BJ3" s="2084"/>
      <c r="BK3" s="2084"/>
      <c r="BL3" s="2084"/>
      <c r="BM3" s="2084" t="s">
        <v>155</v>
      </c>
      <c r="BN3" s="2084"/>
      <c r="BO3" s="2084"/>
      <c r="BP3" s="2084"/>
      <c r="BQ3" s="2084"/>
      <c r="BR3" s="2084"/>
      <c r="BS3" s="2084"/>
      <c r="BT3" s="2084" t="s">
        <v>2006</v>
      </c>
      <c r="BU3" s="2084"/>
      <c r="BV3" s="2084"/>
      <c r="BW3" s="2084"/>
      <c r="BX3" s="2084"/>
      <c r="BY3" s="2084"/>
      <c r="BZ3" s="2084"/>
      <c r="CA3" s="2084"/>
      <c r="CB3" s="2084"/>
      <c r="CC3" s="2084"/>
      <c r="CD3" s="2084"/>
      <c r="CE3" s="2084"/>
      <c r="CF3" s="2084"/>
      <c r="CG3" s="2084"/>
      <c r="CH3" s="2084"/>
      <c r="CI3" s="2084"/>
      <c r="CJ3" s="2084"/>
      <c r="CK3" s="2084"/>
      <c r="CL3" s="2084" t="s">
        <v>195</v>
      </c>
      <c r="CM3" s="2084" t="s">
        <v>198</v>
      </c>
      <c r="CN3" s="2082" t="s">
        <v>746</v>
      </c>
      <c r="CO3" s="2084" t="s">
        <v>202</v>
      </c>
      <c r="CP3" s="2084"/>
      <c r="CQ3" s="2084"/>
      <c r="CR3" s="2084"/>
      <c r="CS3" s="2084" t="s">
        <v>214</v>
      </c>
      <c r="CT3" s="2084"/>
      <c r="CU3" s="2084"/>
      <c r="CV3" s="2084"/>
      <c r="CW3" s="2084" t="s">
        <v>222</v>
      </c>
      <c r="CX3" s="2084"/>
      <c r="CY3" s="2084"/>
      <c r="CZ3" s="2084"/>
      <c r="DA3" s="2084" t="s">
        <v>230</v>
      </c>
      <c r="DB3" s="2084"/>
      <c r="DC3" s="2084"/>
      <c r="DD3" s="669" t="s">
        <v>2007</v>
      </c>
      <c r="DE3" s="669" t="s">
        <v>241</v>
      </c>
      <c r="DF3" s="669" t="s">
        <v>88</v>
      </c>
      <c r="DG3" s="669" t="s">
        <v>292</v>
      </c>
      <c r="DH3" s="669" t="s">
        <v>249</v>
      </c>
      <c r="DI3" s="2080" t="s">
        <v>2546</v>
      </c>
      <c r="DJ3" s="2088"/>
      <c r="DK3" s="2088"/>
      <c r="DL3" s="2081"/>
      <c r="DM3" s="2082" t="s">
        <v>2008</v>
      </c>
      <c r="DN3" s="2089" t="s">
        <v>2338</v>
      </c>
      <c r="DO3" s="2090"/>
      <c r="DP3" s="2090"/>
      <c r="DQ3" s="2090"/>
      <c r="DR3" s="2089" t="s">
        <v>2342</v>
      </c>
      <c r="DS3" s="2090"/>
      <c r="DT3" s="2092"/>
      <c r="DU3" s="2089" t="s">
        <v>2343</v>
      </c>
      <c r="DV3" s="2090"/>
      <c r="DW3" s="2090"/>
      <c r="DX3" s="2090"/>
      <c r="DY3" s="2089" t="s">
        <v>2344</v>
      </c>
      <c r="DZ3" s="2090"/>
      <c r="EA3" s="2090"/>
      <c r="EB3" s="2090"/>
      <c r="EC3" s="2089" t="s">
        <v>2345</v>
      </c>
      <c r="ED3" s="2090"/>
      <c r="EE3" s="2090"/>
      <c r="EF3" s="2090"/>
      <c r="EG3" s="2089" t="s">
        <v>2346</v>
      </c>
      <c r="EH3" s="2090"/>
      <c r="EI3" s="2090"/>
      <c r="EJ3" s="2090"/>
      <c r="EK3" s="2091" t="s">
        <v>2347</v>
      </c>
      <c r="EL3" s="2091"/>
      <c r="EM3" s="2091"/>
      <c r="EN3" s="2089" t="s">
        <v>2348</v>
      </c>
      <c r="EO3" s="2090"/>
      <c r="EP3" s="2090"/>
      <c r="EQ3" s="2090"/>
      <c r="ER3" s="2089" t="s">
        <v>2349</v>
      </c>
      <c r="ES3" s="2090"/>
      <c r="ET3" s="2090"/>
      <c r="EU3" s="2090"/>
      <c r="EV3" s="2089" t="s">
        <v>2350</v>
      </c>
      <c r="EW3" s="2090"/>
      <c r="EX3" s="2090"/>
      <c r="EY3" s="2090"/>
      <c r="EZ3" s="2089" t="s">
        <v>2504</v>
      </c>
      <c r="FA3" s="2090"/>
      <c r="FB3" s="2090"/>
      <c r="FC3" s="2090"/>
      <c r="FD3" s="2089" t="s">
        <v>2505</v>
      </c>
      <c r="FE3" s="2090"/>
      <c r="FF3" s="2090"/>
      <c r="FG3" s="2090"/>
      <c r="FH3" s="2089" t="s">
        <v>2506</v>
      </c>
      <c r="FI3" s="2090"/>
      <c r="FJ3" s="2090"/>
      <c r="FK3" s="2090"/>
      <c r="FL3" s="2089" t="s">
        <v>2507</v>
      </c>
      <c r="FM3" s="2090"/>
      <c r="FN3" s="2092"/>
      <c r="FO3" s="2089" t="s">
        <v>2351</v>
      </c>
      <c r="FP3" s="2090"/>
      <c r="FQ3" s="2090"/>
      <c r="FR3" s="2090"/>
      <c r="FS3" s="2089" t="s">
        <v>2352</v>
      </c>
      <c r="FT3" s="2090"/>
      <c r="FU3" s="2090"/>
      <c r="FV3" s="2090"/>
      <c r="FW3" s="2089" t="s">
        <v>2353</v>
      </c>
      <c r="FX3" s="2090"/>
      <c r="FY3" s="2090"/>
      <c r="FZ3" s="2090"/>
      <c r="GA3" s="2089" t="s">
        <v>2354</v>
      </c>
      <c r="GB3" s="2090"/>
      <c r="GC3" s="2090"/>
      <c r="GD3" s="2090"/>
      <c r="GE3" s="2089" t="s">
        <v>2355</v>
      </c>
      <c r="GF3" s="2090"/>
      <c r="GG3" s="2090"/>
      <c r="GH3" s="2090"/>
      <c r="GI3" s="2089" t="s">
        <v>2356</v>
      </c>
      <c r="GJ3" s="2090"/>
      <c r="GK3" s="2090"/>
      <c r="GL3" s="2090"/>
      <c r="GM3" s="2089" t="s">
        <v>2357</v>
      </c>
      <c r="GN3" s="2090"/>
      <c r="GO3" s="2090"/>
      <c r="GP3" s="2090"/>
      <c r="GQ3" s="2089" t="s">
        <v>2358</v>
      </c>
      <c r="GR3" s="2090"/>
      <c r="GS3" s="2090"/>
      <c r="GT3" s="2090"/>
      <c r="GU3" s="2089" t="s">
        <v>2359</v>
      </c>
      <c r="GV3" s="2090"/>
      <c r="GW3" s="2090"/>
      <c r="GX3" s="2090"/>
      <c r="GY3" s="2089" t="s">
        <v>2360</v>
      </c>
      <c r="GZ3" s="2090"/>
      <c r="HA3" s="2090"/>
      <c r="HB3" s="2090"/>
      <c r="HC3" s="2089" t="s">
        <v>2361</v>
      </c>
      <c r="HD3" s="2090"/>
      <c r="HE3" s="2090"/>
      <c r="HF3" s="2090"/>
      <c r="HG3" s="2089" t="s">
        <v>2362</v>
      </c>
      <c r="HH3" s="2090"/>
      <c r="HI3" s="2090"/>
      <c r="HJ3" s="2090"/>
      <c r="HK3" s="2089" t="s">
        <v>2363</v>
      </c>
      <c r="HL3" s="2090"/>
      <c r="HM3" s="2090"/>
      <c r="HN3" s="2090"/>
      <c r="HO3" s="2089" t="s">
        <v>2364</v>
      </c>
      <c r="HP3" s="2090"/>
      <c r="HQ3" s="2090"/>
      <c r="HR3" s="2090"/>
      <c r="HS3" s="2089" t="s">
        <v>2365</v>
      </c>
      <c r="HT3" s="2090"/>
      <c r="HU3" s="2090"/>
      <c r="HV3" s="2090"/>
      <c r="HW3" s="2089" t="s">
        <v>2366</v>
      </c>
      <c r="HX3" s="2090"/>
      <c r="HY3" s="2090"/>
      <c r="HZ3" s="2090"/>
      <c r="IA3" s="2089" t="s">
        <v>2367</v>
      </c>
      <c r="IB3" s="2090"/>
      <c r="IC3" s="2090"/>
      <c r="ID3" s="2090"/>
      <c r="IE3" s="2089" t="s">
        <v>2368</v>
      </c>
      <c r="IF3" s="2090"/>
      <c r="IG3" s="2090"/>
      <c r="IH3" s="2090"/>
      <c r="II3" s="2089" t="s">
        <v>2369</v>
      </c>
      <c r="IJ3" s="2090"/>
      <c r="IK3" s="2090"/>
      <c r="IL3" s="2090"/>
      <c r="IM3" s="2084" t="s">
        <v>2009</v>
      </c>
      <c r="IN3" s="2084"/>
      <c r="IO3" s="2084"/>
      <c r="IP3" s="2084"/>
      <c r="IQ3" s="2084"/>
      <c r="IR3" s="2084"/>
      <c r="IS3" s="2084" t="s">
        <v>260</v>
      </c>
      <c r="IT3" s="2084"/>
      <c r="IU3" s="2084"/>
      <c r="IV3" s="2084"/>
      <c r="IW3" s="2084"/>
      <c r="IX3" s="2084"/>
      <c r="IY3" s="2084"/>
      <c r="IZ3" s="2084"/>
      <c r="JA3" s="2084"/>
      <c r="JB3" s="2084"/>
      <c r="JC3" s="2084"/>
      <c r="JD3" s="2084"/>
      <c r="JE3" s="2084"/>
      <c r="JF3" s="2084"/>
      <c r="JG3" s="2084"/>
      <c r="JH3" s="2084"/>
      <c r="JI3" s="2084"/>
      <c r="JJ3" s="2084"/>
      <c r="JK3" s="2082" t="s">
        <v>2010</v>
      </c>
      <c r="JL3" s="2084" t="s">
        <v>289</v>
      </c>
      <c r="JM3" s="2084"/>
      <c r="JN3" s="2084"/>
      <c r="JO3" s="2084"/>
      <c r="JP3" s="2084"/>
      <c r="JQ3" s="2084"/>
      <c r="JR3" s="2084"/>
      <c r="JS3" s="2080" t="s">
        <v>302</v>
      </c>
      <c r="JT3" s="2088"/>
      <c r="JU3" s="2088"/>
      <c r="JV3" s="2088"/>
      <c r="JW3" s="2088"/>
      <c r="JX3" s="2088"/>
      <c r="JY3" s="2088"/>
      <c r="JZ3" s="2088"/>
      <c r="KA3" s="2088"/>
      <c r="KB3" s="2088"/>
      <c r="KC3" s="2088"/>
      <c r="KD3" s="2088"/>
      <c r="KE3" s="2088"/>
      <c r="KF3" s="2088"/>
      <c r="KG3" s="2081"/>
      <c r="KH3" s="2080" t="s">
        <v>334</v>
      </c>
      <c r="KI3" s="2088"/>
      <c r="KJ3" s="2088"/>
      <c r="KK3" s="2088"/>
      <c r="KL3" s="2088"/>
      <c r="KM3" s="2081"/>
      <c r="KN3" s="2094" t="s">
        <v>2543</v>
      </c>
      <c r="KO3" s="2084" t="s">
        <v>2532</v>
      </c>
      <c r="KP3" s="2084"/>
      <c r="KQ3" s="2084"/>
      <c r="KR3" s="2080" t="s">
        <v>352</v>
      </c>
      <c r="KS3" s="2088"/>
      <c r="KT3" s="2081"/>
      <c r="KU3" s="758" t="s">
        <v>2011</v>
      </c>
      <c r="KV3" s="758" t="s">
        <v>2011</v>
      </c>
      <c r="KW3" s="758" t="s">
        <v>2011</v>
      </c>
      <c r="KX3" s="758" t="s">
        <v>2253</v>
      </c>
      <c r="KY3" s="669" t="s">
        <v>371</v>
      </c>
      <c r="KZ3" s="2080" t="s">
        <v>2012</v>
      </c>
      <c r="LA3" s="2088"/>
      <c r="LB3" s="2088"/>
      <c r="LC3" s="2081"/>
      <c r="LD3" s="2084" t="s">
        <v>2013</v>
      </c>
      <c r="LE3" s="2084"/>
      <c r="LF3" s="2084"/>
      <c r="LG3" s="2084"/>
      <c r="LH3" s="2084"/>
      <c r="LI3" s="2084"/>
      <c r="LJ3" s="2084"/>
      <c r="LK3" s="2084"/>
      <c r="LL3" s="2084"/>
      <c r="LM3" s="2084"/>
      <c r="LN3" s="2084"/>
      <c r="LO3" s="2084"/>
      <c r="LP3" s="2084"/>
      <c r="LQ3" s="2084"/>
      <c r="LR3" s="2084"/>
      <c r="LS3" s="2084"/>
      <c r="LT3" s="2084"/>
      <c r="LU3" s="2084"/>
      <c r="LV3" s="2084"/>
      <c r="LW3" s="2084"/>
      <c r="LX3" s="2084"/>
      <c r="LY3" s="2084"/>
      <c r="LZ3" s="2084"/>
      <c r="MA3" s="2084"/>
      <c r="MB3" s="2084"/>
      <c r="MC3" s="2084"/>
      <c r="MD3" s="2084"/>
      <c r="ME3" s="2084"/>
      <c r="MF3" s="2084"/>
      <c r="MG3" s="2084"/>
      <c r="MH3" s="2084"/>
      <c r="MI3" s="2084"/>
      <c r="MJ3" s="2084"/>
      <c r="MK3" s="2084"/>
      <c r="ML3" s="2084"/>
      <c r="MM3" s="2084"/>
      <c r="MN3" s="2084"/>
      <c r="MO3" s="2084"/>
      <c r="MP3" s="2084"/>
      <c r="MQ3" s="2084"/>
      <c r="MR3" s="2084"/>
      <c r="MS3" s="2084"/>
      <c r="MT3" s="2084"/>
      <c r="MU3" s="2084"/>
      <c r="MV3" s="2084"/>
      <c r="MW3" s="2084"/>
      <c r="MX3" s="2084"/>
      <c r="MY3" s="2084"/>
      <c r="MZ3" s="2084"/>
      <c r="NA3" s="2084"/>
      <c r="NB3" s="2084"/>
      <c r="NC3" s="2084"/>
      <c r="ND3" s="2084"/>
      <c r="NE3" s="2084"/>
      <c r="NF3" s="2084"/>
      <c r="NG3" s="2084"/>
      <c r="NH3" s="2084"/>
      <c r="NI3" s="2084"/>
      <c r="NJ3" s="2080" t="s">
        <v>23</v>
      </c>
      <c r="NK3" s="2088"/>
      <c r="NL3" s="2088"/>
      <c r="NM3" s="2088"/>
      <c r="NN3" s="2088"/>
      <c r="NO3" s="2088"/>
      <c r="NP3" s="2088"/>
      <c r="NQ3" s="2088"/>
      <c r="NR3" s="2088"/>
      <c r="NS3" s="2081"/>
      <c r="NT3" s="669" t="s">
        <v>2014</v>
      </c>
      <c r="NU3" s="669" t="s">
        <v>2015</v>
      </c>
      <c r="NV3" s="669" t="s">
        <v>2016</v>
      </c>
      <c r="NW3" s="669" t="s">
        <v>2017</v>
      </c>
      <c r="NX3" s="669" t="s">
        <v>2018</v>
      </c>
    </row>
    <row r="4" spans="1:391" s="592" customFormat="1" ht="55.5" customHeight="1">
      <c r="A4" s="669" t="s">
        <v>66</v>
      </c>
      <c r="B4" s="669" t="s">
        <v>11</v>
      </c>
      <c r="C4" s="669" t="s">
        <v>2019</v>
      </c>
      <c r="D4" s="669" t="s">
        <v>2004</v>
      </c>
      <c r="E4" s="591" t="s">
        <v>2020</v>
      </c>
      <c r="F4" s="591" t="s">
        <v>2021</v>
      </c>
      <c r="G4" s="591" t="s">
        <v>2022</v>
      </c>
      <c r="H4" s="591" t="s">
        <v>2023</v>
      </c>
      <c r="I4" s="669" t="s">
        <v>2024</v>
      </c>
      <c r="J4" s="669" t="s">
        <v>2025</v>
      </c>
      <c r="K4" s="669" t="s">
        <v>12</v>
      </c>
      <c r="L4" s="669" t="s">
        <v>2026</v>
      </c>
      <c r="M4" s="669" t="s">
        <v>20</v>
      </c>
      <c r="N4" s="669" t="s">
        <v>2027</v>
      </c>
      <c r="O4" s="2080" t="s">
        <v>2028</v>
      </c>
      <c r="P4" s="2081"/>
      <c r="Q4" s="2082" t="s">
        <v>32</v>
      </c>
      <c r="R4" s="2082" t="s">
        <v>34</v>
      </c>
      <c r="S4" s="669" t="s">
        <v>38</v>
      </c>
      <c r="T4" s="669" t="s">
        <v>41</v>
      </c>
      <c r="U4" s="669" t="s">
        <v>45</v>
      </c>
      <c r="V4" s="669" t="s">
        <v>2029</v>
      </c>
      <c r="W4" s="669" t="s">
        <v>51</v>
      </c>
      <c r="X4" s="669" t="s">
        <v>2029</v>
      </c>
      <c r="Y4" s="669" t="s">
        <v>57</v>
      </c>
      <c r="Z4" s="669" t="s">
        <v>2029</v>
      </c>
      <c r="AA4" s="669" t="s">
        <v>62</v>
      </c>
      <c r="AB4" s="669" t="s">
        <v>66</v>
      </c>
      <c r="AC4" s="669" t="s">
        <v>2029</v>
      </c>
      <c r="AD4" s="669" t="s">
        <v>73</v>
      </c>
      <c r="AE4" s="669" t="s">
        <v>76</v>
      </c>
      <c r="AF4" s="669" t="s">
        <v>2029</v>
      </c>
      <c r="AG4" s="669" t="s">
        <v>82</v>
      </c>
      <c r="AH4" s="669" t="s">
        <v>85</v>
      </c>
      <c r="AI4" s="2082" t="s">
        <v>89</v>
      </c>
      <c r="AJ4" s="2082" t="s">
        <v>2547</v>
      </c>
      <c r="AK4" s="2082" t="s">
        <v>95</v>
      </c>
      <c r="AL4" s="669" t="s">
        <v>99</v>
      </c>
      <c r="AM4" s="669" t="s">
        <v>101</v>
      </c>
      <c r="AN4" s="669" t="s">
        <v>45</v>
      </c>
      <c r="AO4" s="669" t="s">
        <v>2029</v>
      </c>
      <c r="AP4" s="669" t="s">
        <v>51</v>
      </c>
      <c r="AQ4" s="669" t="s">
        <v>2029</v>
      </c>
      <c r="AR4" s="669" t="s">
        <v>2030</v>
      </c>
      <c r="AS4" s="669" t="s">
        <v>2029</v>
      </c>
      <c r="AT4" s="669" t="s">
        <v>2031</v>
      </c>
      <c r="AU4" s="669" t="s">
        <v>66</v>
      </c>
      <c r="AV4" s="669" t="s">
        <v>2032</v>
      </c>
      <c r="AW4" s="669" t="s">
        <v>2029</v>
      </c>
      <c r="AX4" s="669" t="s">
        <v>73</v>
      </c>
      <c r="AY4" s="669" t="s">
        <v>76</v>
      </c>
      <c r="AZ4" s="669" t="s">
        <v>2029</v>
      </c>
      <c r="BA4" s="669" t="s">
        <v>82</v>
      </c>
      <c r="BB4" s="669" t="s">
        <v>85</v>
      </c>
      <c r="BC4" s="669"/>
      <c r="BD4" s="669" t="s">
        <v>2005</v>
      </c>
      <c r="BE4" s="669" t="s">
        <v>132</v>
      </c>
      <c r="BF4" s="669" t="s">
        <v>136</v>
      </c>
      <c r="BG4" s="669" t="s">
        <v>141</v>
      </c>
      <c r="BH4" s="669" t="s">
        <v>76</v>
      </c>
      <c r="BI4" s="669" t="s">
        <v>2029</v>
      </c>
      <c r="BJ4" s="669" t="s">
        <v>147</v>
      </c>
      <c r="BK4" s="669" t="s">
        <v>150</v>
      </c>
      <c r="BL4" s="669" t="s">
        <v>2005</v>
      </c>
      <c r="BM4" s="669">
        <v>14001</v>
      </c>
      <c r="BN4" s="669">
        <v>14002</v>
      </c>
      <c r="BO4" s="669">
        <v>9000</v>
      </c>
      <c r="BP4" s="669">
        <v>9001</v>
      </c>
      <c r="BQ4" s="669">
        <v>9002</v>
      </c>
      <c r="BR4" s="669">
        <v>9003</v>
      </c>
      <c r="BS4" s="669">
        <v>9004</v>
      </c>
      <c r="BT4" s="2084" t="s">
        <v>167</v>
      </c>
      <c r="BU4" s="2084"/>
      <c r="BV4" s="2084" t="s">
        <v>171</v>
      </c>
      <c r="BW4" s="2084"/>
      <c r="BX4" s="2084" t="s">
        <v>174</v>
      </c>
      <c r="BY4" s="2084"/>
      <c r="BZ4" s="2084" t="s">
        <v>177</v>
      </c>
      <c r="CA4" s="2084"/>
      <c r="CB4" s="2084" t="s">
        <v>180</v>
      </c>
      <c r="CC4" s="2084"/>
      <c r="CD4" s="2091" t="s">
        <v>183</v>
      </c>
      <c r="CE4" s="2091"/>
      <c r="CF4" s="2084" t="s">
        <v>186</v>
      </c>
      <c r="CG4" s="2084"/>
      <c r="CH4" s="2084" t="s">
        <v>189</v>
      </c>
      <c r="CI4" s="2084"/>
      <c r="CJ4" s="2084" t="s">
        <v>192</v>
      </c>
      <c r="CK4" s="2084"/>
      <c r="CL4" s="2084"/>
      <c r="CM4" s="2084"/>
      <c r="CN4" s="2083"/>
      <c r="CO4" s="669" t="s">
        <v>2033</v>
      </c>
      <c r="CP4" s="669" t="s">
        <v>2034</v>
      </c>
      <c r="CQ4" s="669" t="s">
        <v>2035</v>
      </c>
      <c r="CR4" s="669" t="s">
        <v>2036</v>
      </c>
      <c r="CS4" s="669" t="s">
        <v>2037</v>
      </c>
      <c r="CT4" s="669" t="s">
        <v>2038</v>
      </c>
      <c r="CU4" s="669" t="s">
        <v>2039</v>
      </c>
      <c r="CV4" s="669" t="s">
        <v>2036</v>
      </c>
      <c r="CW4" s="669" t="s">
        <v>2040</v>
      </c>
      <c r="CX4" s="669" t="s">
        <v>2041</v>
      </c>
      <c r="CY4" s="669" t="s">
        <v>2042</v>
      </c>
      <c r="CZ4" s="669" t="s">
        <v>2036</v>
      </c>
      <c r="DA4" s="669" t="s">
        <v>231</v>
      </c>
      <c r="DB4" s="669" t="s">
        <v>2043</v>
      </c>
      <c r="DC4" s="669" t="s">
        <v>236</v>
      </c>
      <c r="DD4" s="669" t="s">
        <v>239</v>
      </c>
      <c r="DE4" s="669"/>
      <c r="DF4" s="669"/>
      <c r="DG4" s="669"/>
      <c r="DH4" s="669"/>
      <c r="DI4" s="669" t="s">
        <v>252</v>
      </c>
      <c r="DJ4" s="669" t="s">
        <v>254</v>
      </c>
      <c r="DK4" s="669" t="s">
        <v>256</v>
      </c>
      <c r="DL4" s="669" t="s">
        <v>258</v>
      </c>
      <c r="DM4" s="2083"/>
      <c r="DN4" s="752" t="s">
        <v>231</v>
      </c>
      <c r="DO4" s="752" t="s">
        <v>2045</v>
      </c>
      <c r="DP4" s="752" t="s">
        <v>2340</v>
      </c>
      <c r="DQ4" s="752" t="s">
        <v>2339</v>
      </c>
      <c r="DR4" s="752" t="s">
        <v>2046</v>
      </c>
      <c r="DS4" s="752" t="s">
        <v>2340</v>
      </c>
      <c r="DT4" s="752" t="s">
        <v>2047</v>
      </c>
      <c r="DU4" s="752" t="s">
        <v>231</v>
      </c>
      <c r="DV4" s="752" t="s">
        <v>2045</v>
      </c>
      <c r="DW4" s="752" t="s">
        <v>2340</v>
      </c>
      <c r="DX4" s="752" t="s">
        <v>2339</v>
      </c>
      <c r="DY4" s="752" t="s">
        <v>231</v>
      </c>
      <c r="DZ4" s="752" t="s">
        <v>2045</v>
      </c>
      <c r="EA4" s="752" t="s">
        <v>2340</v>
      </c>
      <c r="EB4" s="752" t="s">
        <v>2339</v>
      </c>
      <c r="EC4" s="752" t="s">
        <v>231</v>
      </c>
      <c r="ED4" s="752" t="s">
        <v>2045</v>
      </c>
      <c r="EE4" s="752" t="s">
        <v>2340</v>
      </c>
      <c r="EF4" s="752" t="s">
        <v>2339</v>
      </c>
      <c r="EG4" s="752" t="s">
        <v>231</v>
      </c>
      <c r="EH4" s="752" t="s">
        <v>2045</v>
      </c>
      <c r="EI4" s="752" t="s">
        <v>2340</v>
      </c>
      <c r="EJ4" s="752" t="s">
        <v>2339</v>
      </c>
      <c r="EK4" s="752" t="s">
        <v>2045</v>
      </c>
      <c r="EL4" s="752" t="s">
        <v>2340</v>
      </c>
      <c r="EM4" s="752" t="s">
        <v>2339</v>
      </c>
      <c r="EN4" s="752" t="s">
        <v>231</v>
      </c>
      <c r="EO4" s="752" t="s">
        <v>2045</v>
      </c>
      <c r="EP4" s="752" t="s">
        <v>2340</v>
      </c>
      <c r="EQ4" s="752" t="s">
        <v>2339</v>
      </c>
      <c r="ER4" s="752" t="s">
        <v>231</v>
      </c>
      <c r="ES4" s="752" t="s">
        <v>2045</v>
      </c>
      <c r="ET4" s="752" t="s">
        <v>2340</v>
      </c>
      <c r="EU4" s="752" t="s">
        <v>2339</v>
      </c>
      <c r="EV4" s="752" t="s">
        <v>231</v>
      </c>
      <c r="EW4" s="752" t="s">
        <v>2045</v>
      </c>
      <c r="EX4" s="752" t="s">
        <v>2340</v>
      </c>
      <c r="EY4" s="752" t="s">
        <v>2339</v>
      </c>
      <c r="EZ4" s="752" t="s">
        <v>231</v>
      </c>
      <c r="FA4" s="752" t="s">
        <v>2045</v>
      </c>
      <c r="FB4" s="752" t="s">
        <v>2340</v>
      </c>
      <c r="FC4" s="752" t="s">
        <v>2339</v>
      </c>
      <c r="FD4" s="752" t="s">
        <v>231</v>
      </c>
      <c r="FE4" s="752" t="s">
        <v>2045</v>
      </c>
      <c r="FF4" s="752" t="s">
        <v>2340</v>
      </c>
      <c r="FG4" s="752" t="s">
        <v>2339</v>
      </c>
      <c r="FH4" s="752" t="s">
        <v>231</v>
      </c>
      <c r="FI4" s="752" t="s">
        <v>2045</v>
      </c>
      <c r="FJ4" s="752" t="s">
        <v>2340</v>
      </c>
      <c r="FK4" s="752" t="s">
        <v>2339</v>
      </c>
      <c r="FL4" s="752" t="s">
        <v>2045</v>
      </c>
      <c r="FM4" s="752" t="s">
        <v>2340</v>
      </c>
      <c r="FN4" s="752" t="s">
        <v>2339</v>
      </c>
      <c r="FO4" s="752" t="s">
        <v>231</v>
      </c>
      <c r="FP4" s="752" t="s">
        <v>2045</v>
      </c>
      <c r="FQ4" s="752" t="s">
        <v>2340</v>
      </c>
      <c r="FR4" s="752" t="s">
        <v>2339</v>
      </c>
      <c r="FS4" s="752" t="s">
        <v>231</v>
      </c>
      <c r="FT4" s="752" t="s">
        <v>2045</v>
      </c>
      <c r="FU4" s="752" t="s">
        <v>2340</v>
      </c>
      <c r="FV4" s="752" t="s">
        <v>2339</v>
      </c>
      <c r="FW4" s="752" t="s">
        <v>231</v>
      </c>
      <c r="FX4" s="752" t="s">
        <v>2045</v>
      </c>
      <c r="FY4" s="752" t="s">
        <v>2340</v>
      </c>
      <c r="FZ4" s="752" t="s">
        <v>2339</v>
      </c>
      <c r="GA4" s="752" t="s">
        <v>231</v>
      </c>
      <c r="GB4" s="752" t="s">
        <v>2045</v>
      </c>
      <c r="GC4" s="752" t="s">
        <v>2340</v>
      </c>
      <c r="GD4" s="752" t="s">
        <v>2339</v>
      </c>
      <c r="GE4" s="752" t="s">
        <v>231</v>
      </c>
      <c r="GF4" s="752" t="s">
        <v>2045</v>
      </c>
      <c r="GG4" s="752" t="s">
        <v>2340</v>
      </c>
      <c r="GH4" s="752" t="s">
        <v>2339</v>
      </c>
      <c r="GI4" s="752" t="s">
        <v>231</v>
      </c>
      <c r="GJ4" s="752" t="s">
        <v>2045</v>
      </c>
      <c r="GK4" s="752" t="s">
        <v>2340</v>
      </c>
      <c r="GL4" s="752" t="s">
        <v>2339</v>
      </c>
      <c r="GM4" s="752" t="s">
        <v>231</v>
      </c>
      <c r="GN4" s="752" t="s">
        <v>2045</v>
      </c>
      <c r="GO4" s="752" t="s">
        <v>2340</v>
      </c>
      <c r="GP4" s="752" t="s">
        <v>2339</v>
      </c>
      <c r="GQ4" s="752" t="s">
        <v>231</v>
      </c>
      <c r="GR4" s="752" t="s">
        <v>2045</v>
      </c>
      <c r="GS4" s="752" t="s">
        <v>2340</v>
      </c>
      <c r="GT4" s="752" t="s">
        <v>2339</v>
      </c>
      <c r="GU4" s="752" t="s">
        <v>231</v>
      </c>
      <c r="GV4" s="752" t="s">
        <v>2045</v>
      </c>
      <c r="GW4" s="752" t="s">
        <v>2340</v>
      </c>
      <c r="GX4" s="752" t="s">
        <v>2339</v>
      </c>
      <c r="GY4" s="752" t="s">
        <v>231</v>
      </c>
      <c r="GZ4" s="752" t="s">
        <v>2045</v>
      </c>
      <c r="HA4" s="752" t="s">
        <v>2340</v>
      </c>
      <c r="HB4" s="752" t="s">
        <v>2339</v>
      </c>
      <c r="HC4" s="752" t="s">
        <v>231</v>
      </c>
      <c r="HD4" s="752" t="s">
        <v>2045</v>
      </c>
      <c r="HE4" s="752" t="s">
        <v>2340</v>
      </c>
      <c r="HF4" s="752" t="s">
        <v>2339</v>
      </c>
      <c r="HG4" s="752" t="s">
        <v>231</v>
      </c>
      <c r="HH4" s="752" t="s">
        <v>2045</v>
      </c>
      <c r="HI4" s="752" t="s">
        <v>2340</v>
      </c>
      <c r="HJ4" s="752" t="s">
        <v>2339</v>
      </c>
      <c r="HK4" s="752" t="s">
        <v>231</v>
      </c>
      <c r="HL4" s="752" t="s">
        <v>2045</v>
      </c>
      <c r="HM4" s="752" t="s">
        <v>2340</v>
      </c>
      <c r="HN4" s="752" t="s">
        <v>2339</v>
      </c>
      <c r="HO4" s="752" t="s">
        <v>231</v>
      </c>
      <c r="HP4" s="752" t="s">
        <v>2045</v>
      </c>
      <c r="HQ4" s="752" t="s">
        <v>2340</v>
      </c>
      <c r="HR4" s="752" t="s">
        <v>2339</v>
      </c>
      <c r="HS4" s="752" t="s">
        <v>231</v>
      </c>
      <c r="HT4" s="752" t="s">
        <v>2045</v>
      </c>
      <c r="HU4" s="752" t="s">
        <v>2340</v>
      </c>
      <c r="HV4" s="752" t="s">
        <v>2339</v>
      </c>
      <c r="HW4" s="752" t="s">
        <v>231</v>
      </c>
      <c r="HX4" s="752" t="s">
        <v>2045</v>
      </c>
      <c r="HY4" s="752" t="s">
        <v>2340</v>
      </c>
      <c r="HZ4" s="752" t="s">
        <v>2339</v>
      </c>
      <c r="IA4" s="752" t="s">
        <v>231</v>
      </c>
      <c r="IB4" s="752" t="s">
        <v>2045</v>
      </c>
      <c r="IC4" s="752" t="s">
        <v>2340</v>
      </c>
      <c r="ID4" s="752" t="s">
        <v>2339</v>
      </c>
      <c r="IE4" s="752" t="s">
        <v>231</v>
      </c>
      <c r="IF4" s="752" t="s">
        <v>2045</v>
      </c>
      <c r="IG4" s="752" t="s">
        <v>2340</v>
      </c>
      <c r="IH4" s="752" t="s">
        <v>2339</v>
      </c>
      <c r="II4" s="752" t="s">
        <v>231</v>
      </c>
      <c r="IJ4" s="752" t="s">
        <v>2045</v>
      </c>
      <c r="IK4" s="752" t="s">
        <v>2340</v>
      </c>
      <c r="IL4" s="752" t="s">
        <v>2339</v>
      </c>
      <c r="IM4" s="2082" t="s">
        <v>2044</v>
      </c>
      <c r="IN4" s="669" t="s">
        <v>231</v>
      </c>
      <c r="IO4" s="669" t="s">
        <v>2045</v>
      </c>
      <c r="IP4" s="669" t="s">
        <v>2036</v>
      </c>
      <c r="IQ4" s="669" t="s">
        <v>2046</v>
      </c>
      <c r="IR4" s="669" t="s">
        <v>2047</v>
      </c>
      <c r="IS4" s="2084" t="s">
        <v>261</v>
      </c>
      <c r="IT4" s="2084"/>
      <c r="IU4" s="2084" t="s">
        <v>265</v>
      </c>
      <c r="IV4" s="2084"/>
      <c r="IW4" s="2084" t="s">
        <v>268</v>
      </c>
      <c r="IX4" s="2084"/>
      <c r="IY4" s="2084" t="s">
        <v>271</v>
      </c>
      <c r="IZ4" s="2084"/>
      <c r="JA4" s="2084" t="s">
        <v>274</v>
      </c>
      <c r="JB4" s="2084"/>
      <c r="JC4" s="2084" t="s">
        <v>277</v>
      </c>
      <c r="JD4" s="2084"/>
      <c r="JE4" s="2084" t="s">
        <v>280</v>
      </c>
      <c r="JF4" s="2084"/>
      <c r="JG4" s="2084" t="s">
        <v>283</v>
      </c>
      <c r="JH4" s="2084"/>
      <c r="JI4" s="2084" t="s">
        <v>286</v>
      </c>
      <c r="JJ4" s="2084"/>
      <c r="JK4" s="2093"/>
      <c r="JL4" s="669" t="s">
        <v>241</v>
      </c>
      <c r="JM4" s="669" t="s">
        <v>88</v>
      </c>
      <c r="JN4" s="669" t="s">
        <v>292</v>
      </c>
      <c r="JO4" s="669" t="s">
        <v>294</v>
      </c>
      <c r="JP4" s="2084" t="s">
        <v>342</v>
      </c>
      <c r="JQ4" s="2084"/>
      <c r="JR4" s="2084"/>
      <c r="JS4" s="669" t="s">
        <v>303</v>
      </c>
      <c r="JT4" s="669" t="s">
        <v>305</v>
      </c>
      <c r="JU4" s="669" t="s">
        <v>307</v>
      </c>
      <c r="JV4" s="669" t="s">
        <v>309</v>
      </c>
      <c r="JW4" s="669" t="s">
        <v>311</v>
      </c>
      <c r="JX4" s="669" t="s">
        <v>313</v>
      </c>
      <c r="JY4" s="2080" t="s">
        <v>315</v>
      </c>
      <c r="JZ4" s="2081"/>
      <c r="KA4" s="669" t="s">
        <v>319</v>
      </c>
      <c r="KB4" s="669" t="s">
        <v>322</v>
      </c>
      <c r="KC4" s="669" t="s">
        <v>324</v>
      </c>
      <c r="KD4" s="669" t="s">
        <v>326</v>
      </c>
      <c r="KE4" s="669" t="s">
        <v>328</v>
      </c>
      <c r="KF4" s="669" t="s">
        <v>330</v>
      </c>
      <c r="KG4" s="669" t="s">
        <v>332</v>
      </c>
      <c r="KH4" s="2080" t="s">
        <v>2048</v>
      </c>
      <c r="KI4" s="2081"/>
      <c r="KJ4" s="2080" t="s">
        <v>2049</v>
      </c>
      <c r="KK4" s="2081"/>
      <c r="KL4" s="2080" t="s">
        <v>2050</v>
      </c>
      <c r="KM4" s="2081"/>
      <c r="KN4" s="2095"/>
      <c r="KO4" s="669" t="s">
        <v>345</v>
      </c>
      <c r="KP4" s="669" t="s">
        <v>348</v>
      </c>
      <c r="KQ4" s="669" t="s">
        <v>300</v>
      </c>
      <c r="KR4" s="669" t="s">
        <v>353</v>
      </c>
      <c r="KS4" s="669" t="s">
        <v>356</v>
      </c>
      <c r="KT4" s="669" t="s">
        <v>358</v>
      </c>
      <c r="KU4" s="759" t="s">
        <v>364</v>
      </c>
      <c r="KV4" s="759" t="s">
        <v>367</v>
      </c>
      <c r="KW4" s="759" t="s">
        <v>2170</v>
      </c>
      <c r="KX4" s="759" t="s">
        <v>2254</v>
      </c>
      <c r="KY4" s="669" t="s">
        <v>2051</v>
      </c>
      <c r="KZ4" s="669" t="s">
        <v>202</v>
      </c>
      <c r="LA4" s="669" t="s">
        <v>214</v>
      </c>
      <c r="LB4" s="669" t="s">
        <v>222</v>
      </c>
      <c r="LC4" s="669" t="s">
        <v>2052</v>
      </c>
      <c r="LD4" s="2084" t="s">
        <v>523</v>
      </c>
      <c r="LE4" s="2084"/>
      <c r="LF4" s="2084"/>
      <c r="LG4" s="2084" t="s">
        <v>2053</v>
      </c>
      <c r="LH4" s="2084"/>
      <c r="LI4" s="2084"/>
      <c r="LJ4" s="2084"/>
      <c r="LK4" s="2084"/>
      <c r="LL4" s="2084"/>
      <c r="LM4" s="2084"/>
      <c r="LN4" s="2084"/>
      <c r="LO4" s="2084"/>
      <c r="LP4" s="2084"/>
      <c r="LQ4" s="2084"/>
      <c r="LR4" s="2084"/>
      <c r="LS4" s="2084"/>
      <c r="LT4" s="2084"/>
      <c r="LU4" s="2084"/>
      <c r="LV4" s="2084" t="s">
        <v>2054</v>
      </c>
      <c r="LW4" s="2084"/>
      <c r="LX4" s="2084"/>
      <c r="LY4" s="2084"/>
      <c r="LZ4" s="2084"/>
      <c r="MA4" s="2084"/>
      <c r="MB4" s="2084"/>
      <c r="MC4" s="2084"/>
      <c r="MD4" s="2084"/>
      <c r="ME4" s="2084"/>
      <c r="MF4" s="2084"/>
      <c r="MG4" s="2084"/>
      <c r="MH4" s="2084"/>
      <c r="MI4" s="2084"/>
      <c r="MJ4" s="2084"/>
      <c r="MK4" s="2084"/>
      <c r="ML4" s="2084"/>
      <c r="MM4" s="2084"/>
      <c r="MN4" s="2084"/>
      <c r="MO4" s="2084"/>
      <c r="MP4" s="2084"/>
      <c r="MQ4" s="2084"/>
      <c r="MR4" s="2084"/>
      <c r="MS4" s="2084"/>
      <c r="MT4" s="2084"/>
      <c r="MU4" s="2084"/>
      <c r="MV4" s="2084"/>
      <c r="MW4" s="2084"/>
      <c r="MX4" s="2084"/>
      <c r="MY4" s="2084"/>
      <c r="MZ4" s="2084" t="s">
        <v>526</v>
      </c>
      <c r="NA4" s="2084" t="s">
        <v>2055</v>
      </c>
      <c r="NB4" s="2084"/>
      <c r="NC4" s="2084"/>
      <c r="ND4" s="2084"/>
      <c r="NE4" s="2084"/>
      <c r="NF4" s="2084"/>
      <c r="NG4" s="2084"/>
      <c r="NH4" s="2084"/>
      <c r="NI4" s="2084"/>
      <c r="NJ4" s="2080" t="s">
        <v>2056</v>
      </c>
      <c r="NK4" s="2088"/>
      <c r="NL4" s="2088"/>
      <c r="NM4" s="2088"/>
      <c r="NN4" s="2081"/>
      <c r="NO4" s="2080" t="s">
        <v>2057</v>
      </c>
      <c r="NP4" s="2088"/>
      <c r="NQ4" s="2088"/>
      <c r="NR4" s="2088"/>
      <c r="NS4" s="2081"/>
      <c r="NT4" s="669"/>
      <c r="NU4" s="669"/>
      <c r="NV4" s="669"/>
      <c r="NW4" s="669"/>
      <c r="NX4" s="669"/>
    </row>
    <row r="5" spans="1:391" s="592" customFormat="1" ht="126.75" customHeight="1">
      <c r="A5" s="670" t="s">
        <v>114</v>
      </c>
      <c r="B5" s="593" t="str">
        <f>K6</f>
        <v>　</v>
      </c>
      <c r="C5" s="593" t="str">
        <f>L6</f>
        <v>　</v>
      </c>
      <c r="D5" s="593" t="str">
        <f>N6</f>
        <v>　</v>
      </c>
      <c r="E5" s="594">
        <f>'01入力票（その１）'!C18</f>
        <v>0</v>
      </c>
      <c r="F5" s="594">
        <f>'01入力票（その１）'!D18</f>
        <v>0</v>
      </c>
      <c r="G5" s="594">
        <f>'01入力票（その１）'!E18</f>
        <v>0</v>
      </c>
      <c r="H5" s="594">
        <f>'01入力票（その１）'!F18</f>
        <v>0</v>
      </c>
      <c r="I5" s="594">
        <f>'01入力票（その１）'!G18</f>
        <v>0</v>
      </c>
      <c r="J5" s="594">
        <f>'01入力票（その１）'!H18</f>
        <v>0</v>
      </c>
      <c r="K5" s="670" t="s">
        <v>2058</v>
      </c>
      <c r="L5" s="670" t="s">
        <v>2058</v>
      </c>
      <c r="M5" s="670" t="s">
        <v>2059</v>
      </c>
      <c r="N5" s="670" t="s">
        <v>2058</v>
      </c>
      <c r="O5" s="670" t="s">
        <v>27</v>
      </c>
      <c r="P5" s="670" t="s">
        <v>29</v>
      </c>
      <c r="Q5" s="2083"/>
      <c r="R5" s="2083"/>
      <c r="S5" s="670" t="s">
        <v>39</v>
      </c>
      <c r="T5" s="670" t="s">
        <v>42</v>
      </c>
      <c r="U5" s="670" t="s">
        <v>2060</v>
      </c>
      <c r="V5" s="670" t="s">
        <v>49</v>
      </c>
      <c r="W5" s="670" t="s">
        <v>2061</v>
      </c>
      <c r="X5" s="670" t="s">
        <v>55</v>
      </c>
      <c r="Y5" s="670" t="s">
        <v>2062</v>
      </c>
      <c r="Z5" s="670" t="s">
        <v>55</v>
      </c>
      <c r="AA5" s="670" t="s">
        <v>63</v>
      </c>
      <c r="AB5" s="670" t="s">
        <v>67</v>
      </c>
      <c r="AC5" s="670" t="s">
        <v>70</v>
      </c>
      <c r="AD5" s="670" t="s">
        <v>74</v>
      </c>
      <c r="AE5" s="670" t="s">
        <v>77</v>
      </c>
      <c r="AF5" s="670" t="s">
        <v>55</v>
      </c>
      <c r="AG5" s="670" t="s">
        <v>2063</v>
      </c>
      <c r="AH5" s="670" t="s">
        <v>2064</v>
      </c>
      <c r="AI5" s="2083"/>
      <c r="AJ5" s="2083"/>
      <c r="AK5" s="2083"/>
      <c r="AL5" s="670" t="s">
        <v>39</v>
      </c>
      <c r="AM5" s="670" t="s">
        <v>102</v>
      </c>
      <c r="AN5" s="670" t="s">
        <v>2060</v>
      </c>
      <c r="AO5" s="670" t="s">
        <v>49</v>
      </c>
      <c r="AP5" s="670" t="s">
        <v>106</v>
      </c>
      <c r="AQ5" s="670" t="s">
        <v>55</v>
      </c>
      <c r="AR5" s="670" t="s">
        <v>2065</v>
      </c>
      <c r="AS5" s="670" t="s">
        <v>55</v>
      </c>
      <c r="AT5" s="670" t="s">
        <v>63</v>
      </c>
      <c r="AU5" s="670" t="s">
        <v>114</v>
      </c>
      <c r="AV5" s="670" t="s">
        <v>116</v>
      </c>
      <c r="AW5" s="670" t="s">
        <v>55</v>
      </c>
      <c r="AX5" s="670" t="s">
        <v>120</v>
      </c>
      <c r="AY5" s="670" t="s">
        <v>122</v>
      </c>
      <c r="AZ5" s="670" t="s">
        <v>55</v>
      </c>
      <c r="BA5" s="670" t="s">
        <v>2066</v>
      </c>
      <c r="BB5" s="670" t="s">
        <v>2067</v>
      </c>
      <c r="BC5" s="670" t="s">
        <v>2548</v>
      </c>
      <c r="BD5" s="670" t="s">
        <v>129</v>
      </c>
      <c r="BE5" s="670" t="s">
        <v>133</v>
      </c>
      <c r="BF5" s="670" t="s">
        <v>133</v>
      </c>
      <c r="BG5" s="670" t="s">
        <v>2068</v>
      </c>
      <c r="BH5" s="670" t="s">
        <v>144</v>
      </c>
      <c r="BI5" s="670" t="s">
        <v>55</v>
      </c>
      <c r="BJ5" s="670" t="s">
        <v>148</v>
      </c>
      <c r="BK5" s="670" t="s">
        <v>148</v>
      </c>
      <c r="BL5" s="670" t="s">
        <v>129</v>
      </c>
      <c r="BM5" s="670" t="s">
        <v>2069</v>
      </c>
      <c r="BN5" s="670" t="s">
        <v>2070</v>
      </c>
      <c r="BO5" s="670" t="s">
        <v>2070</v>
      </c>
      <c r="BP5" s="670" t="s">
        <v>2070</v>
      </c>
      <c r="BQ5" s="670" t="s">
        <v>2070</v>
      </c>
      <c r="BR5" s="670" t="s">
        <v>2070</v>
      </c>
      <c r="BS5" s="670" t="s">
        <v>2070</v>
      </c>
      <c r="BT5" s="725" t="s">
        <v>2634</v>
      </c>
      <c r="BU5" s="725" t="s">
        <v>169</v>
      </c>
      <c r="BV5" s="725" t="s">
        <v>2634</v>
      </c>
      <c r="BW5" s="725" t="s">
        <v>169</v>
      </c>
      <c r="BX5" s="725" t="s">
        <v>2634</v>
      </c>
      <c r="BY5" s="725" t="s">
        <v>169</v>
      </c>
      <c r="BZ5" s="725" t="s">
        <v>2634</v>
      </c>
      <c r="CA5" s="725" t="s">
        <v>169</v>
      </c>
      <c r="CB5" s="725" t="s">
        <v>2634</v>
      </c>
      <c r="CC5" s="725" t="s">
        <v>169</v>
      </c>
      <c r="CD5" s="725" t="s">
        <v>2634</v>
      </c>
      <c r="CE5" s="725" t="s">
        <v>169</v>
      </c>
      <c r="CF5" s="725" t="s">
        <v>2634</v>
      </c>
      <c r="CG5" s="725" t="s">
        <v>169</v>
      </c>
      <c r="CH5" s="725" t="s">
        <v>2634</v>
      </c>
      <c r="CI5" s="725" t="s">
        <v>169</v>
      </c>
      <c r="CJ5" s="725" t="s">
        <v>2634</v>
      </c>
      <c r="CK5" s="725" t="s">
        <v>169</v>
      </c>
      <c r="CL5" s="670" t="s">
        <v>196</v>
      </c>
      <c r="CM5" s="670" t="s">
        <v>196</v>
      </c>
      <c r="CN5" s="2083"/>
      <c r="CO5" s="670" t="s">
        <v>2520</v>
      </c>
      <c r="CP5" s="670" t="s">
        <v>2071</v>
      </c>
      <c r="CQ5" s="670" t="s">
        <v>209</v>
      </c>
      <c r="CR5" s="670" t="s">
        <v>2070</v>
      </c>
      <c r="CS5" s="670" t="s">
        <v>2520</v>
      </c>
      <c r="CT5" s="670" t="s">
        <v>2071</v>
      </c>
      <c r="CU5" s="670" t="s">
        <v>209</v>
      </c>
      <c r="CV5" s="670" t="s">
        <v>2070</v>
      </c>
      <c r="CW5" s="670" t="s">
        <v>2520</v>
      </c>
      <c r="CX5" s="670" t="s">
        <v>2071</v>
      </c>
      <c r="CY5" s="670" t="s">
        <v>209</v>
      </c>
      <c r="CZ5" s="670" t="s">
        <v>2070</v>
      </c>
      <c r="DA5" s="670" t="s">
        <v>2072</v>
      </c>
      <c r="DB5" s="670" t="s">
        <v>234</v>
      </c>
      <c r="DC5" s="670" t="s">
        <v>2619</v>
      </c>
      <c r="DD5" s="670" t="s">
        <v>2620</v>
      </c>
      <c r="DE5" s="670" t="s">
        <v>2073</v>
      </c>
      <c r="DF5" s="670" t="s">
        <v>89</v>
      </c>
      <c r="DG5" s="670" t="s">
        <v>247</v>
      </c>
      <c r="DH5" s="670" t="s">
        <v>250</v>
      </c>
      <c r="DI5" s="670" t="s">
        <v>2074</v>
      </c>
      <c r="DJ5" s="670"/>
      <c r="DK5" s="670"/>
      <c r="DL5" s="670"/>
      <c r="DM5" s="2083"/>
      <c r="DN5" s="724" t="s">
        <v>2071</v>
      </c>
      <c r="DO5" s="753" t="s">
        <v>209</v>
      </c>
      <c r="DP5" s="753" t="s">
        <v>2341</v>
      </c>
      <c r="DQ5" s="753" t="s">
        <v>209</v>
      </c>
      <c r="DR5" s="753" t="s">
        <v>209</v>
      </c>
      <c r="DS5" s="753" t="s">
        <v>2341</v>
      </c>
      <c r="DT5" s="753" t="s">
        <v>209</v>
      </c>
      <c r="DU5" s="724" t="s">
        <v>2071</v>
      </c>
      <c r="DV5" s="753" t="s">
        <v>209</v>
      </c>
      <c r="DW5" s="753" t="s">
        <v>2341</v>
      </c>
      <c r="DX5" s="753" t="s">
        <v>209</v>
      </c>
      <c r="DY5" s="724" t="s">
        <v>2071</v>
      </c>
      <c r="DZ5" s="753" t="s">
        <v>209</v>
      </c>
      <c r="EA5" s="753" t="s">
        <v>2341</v>
      </c>
      <c r="EB5" s="753" t="s">
        <v>209</v>
      </c>
      <c r="EC5" s="724" t="s">
        <v>2071</v>
      </c>
      <c r="ED5" s="753" t="s">
        <v>209</v>
      </c>
      <c r="EE5" s="753" t="s">
        <v>2341</v>
      </c>
      <c r="EF5" s="753" t="s">
        <v>209</v>
      </c>
      <c r="EG5" s="724" t="s">
        <v>2071</v>
      </c>
      <c r="EH5" s="753" t="s">
        <v>209</v>
      </c>
      <c r="EI5" s="753" t="s">
        <v>2341</v>
      </c>
      <c r="EJ5" s="753" t="s">
        <v>209</v>
      </c>
      <c r="EK5" s="753" t="s">
        <v>209</v>
      </c>
      <c r="EL5" s="753" t="s">
        <v>2341</v>
      </c>
      <c r="EM5" s="753" t="s">
        <v>209</v>
      </c>
      <c r="EN5" s="724" t="s">
        <v>2071</v>
      </c>
      <c r="EO5" s="753" t="s">
        <v>209</v>
      </c>
      <c r="EP5" s="753" t="s">
        <v>2341</v>
      </c>
      <c r="EQ5" s="753" t="s">
        <v>209</v>
      </c>
      <c r="ER5" s="724" t="s">
        <v>2071</v>
      </c>
      <c r="ES5" s="753" t="s">
        <v>209</v>
      </c>
      <c r="ET5" s="753" t="s">
        <v>2341</v>
      </c>
      <c r="EU5" s="753" t="s">
        <v>209</v>
      </c>
      <c r="EV5" s="724" t="s">
        <v>2071</v>
      </c>
      <c r="EW5" s="753" t="s">
        <v>209</v>
      </c>
      <c r="EX5" s="753" t="s">
        <v>2341</v>
      </c>
      <c r="EY5" s="753" t="s">
        <v>209</v>
      </c>
      <c r="EZ5" s="724" t="s">
        <v>2071</v>
      </c>
      <c r="FA5" s="753" t="s">
        <v>209</v>
      </c>
      <c r="FB5" s="753" t="s">
        <v>2341</v>
      </c>
      <c r="FC5" s="753" t="s">
        <v>209</v>
      </c>
      <c r="FD5" s="724" t="s">
        <v>2071</v>
      </c>
      <c r="FE5" s="753" t="s">
        <v>209</v>
      </c>
      <c r="FF5" s="753" t="s">
        <v>2341</v>
      </c>
      <c r="FG5" s="753" t="s">
        <v>209</v>
      </c>
      <c r="FH5" s="724" t="s">
        <v>2071</v>
      </c>
      <c r="FI5" s="753" t="s">
        <v>209</v>
      </c>
      <c r="FJ5" s="753" t="s">
        <v>2341</v>
      </c>
      <c r="FK5" s="753" t="s">
        <v>209</v>
      </c>
      <c r="FL5" s="753" t="s">
        <v>209</v>
      </c>
      <c r="FM5" s="753" t="s">
        <v>2341</v>
      </c>
      <c r="FN5" s="753" t="s">
        <v>209</v>
      </c>
      <c r="FO5" s="724" t="s">
        <v>2071</v>
      </c>
      <c r="FP5" s="753" t="s">
        <v>209</v>
      </c>
      <c r="FQ5" s="753" t="s">
        <v>2341</v>
      </c>
      <c r="FR5" s="753" t="s">
        <v>209</v>
      </c>
      <c r="FS5" s="724" t="s">
        <v>2071</v>
      </c>
      <c r="FT5" s="753" t="s">
        <v>209</v>
      </c>
      <c r="FU5" s="753" t="s">
        <v>2341</v>
      </c>
      <c r="FV5" s="753" t="s">
        <v>209</v>
      </c>
      <c r="FW5" s="724" t="s">
        <v>2071</v>
      </c>
      <c r="FX5" s="753" t="s">
        <v>209</v>
      </c>
      <c r="FY5" s="753" t="s">
        <v>2341</v>
      </c>
      <c r="FZ5" s="753" t="s">
        <v>209</v>
      </c>
      <c r="GA5" s="724" t="s">
        <v>2071</v>
      </c>
      <c r="GB5" s="753" t="s">
        <v>209</v>
      </c>
      <c r="GC5" s="753" t="s">
        <v>2341</v>
      </c>
      <c r="GD5" s="753" t="s">
        <v>209</v>
      </c>
      <c r="GE5" s="724" t="s">
        <v>2071</v>
      </c>
      <c r="GF5" s="753" t="s">
        <v>209</v>
      </c>
      <c r="GG5" s="753" t="s">
        <v>2341</v>
      </c>
      <c r="GH5" s="753" t="s">
        <v>209</v>
      </c>
      <c r="GI5" s="724" t="s">
        <v>2071</v>
      </c>
      <c r="GJ5" s="753" t="s">
        <v>209</v>
      </c>
      <c r="GK5" s="753" t="s">
        <v>2341</v>
      </c>
      <c r="GL5" s="753" t="s">
        <v>209</v>
      </c>
      <c r="GM5" s="724" t="s">
        <v>2071</v>
      </c>
      <c r="GN5" s="753" t="s">
        <v>209</v>
      </c>
      <c r="GO5" s="753" t="s">
        <v>2341</v>
      </c>
      <c r="GP5" s="753" t="s">
        <v>209</v>
      </c>
      <c r="GQ5" s="724" t="s">
        <v>2071</v>
      </c>
      <c r="GR5" s="753" t="s">
        <v>209</v>
      </c>
      <c r="GS5" s="753" t="s">
        <v>2341</v>
      </c>
      <c r="GT5" s="753" t="s">
        <v>209</v>
      </c>
      <c r="GU5" s="724" t="s">
        <v>2071</v>
      </c>
      <c r="GV5" s="753" t="s">
        <v>209</v>
      </c>
      <c r="GW5" s="753" t="s">
        <v>2341</v>
      </c>
      <c r="GX5" s="753" t="s">
        <v>209</v>
      </c>
      <c r="GY5" s="724" t="s">
        <v>2071</v>
      </c>
      <c r="GZ5" s="753" t="s">
        <v>209</v>
      </c>
      <c r="HA5" s="753" t="s">
        <v>2341</v>
      </c>
      <c r="HB5" s="753" t="s">
        <v>209</v>
      </c>
      <c r="HC5" s="724" t="s">
        <v>2071</v>
      </c>
      <c r="HD5" s="753" t="s">
        <v>209</v>
      </c>
      <c r="HE5" s="753" t="s">
        <v>2341</v>
      </c>
      <c r="HF5" s="753" t="s">
        <v>209</v>
      </c>
      <c r="HG5" s="724" t="s">
        <v>2071</v>
      </c>
      <c r="HH5" s="753" t="s">
        <v>209</v>
      </c>
      <c r="HI5" s="753" t="s">
        <v>2341</v>
      </c>
      <c r="HJ5" s="753" t="s">
        <v>209</v>
      </c>
      <c r="HK5" s="724" t="s">
        <v>2071</v>
      </c>
      <c r="HL5" s="753" t="s">
        <v>209</v>
      </c>
      <c r="HM5" s="753" t="s">
        <v>2341</v>
      </c>
      <c r="HN5" s="753" t="s">
        <v>209</v>
      </c>
      <c r="HO5" s="724" t="s">
        <v>2071</v>
      </c>
      <c r="HP5" s="753" t="s">
        <v>209</v>
      </c>
      <c r="HQ5" s="753" t="s">
        <v>2341</v>
      </c>
      <c r="HR5" s="753" t="s">
        <v>209</v>
      </c>
      <c r="HS5" s="724" t="s">
        <v>2071</v>
      </c>
      <c r="HT5" s="753" t="s">
        <v>209</v>
      </c>
      <c r="HU5" s="753" t="s">
        <v>2341</v>
      </c>
      <c r="HV5" s="753" t="s">
        <v>209</v>
      </c>
      <c r="HW5" s="724" t="s">
        <v>2071</v>
      </c>
      <c r="HX5" s="753" t="s">
        <v>209</v>
      </c>
      <c r="HY5" s="753" t="s">
        <v>2341</v>
      </c>
      <c r="HZ5" s="753" t="s">
        <v>209</v>
      </c>
      <c r="IA5" s="724" t="s">
        <v>2071</v>
      </c>
      <c r="IB5" s="753" t="s">
        <v>209</v>
      </c>
      <c r="IC5" s="753" t="s">
        <v>2341</v>
      </c>
      <c r="ID5" s="753" t="s">
        <v>209</v>
      </c>
      <c r="IE5" s="724" t="s">
        <v>2071</v>
      </c>
      <c r="IF5" s="753" t="s">
        <v>209</v>
      </c>
      <c r="IG5" s="753" t="s">
        <v>2341</v>
      </c>
      <c r="IH5" s="753" t="s">
        <v>209</v>
      </c>
      <c r="II5" s="724" t="s">
        <v>2071</v>
      </c>
      <c r="IJ5" s="753" t="s">
        <v>209</v>
      </c>
      <c r="IK5" s="753" t="s">
        <v>2341</v>
      </c>
      <c r="IL5" s="753" t="s">
        <v>209</v>
      </c>
      <c r="IM5" s="2083"/>
      <c r="IN5" s="670" t="s">
        <v>2071</v>
      </c>
      <c r="IO5" s="595" t="s">
        <v>209</v>
      </c>
      <c r="IP5" s="595" t="s">
        <v>209</v>
      </c>
      <c r="IQ5" s="595" t="s">
        <v>209</v>
      </c>
      <c r="IR5" s="595" t="s">
        <v>209</v>
      </c>
      <c r="IS5" s="670" t="s">
        <v>2075</v>
      </c>
      <c r="IT5" s="670" t="s">
        <v>2621</v>
      </c>
      <c r="IU5" s="670" t="s">
        <v>2075</v>
      </c>
      <c r="IV5" s="843" t="s">
        <v>2621</v>
      </c>
      <c r="IW5" s="670" t="s">
        <v>2075</v>
      </c>
      <c r="IX5" s="843" t="s">
        <v>2621</v>
      </c>
      <c r="IY5" s="670" t="s">
        <v>2075</v>
      </c>
      <c r="IZ5" s="843" t="s">
        <v>2621</v>
      </c>
      <c r="JA5" s="670" t="s">
        <v>2075</v>
      </c>
      <c r="JB5" s="843" t="s">
        <v>2621</v>
      </c>
      <c r="JC5" s="670" t="s">
        <v>2075</v>
      </c>
      <c r="JD5" s="843" t="s">
        <v>2621</v>
      </c>
      <c r="JE5" s="670" t="s">
        <v>2075</v>
      </c>
      <c r="JF5" s="843" t="s">
        <v>2621</v>
      </c>
      <c r="JG5" s="670" t="s">
        <v>2075</v>
      </c>
      <c r="JH5" s="843" t="s">
        <v>2621</v>
      </c>
      <c r="JI5" s="670" t="s">
        <v>2075</v>
      </c>
      <c r="JJ5" s="843" t="s">
        <v>2621</v>
      </c>
      <c r="JK5" s="670"/>
      <c r="JL5" s="670" t="s">
        <v>2073</v>
      </c>
      <c r="JM5" s="670" t="s">
        <v>89</v>
      </c>
      <c r="JN5" s="670" t="s">
        <v>2076</v>
      </c>
      <c r="JO5" s="670" t="s">
        <v>2077</v>
      </c>
      <c r="JP5" s="670" t="s">
        <v>296</v>
      </c>
      <c r="JQ5" s="670" t="s">
        <v>298</v>
      </c>
      <c r="JR5" s="670" t="s">
        <v>300</v>
      </c>
      <c r="JS5" s="670" t="s">
        <v>2078</v>
      </c>
      <c r="JT5" s="670" t="s">
        <v>2078</v>
      </c>
      <c r="JU5" s="670" t="s">
        <v>2078</v>
      </c>
      <c r="JV5" s="670" t="s">
        <v>2078</v>
      </c>
      <c r="JW5" s="670" t="s">
        <v>2078</v>
      </c>
      <c r="JX5" s="670" t="s">
        <v>2078</v>
      </c>
      <c r="JY5" s="670" t="s">
        <v>2079</v>
      </c>
      <c r="JZ5" s="670" t="s">
        <v>2078</v>
      </c>
      <c r="KA5" s="670" t="s">
        <v>320</v>
      </c>
      <c r="KB5" s="670" t="s">
        <v>320</v>
      </c>
      <c r="KC5" s="670" t="s">
        <v>320</v>
      </c>
      <c r="KD5" s="670" t="s">
        <v>320</v>
      </c>
      <c r="KE5" s="670" t="s">
        <v>320</v>
      </c>
      <c r="KF5" s="670" t="s">
        <v>320</v>
      </c>
      <c r="KG5" s="670" t="s">
        <v>320</v>
      </c>
      <c r="KH5" s="724" t="s">
        <v>2635</v>
      </c>
      <c r="KI5" s="724" t="s">
        <v>2636</v>
      </c>
      <c r="KJ5" s="724" t="s">
        <v>2637</v>
      </c>
      <c r="KK5" s="724" t="s">
        <v>2636</v>
      </c>
      <c r="KL5" s="724" t="s">
        <v>2637</v>
      </c>
      <c r="KM5" s="724" t="s">
        <v>2636</v>
      </c>
      <c r="KN5" s="670" t="s">
        <v>343</v>
      </c>
      <c r="KO5" s="670" t="s">
        <v>346</v>
      </c>
      <c r="KP5" s="670" t="s">
        <v>346</v>
      </c>
      <c r="KQ5" s="670" t="s">
        <v>350</v>
      </c>
      <c r="KR5" s="670" t="s">
        <v>354</v>
      </c>
      <c r="KS5" s="670" t="s">
        <v>354</v>
      </c>
      <c r="KT5" s="670" t="s">
        <v>359</v>
      </c>
      <c r="KU5" s="724" t="s">
        <v>2080</v>
      </c>
      <c r="KV5" s="724" t="s">
        <v>2080</v>
      </c>
      <c r="KW5" s="724" t="s">
        <v>2080</v>
      </c>
      <c r="KX5" s="724" t="s">
        <v>2499</v>
      </c>
      <c r="KY5" s="670" t="s">
        <v>2081</v>
      </c>
      <c r="KZ5" s="670"/>
      <c r="LA5" s="670"/>
      <c r="LB5" s="670"/>
      <c r="LC5" s="670"/>
      <c r="LD5" s="669" t="s">
        <v>898</v>
      </c>
      <c r="LE5" s="669" t="s">
        <v>2082</v>
      </c>
      <c r="LF5" s="669" t="s">
        <v>900</v>
      </c>
      <c r="LG5" s="669" t="s">
        <v>905</v>
      </c>
      <c r="LH5" s="669" t="s">
        <v>906</v>
      </c>
      <c r="LI5" s="669" t="s">
        <v>907</v>
      </c>
      <c r="LJ5" s="669" t="s">
        <v>908</v>
      </c>
      <c r="LK5" s="669" t="s">
        <v>910</v>
      </c>
      <c r="LL5" s="669" t="s">
        <v>498</v>
      </c>
      <c r="LM5" s="669" t="s">
        <v>911</v>
      </c>
      <c r="LN5" s="669" t="s">
        <v>912</v>
      </c>
      <c r="LO5" s="669" t="s">
        <v>913</v>
      </c>
      <c r="LP5" s="669" t="s">
        <v>2083</v>
      </c>
      <c r="LQ5" s="669" t="s">
        <v>2084</v>
      </c>
      <c r="LR5" s="669" t="s">
        <v>917</v>
      </c>
      <c r="LS5" s="669" t="s">
        <v>914</v>
      </c>
      <c r="LT5" s="669" t="s">
        <v>918</v>
      </c>
      <c r="LU5" s="669" t="s">
        <v>919</v>
      </c>
      <c r="LV5" s="669" t="s">
        <v>2085</v>
      </c>
      <c r="LW5" s="669" t="s">
        <v>946</v>
      </c>
      <c r="LX5" s="669" t="s">
        <v>949</v>
      </c>
      <c r="LY5" s="669" t="s">
        <v>950</v>
      </c>
      <c r="LZ5" s="669" t="s">
        <v>953</v>
      </c>
      <c r="MA5" s="669" t="s">
        <v>954</v>
      </c>
      <c r="MB5" s="669" t="s">
        <v>957</v>
      </c>
      <c r="MC5" s="669" t="s">
        <v>958</v>
      </c>
      <c r="MD5" s="669" t="s">
        <v>961</v>
      </c>
      <c r="ME5" s="669" t="s">
        <v>962</v>
      </c>
      <c r="MF5" s="669" t="s">
        <v>965</v>
      </c>
      <c r="MG5" s="669" t="s">
        <v>514</v>
      </c>
      <c r="MH5" s="669" t="s">
        <v>968</v>
      </c>
      <c r="MI5" s="669" t="s">
        <v>969</v>
      </c>
      <c r="MJ5" s="669" t="s">
        <v>972</v>
      </c>
      <c r="MK5" s="669" t="s">
        <v>973</v>
      </c>
      <c r="ML5" s="669" t="s">
        <v>974</v>
      </c>
      <c r="MM5" s="669" t="s">
        <v>2086</v>
      </c>
      <c r="MN5" s="669" t="s">
        <v>978</v>
      </c>
      <c r="MO5" s="669" t="s">
        <v>729</v>
      </c>
      <c r="MP5" s="669" t="s">
        <v>980</v>
      </c>
      <c r="MQ5" s="669" t="s">
        <v>981</v>
      </c>
      <c r="MR5" s="669" t="s">
        <v>982</v>
      </c>
      <c r="MS5" s="669" t="s">
        <v>983</v>
      </c>
      <c r="MT5" s="669" t="s">
        <v>984</v>
      </c>
      <c r="MU5" s="669" t="s">
        <v>985</v>
      </c>
      <c r="MV5" s="669" t="s">
        <v>986</v>
      </c>
      <c r="MW5" s="669" t="s">
        <v>987</v>
      </c>
      <c r="MX5" s="669" t="s">
        <v>988</v>
      </c>
      <c r="MY5" s="669" t="s">
        <v>989</v>
      </c>
      <c r="MZ5" s="2084"/>
      <c r="NA5" s="669" t="s">
        <v>2087</v>
      </c>
      <c r="NB5" s="669" t="s">
        <v>929</v>
      </c>
      <c r="NC5" s="669" t="s">
        <v>930</v>
      </c>
      <c r="ND5" s="669" t="s">
        <v>931</v>
      </c>
      <c r="NE5" s="669" t="s">
        <v>933</v>
      </c>
      <c r="NF5" s="669" t="s">
        <v>935</v>
      </c>
      <c r="NG5" s="669" t="s">
        <v>936</v>
      </c>
      <c r="NH5" s="669" t="s">
        <v>937</v>
      </c>
      <c r="NI5" s="669" t="s">
        <v>2088</v>
      </c>
      <c r="NJ5" s="669" t="s">
        <v>2089</v>
      </c>
      <c r="NK5" s="669" t="s">
        <v>2090</v>
      </c>
      <c r="NL5" s="669" t="s">
        <v>2091</v>
      </c>
      <c r="NM5" s="669" t="s">
        <v>894</v>
      </c>
      <c r="NN5" s="669" t="s">
        <v>371</v>
      </c>
      <c r="NO5" s="669" t="s">
        <v>2089</v>
      </c>
      <c r="NP5" s="669" t="s">
        <v>2090</v>
      </c>
      <c r="NQ5" s="669" t="s">
        <v>2091</v>
      </c>
      <c r="NR5" s="669" t="s">
        <v>894</v>
      </c>
      <c r="NS5" s="669" t="s">
        <v>371</v>
      </c>
      <c r="NT5" s="670"/>
      <c r="NU5" s="670"/>
      <c r="NV5" s="670"/>
      <c r="NW5" s="670"/>
      <c r="NX5" s="670"/>
    </row>
    <row r="6" spans="1:391" s="605" customFormat="1" ht="70.5" customHeight="1">
      <c r="A6" s="596" t="str">
        <f>'02入力票（その２）'!I21</f>
        <v/>
      </c>
      <c r="B6" s="597"/>
      <c r="C6" s="597"/>
      <c r="D6" s="597"/>
      <c r="E6" s="598" t="str">
        <f>'01入力票（その１）'!V6</f>
        <v>－－－－－－－－－－－－</v>
      </c>
      <c r="F6" s="598" t="str">
        <f>'01入力票（その１）'!V7</f>
        <v>－－－－－－－－－</v>
      </c>
      <c r="G6" s="598" t="str">
        <f>'01入力票（その１）'!V8</f>
        <v>－－－－－－－－－</v>
      </c>
      <c r="H6" s="598" t="str">
        <f>'01入力票（その１）'!V9</f>
        <v>－－－－－－－－－－－－</v>
      </c>
      <c r="I6" s="598" t="str">
        <f>'01入力票（その１）'!V10</f>
        <v>－－－－－－－－－－－－</v>
      </c>
      <c r="J6" s="598" t="str">
        <f>'01入力票（その１）'!V11</f>
        <v>－－－－－－－－－－－－</v>
      </c>
      <c r="K6" s="596" t="str">
        <f>'02入力票（その２）'!I4</f>
        <v>　</v>
      </c>
      <c r="L6" s="596" t="str">
        <f>'02入力票（その２）'!I5</f>
        <v>　</v>
      </c>
      <c r="M6" s="596" t="str">
        <f>'02入力票（その２）'!I6</f>
        <v>　</v>
      </c>
      <c r="N6" s="596" t="str">
        <f>'02入力票（その２）'!I7</f>
        <v>　</v>
      </c>
      <c r="O6" s="596" t="str">
        <f>'02入力票（その２）'!I8</f>
        <v>　</v>
      </c>
      <c r="P6" s="596" t="str">
        <f>'02入力票（その２）'!I9</f>
        <v>　</v>
      </c>
      <c r="Q6" s="596" t="str">
        <f>'02入力票（その２）'!I10</f>
        <v>　</v>
      </c>
      <c r="R6" s="596" t="str">
        <f>'02入力票（その２）'!I11</f>
        <v>　</v>
      </c>
      <c r="S6" s="599" t="str">
        <f>'02入力票（その２）'!I12</f>
        <v/>
      </c>
      <c r="T6" s="596"/>
      <c r="U6" s="596" t="str">
        <f>'02入力票（その２）'!I14</f>
        <v>※　選択してください。</v>
      </c>
      <c r="V6" s="596" t="str">
        <f>'02入力票（その２）'!I15</f>
        <v>自動入力</v>
      </c>
      <c r="W6" s="596" t="str">
        <f>'02入力票（その２）'!I16</f>
        <v/>
      </c>
      <c r="X6" s="596" t="str">
        <f>'02入力票（その２）'!I17</f>
        <v/>
      </c>
      <c r="Y6" s="596" t="str">
        <f>'02入力票（その２）'!I18</f>
        <v/>
      </c>
      <c r="Z6" s="596" t="str">
        <f>'02入力票（その２）'!I19</f>
        <v/>
      </c>
      <c r="AA6" s="596" t="str">
        <f>'02入力票（その２）'!I20</f>
        <v/>
      </c>
      <c r="AB6" s="596" t="str">
        <f>'02入力票（その２）'!I21</f>
        <v/>
      </c>
      <c r="AC6" s="596" t="str">
        <f>'02入力票（その２）'!I22</f>
        <v/>
      </c>
      <c r="AD6" s="596" t="str">
        <f>'02入力票（その２）'!I23</f>
        <v/>
      </c>
      <c r="AE6" s="596" t="str">
        <f>'02入力票（その２）'!I24</f>
        <v/>
      </c>
      <c r="AF6" s="596" t="str">
        <f>'02入力票（その２）'!I25</f>
        <v/>
      </c>
      <c r="AG6" s="596" t="str">
        <f>'02入力票（その２）'!I26</f>
        <v/>
      </c>
      <c r="AH6" s="596" t="str">
        <f>'02入力票（その２）'!I27</f>
        <v/>
      </c>
      <c r="AI6" s="596" t="str">
        <f>'02入力票（その２）'!I28</f>
        <v/>
      </c>
      <c r="AJ6" s="596" t="str">
        <f>'02入力票（その２）'!I29</f>
        <v>0</v>
      </c>
      <c r="AK6" s="596" t="str">
        <f>'02入力票（その２）'!I30</f>
        <v/>
      </c>
      <c r="AL6" s="599" t="str">
        <f>'02入力票（その２）'!I31</f>
        <v/>
      </c>
      <c r="AM6" s="596"/>
      <c r="AN6" s="596" t="str">
        <f>'02入力票（その２）'!I33</f>
        <v>※　選択してください。</v>
      </c>
      <c r="AO6" s="596" t="str">
        <f>'02入力票（その２）'!I34</f>
        <v>自動入力</v>
      </c>
      <c r="AP6" s="596" t="str">
        <f>'02入力票（その２）'!I35</f>
        <v/>
      </c>
      <c r="AQ6" s="596" t="str">
        <f>'02入力票（その２）'!I36</f>
        <v/>
      </c>
      <c r="AR6" s="596" t="str">
        <f>'02入力票（その２）'!I37</f>
        <v/>
      </c>
      <c r="AS6" s="596" t="str">
        <f>'02入力票（その２）'!I38</f>
        <v/>
      </c>
      <c r="AT6" s="596" t="str">
        <f>'02入力票（その２）'!I39</f>
        <v/>
      </c>
      <c r="AU6" s="596">
        <f>'02入力票（その２）'!G41</f>
        <v>0</v>
      </c>
      <c r="AV6" s="596" t="str">
        <f>'02入力票（その２）'!I41</f>
        <v/>
      </c>
      <c r="AW6" s="596" t="str">
        <f>'02入力票（その２）'!I42</f>
        <v/>
      </c>
      <c r="AX6" s="596" t="str">
        <f>'02入力票（その２）'!I43</f>
        <v/>
      </c>
      <c r="AY6" s="596" t="str">
        <f>'02入力票（その２）'!I44</f>
        <v/>
      </c>
      <c r="AZ6" s="596" t="str">
        <f>'02入力票（その２）'!I45</f>
        <v/>
      </c>
      <c r="BA6" s="596" t="str">
        <f>'02入力票（その２）'!I46</f>
        <v/>
      </c>
      <c r="BB6" s="596" t="str">
        <f>'02入力票（その２）'!I47</f>
        <v/>
      </c>
      <c r="BC6" s="596" t="str">
        <f>'02入力票（その２）'!I48</f>
        <v>0</v>
      </c>
      <c r="BD6" s="596" t="str">
        <f>'02入力票（その２）'!I49</f>
        <v/>
      </c>
      <c r="BE6" s="600">
        <f>'02入力票（その２）'!I50</f>
        <v>44287</v>
      </c>
      <c r="BF6" s="600">
        <f>'02入力票（その２）'!I51</f>
        <v>45016</v>
      </c>
      <c r="BG6" s="596" t="str">
        <f>'02入力票（その２）'!I52</f>
        <v/>
      </c>
      <c r="BH6" s="596" t="str">
        <f>'02入力票（その２）'!I53</f>
        <v/>
      </c>
      <c r="BI6" s="596" t="str">
        <f>'02入力票（その２）'!I54</f>
        <v/>
      </c>
      <c r="BJ6" s="596" t="str">
        <f>'02入力票（その２）'!I55</f>
        <v/>
      </c>
      <c r="BK6" s="596" t="str">
        <f>'02入力票（その２）'!I56</f>
        <v/>
      </c>
      <c r="BL6" s="596" t="str">
        <f>'02入力票（その２）'!I57</f>
        <v/>
      </c>
      <c r="BM6" s="596" t="str">
        <f>'02入力票（その２）'!I58</f>
        <v>　</v>
      </c>
      <c r="BN6" s="596" t="str">
        <f>'02入力票（その２）'!I59</f>
        <v>　</v>
      </c>
      <c r="BO6" s="596" t="str">
        <f>'02入力票（その２）'!I60</f>
        <v>　</v>
      </c>
      <c r="BP6" s="596" t="str">
        <f>'02入力票（その２）'!I61</f>
        <v>　</v>
      </c>
      <c r="BQ6" s="596" t="str">
        <f>'02入力票（その２）'!I62</f>
        <v>　</v>
      </c>
      <c r="BR6" s="596" t="str">
        <f>'02入力票（その２）'!I63</f>
        <v>　</v>
      </c>
      <c r="BS6" s="596" t="str">
        <f>'02入力票（その２）'!I64</f>
        <v>　</v>
      </c>
      <c r="BT6" s="596" t="str">
        <f>'02入力票（その２）'!I65</f>
        <v>　</v>
      </c>
      <c r="BU6" s="596" t="str">
        <f>'02入力票（その２）'!I66</f>
        <v>－</v>
      </c>
      <c r="BV6" s="596" t="str">
        <f>'02入力票（その２）'!I67</f>
        <v>　</v>
      </c>
      <c r="BW6" s="596" t="str">
        <f>'02入力票（その２）'!I68</f>
        <v>－</v>
      </c>
      <c r="BX6" s="596" t="str">
        <f>'02入力票（その２）'!I69</f>
        <v>　</v>
      </c>
      <c r="BY6" s="596" t="str">
        <f>'02入力票（その２）'!I70</f>
        <v>－</v>
      </c>
      <c r="BZ6" s="596" t="str">
        <f>'02入力票（その２）'!I71</f>
        <v>　</v>
      </c>
      <c r="CA6" s="596" t="str">
        <f>'02入力票（その２）'!I72</f>
        <v>－</v>
      </c>
      <c r="CB6" s="596" t="str">
        <f>'02入力票（その２）'!I73</f>
        <v>　</v>
      </c>
      <c r="CC6" s="596" t="str">
        <f>'02入力票（その２）'!I74</f>
        <v>－</v>
      </c>
      <c r="CD6" s="596" t="str">
        <f>'02入力票（その２）'!I75</f>
        <v>　</v>
      </c>
      <c r="CE6" s="596" t="str">
        <f>'02入力票（その２）'!I76</f>
        <v>－</v>
      </c>
      <c r="CF6" s="596" t="str">
        <f>'02入力票（その２）'!I77</f>
        <v>　</v>
      </c>
      <c r="CG6" s="596" t="str">
        <f>'02入力票（その２）'!I78</f>
        <v>－</v>
      </c>
      <c r="CH6" s="596" t="str">
        <f>'02入力票（その２）'!I79</f>
        <v>　</v>
      </c>
      <c r="CI6" s="596" t="str">
        <f>'02入力票（その２）'!I80</f>
        <v>－</v>
      </c>
      <c r="CJ6" s="596" t="str">
        <f>'02入力票（その２）'!I81</f>
        <v>　</v>
      </c>
      <c r="CK6" s="596" t="str">
        <f>'02入力票（その２）'!I82</f>
        <v>－</v>
      </c>
      <c r="CL6" s="596" t="str">
        <f>'02入力票（その２）'!I83</f>
        <v>　</v>
      </c>
      <c r="CM6" s="596" t="str">
        <f>'02入力票（その２）'!I84</f>
        <v>　</v>
      </c>
      <c r="CN6" s="596" t="str">
        <f>'03建設工事'!S38</f>
        <v>－－－－－－－－－－－－－－－－－－－－－－－－－－－－－－</v>
      </c>
      <c r="CO6" s="596" t="str">
        <f>'02入力票（その２）'!I86</f>
        <v>　</v>
      </c>
      <c r="CP6" s="596" t="str">
        <f>'02入力票（その２）'!I87</f>
        <v>　</v>
      </c>
      <c r="CQ6" s="596" t="str">
        <f>'02入力票（その２）'!I88</f>
        <v/>
      </c>
      <c r="CR6" s="601" t="str">
        <f>'02入力票（その２）'!I89</f>
        <v/>
      </c>
      <c r="CS6" s="596" t="str">
        <f>'02入力票（その２）'!I90</f>
        <v>　</v>
      </c>
      <c r="CT6" s="596" t="str">
        <f>'02入力票（その２）'!I91</f>
        <v>　</v>
      </c>
      <c r="CU6" s="596" t="str">
        <f>'02入力票（その２）'!I92</f>
        <v/>
      </c>
      <c r="CV6" s="601" t="str">
        <f>'02入力票（その２）'!I93</f>
        <v/>
      </c>
      <c r="CW6" s="596" t="str">
        <f>'02入力票（その２）'!I94</f>
        <v>　</v>
      </c>
      <c r="CX6" s="596" t="str">
        <f>'02入力票（その２）'!I95</f>
        <v>　</v>
      </c>
      <c r="CY6" s="596" t="str">
        <f>'02入力票（その２）'!I96</f>
        <v/>
      </c>
      <c r="CZ6" s="601" t="str">
        <f>'02入力票（その２）'!I97</f>
        <v/>
      </c>
      <c r="DA6" s="596" t="str">
        <f>'02入力票（その２）'!I98</f>
        <v>　</v>
      </c>
      <c r="DB6" s="596" t="str">
        <f>'02入力票（その２）'!I99</f>
        <v/>
      </c>
      <c r="DC6" s="602" t="str">
        <f>'02入力票（その２）'!I100</f>
        <v/>
      </c>
      <c r="DD6" s="602" t="str">
        <f>'02入力票（その２）'!I101</f>
        <v/>
      </c>
      <c r="DE6" s="596" t="str">
        <f>'02入力票（その２）'!I102</f>
        <v>　</v>
      </c>
      <c r="DF6" s="596" t="str">
        <f>'02入力票（その２）'!I103</f>
        <v/>
      </c>
      <c r="DG6" s="601" t="str">
        <f>'02入力票（その２）'!I104</f>
        <v/>
      </c>
      <c r="DH6" s="601" t="str">
        <f>'02入力票（その２）'!I105</f>
        <v/>
      </c>
      <c r="DI6" s="596" t="str">
        <f>'02入力票（その２）'!I106</f>
        <v/>
      </c>
      <c r="DJ6" s="596" t="str">
        <f>'02入力票（その２）'!I107</f>
        <v/>
      </c>
      <c r="DK6" s="596" t="str">
        <f>'02入力票（その２）'!I108</f>
        <v/>
      </c>
      <c r="DL6" s="596" t="str">
        <f>'02入力票（その２）'!I109</f>
        <v/>
      </c>
      <c r="DM6" s="596">
        <f>'03建設工事'!P3</f>
        <v>0</v>
      </c>
      <c r="DN6" s="754" t="str">
        <f>'03建設工事'!C40</f>
        <v/>
      </c>
      <c r="DO6" s="755">
        <f>'03建設工事'!I40</f>
        <v>0</v>
      </c>
      <c r="DP6" s="755">
        <f>'03建設工事'!L40</f>
        <v>0</v>
      </c>
      <c r="DQ6" s="755">
        <f>'03建設工事'!J40</f>
        <v>0</v>
      </c>
      <c r="DR6" s="755">
        <f>'03建設工事'!I41</f>
        <v>0</v>
      </c>
      <c r="DS6" s="755">
        <f>'03建設工事'!L41</f>
        <v>0</v>
      </c>
      <c r="DT6" s="755">
        <f>'03建設工事'!J41</f>
        <v>0</v>
      </c>
      <c r="DU6" s="755" t="str">
        <f>'03建設工事'!C42</f>
        <v/>
      </c>
      <c r="DV6" s="755">
        <f>'03建設工事'!I42</f>
        <v>0</v>
      </c>
      <c r="DW6" s="755">
        <f>'03建設工事'!L42</f>
        <v>0</v>
      </c>
      <c r="DX6" s="755">
        <f>'03建設工事'!J42</f>
        <v>0</v>
      </c>
      <c r="DY6" s="755" t="str">
        <f>'03建設工事'!C43</f>
        <v/>
      </c>
      <c r="DZ6" s="755">
        <f>'03建設工事'!I43</f>
        <v>0</v>
      </c>
      <c r="EA6" s="755">
        <f>'03建設工事'!L43</f>
        <v>0</v>
      </c>
      <c r="EB6" s="755">
        <f>'03建設工事'!J43</f>
        <v>0</v>
      </c>
      <c r="EC6" s="755" t="str">
        <f>'03建設工事'!C44</f>
        <v/>
      </c>
      <c r="ED6" s="755">
        <f>'03建設工事'!I44</f>
        <v>0</v>
      </c>
      <c r="EE6" s="755">
        <f>'03建設工事'!L44</f>
        <v>0</v>
      </c>
      <c r="EF6" s="755">
        <f>'03建設工事'!J44</f>
        <v>0</v>
      </c>
      <c r="EG6" s="755" t="str">
        <f>'03建設工事'!C45</f>
        <v/>
      </c>
      <c r="EH6" s="755">
        <f>'03建設工事'!I45</f>
        <v>0</v>
      </c>
      <c r="EI6" s="755">
        <f>'03建設工事'!L45</f>
        <v>0</v>
      </c>
      <c r="EJ6" s="755">
        <f>'03建設工事'!J45</f>
        <v>0</v>
      </c>
      <c r="EK6" s="755">
        <f>'03建設工事'!I46</f>
        <v>0</v>
      </c>
      <c r="EL6" s="755">
        <f>'03建設工事'!L46</f>
        <v>0</v>
      </c>
      <c r="EM6" s="755">
        <f>'03建設工事'!J46</f>
        <v>0</v>
      </c>
      <c r="EN6" s="755" t="str">
        <f>'03建設工事'!C47</f>
        <v/>
      </c>
      <c r="EO6" s="755">
        <f>'03建設工事'!I47</f>
        <v>0</v>
      </c>
      <c r="EP6" s="755">
        <f>'03建設工事'!L47</f>
        <v>0</v>
      </c>
      <c r="EQ6" s="755">
        <f>'03建設工事'!J47</f>
        <v>0</v>
      </c>
      <c r="ER6" s="755" t="str">
        <f>'03建設工事'!C48</f>
        <v/>
      </c>
      <c r="ES6" s="755">
        <f>'03建設工事'!I48</f>
        <v>0</v>
      </c>
      <c r="ET6" s="755">
        <f>'03建設工事'!L48</f>
        <v>0</v>
      </c>
      <c r="EU6" s="755">
        <f>'03建設工事'!J48</f>
        <v>0</v>
      </c>
      <c r="EV6" s="755" t="str">
        <f>'03建設工事'!C49</f>
        <v/>
      </c>
      <c r="EW6" s="755">
        <f>'03建設工事'!I49</f>
        <v>0</v>
      </c>
      <c r="EX6" s="755">
        <f>'03建設工事'!L49</f>
        <v>0</v>
      </c>
      <c r="EY6" s="755">
        <f>'03建設工事'!J49</f>
        <v>0</v>
      </c>
      <c r="EZ6" s="755" t="str">
        <f>'03建設工事'!C50</f>
        <v/>
      </c>
      <c r="FA6" s="755">
        <f>'03建設工事'!I50</f>
        <v>0</v>
      </c>
      <c r="FB6" s="755">
        <f>'03建設工事'!L50</f>
        <v>0</v>
      </c>
      <c r="FC6" s="755">
        <f>'03建設工事'!J50</f>
        <v>0</v>
      </c>
      <c r="FD6" s="755" t="str">
        <f>'03建設工事'!C51</f>
        <v/>
      </c>
      <c r="FE6" s="755">
        <f>'03建設工事'!I51</f>
        <v>0</v>
      </c>
      <c r="FF6" s="755">
        <f>'03建設工事'!L51</f>
        <v>0</v>
      </c>
      <c r="FG6" s="755">
        <f>'03建設工事'!J51</f>
        <v>0</v>
      </c>
      <c r="FH6" s="755" t="str">
        <f>'03建設工事'!C52</f>
        <v/>
      </c>
      <c r="FI6" s="755">
        <f>'03建設工事'!I52</f>
        <v>0</v>
      </c>
      <c r="FJ6" s="755">
        <f>'03建設工事'!L52</f>
        <v>0</v>
      </c>
      <c r="FK6" s="755">
        <f>'03建設工事'!J52</f>
        <v>0</v>
      </c>
      <c r="FL6" s="755">
        <f>'03建設工事'!I53</f>
        <v>0</v>
      </c>
      <c r="FM6" s="755">
        <f>'03建設工事'!L53</f>
        <v>0</v>
      </c>
      <c r="FN6" s="755">
        <f>'03建設工事'!J53</f>
        <v>0</v>
      </c>
      <c r="FO6" s="755" t="str">
        <f>'03建設工事'!C54</f>
        <v/>
      </c>
      <c r="FP6" s="755">
        <f>'03建設工事'!I54</f>
        <v>0</v>
      </c>
      <c r="FQ6" s="755">
        <f>'03建設工事'!L54</f>
        <v>0</v>
      </c>
      <c r="FR6" s="755">
        <f>'03建設工事'!J54</f>
        <v>0</v>
      </c>
      <c r="FS6" s="755" t="str">
        <f>'03建設工事'!C55</f>
        <v/>
      </c>
      <c r="FT6" s="755">
        <f>'03建設工事'!I55</f>
        <v>0</v>
      </c>
      <c r="FU6" s="755">
        <f>'03建設工事'!L55</f>
        <v>0</v>
      </c>
      <c r="FV6" s="755">
        <f>'03建設工事'!J55</f>
        <v>0</v>
      </c>
      <c r="FW6" s="755" t="str">
        <f>'03建設工事'!C56</f>
        <v/>
      </c>
      <c r="FX6" s="755">
        <f>'03建設工事'!I56</f>
        <v>0</v>
      </c>
      <c r="FY6" s="755">
        <f>'03建設工事'!L56</f>
        <v>0</v>
      </c>
      <c r="FZ6" s="755">
        <f>'03建設工事'!J56</f>
        <v>0</v>
      </c>
      <c r="GA6" s="755" t="str">
        <f>'03建設工事'!C57</f>
        <v/>
      </c>
      <c r="GB6" s="755">
        <f>'03建設工事'!I57</f>
        <v>0</v>
      </c>
      <c r="GC6" s="755">
        <f>'03建設工事'!L57</f>
        <v>0</v>
      </c>
      <c r="GD6" s="755">
        <f>'03建設工事'!J57</f>
        <v>0</v>
      </c>
      <c r="GE6" s="755" t="str">
        <f>'03建設工事'!C58</f>
        <v/>
      </c>
      <c r="GF6" s="755">
        <f>'03建設工事'!I58</f>
        <v>0</v>
      </c>
      <c r="GG6" s="755">
        <f>'03建設工事'!L58</f>
        <v>0</v>
      </c>
      <c r="GH6" s="755">
        <f>'03建設工事'!J58</f>
        <v>0</v>
      </c>
      <c r="GI6" s="755" t="str">
        <f>'03建設工事'!C59</f>
        <v/>
      </c>
      <c r="GJ6" s="755">
        <f>'03建設工事'!I59</f>
        <v>0</v>
      </c>
      <c r="GK6" s="755">
        <f>'03建設工事'!L59</f>
        <v>0</v>
      </c>
      <c r="GL6" s="755">
        <f>'03建設工事'!J59</f>
        <v>0</v>
      </c>
      <c r="GM6" s="755" t="str">
        <f>'03建設工事'!C60</f>
        <v/>
      </c>
      <c r="GN6" s="755">
        <f>'03建設工事'!I60</f>
        <v>0</v>
      </c>
      <c r="GO6" s="755">
        <f>'03建設工事'!L60</f>
        <v>0</v>
      </c>
      <c r="GP6" s="755">
        <f>'03建設工事'!J60</f>
        <v>0</v>
      </c>
      <c r="GQ6" s="755" t="str">
        <f>'03建設工事'!C61</f>
        <v/>
      </c>
      <c r="GR6" s="755">
        <f>'03建設工事'!I61</f>
        <v>0</v>
      </c>
      <c r="GS6" s="755">
        <f>'03建設工事'!L61</f>
        <v>0</v>
      </c>
      <c r="GT6" s="755">
        <f>'03建設工事'!J61</f>
        <v>0</v>
      </c>
      <c r="GU6" s="755" t="str">
        <f>'03建設工事'!C62</f>
        <v/>
      </c>
      <c r="GV6" s="755">
        <f>'03建設工事'!I62</f>
        <v>0</v>
      </c>
      <c r="GW6" s="755">
        <f>'03建設工事'!L62</f>
        <v>0</v>
      </c>
      <c r="GX6" s="755">
        <f>'03建設工事'!J62</f>
        <v>0</v>
      </c>
      <c r="GY6" s="755" t="str">
        <f>'03建設工事'!C63</f>
        <v/>
      </c>
      <c r="GZ6" s="755">
        <f>'03建設工事'!I63</f>
        <v>0</v>
      </c>
      <c r="HA6" s="755">
        <f>'03建設工事'!L63</f>
        <v>0</v>
      </c>
      <c r="HB6" s="755">
        <f>'03建設工事'!J63</f>
        <v>0</v>
      </c>
      <c r="HC6" s="755" t="str">
        <f>'03建設工事'!C64</f>
        <v/>
      </c>
      <c r="HD6" s="755">
        <f>'03建設工事'!I64</f>
        <v>0</v>
      </c>
      <c r="HE6" s="755">
        <f>'03建設工事'!L64</f>
        <v>0</v>
      </c>
      <c r="HF6" s="755">
        <f>'03建設工事'!J64</f>
        <v>0</v>
      </c>
      <c r="HG6" s="755" t="str">
        <f>'03建設工事'!C65</f>
        <v/>
      </c>
      <c r="HH6" s="755">
        <f>'03建設工事'!I65</f>
        <v>0</v>
      </c>
      <c r="HI6" s="755">
        <f>'03建設工事'!L65</f>
        <v>0</v>
      </c>
      <c r="HJ6" s="755">
        <f>'03建設工事'!J65</f>
        <v>0</v>
      </c>
      <c r="HK6" s="755" t="str">
        <f>'03建設工事'!C66</f>
        <v/>
      </c>
      <c r="HL6" s="755">
        <f>'03建設工事'!I66</f>
        <v>0</v>
      </c>
      <c r="HM6" s="755">
        <f>'03建設工事'!L66</f>
        <v>0</v>
      </c>
      <c r="HN6" s="755">
        <f>'03建設工事'!J66</f>
        <v>0</v>
      </c>
      <c r="HO6" s="755" t="str">
        <f>'03建設工事'!C67</f>
        <v/>
      </c>
      <c r="HP6" s="755">
        <f>'03建設工事'!I67</f>
        <v>0</v>
      </c>
      <c r="HQ6" s="755">
        <f>'03建設工事'!L67</f>
        <v>0</v>
      </c>
      <c r="HR6" s="755">
        <f>'03建設工事'!J67</f>
        <v>0</v>
      </c>
      <c r="HS6" s="755" t="str">
        <f>'03建設工事'!C68</f>
        <v/>
      </c>
      <c r="HT6" s="755">
        <f>'03建設工事'!I68</f>
        <v>0</v>
      </c>
      <c r="HU6" s="755">
        <f>'03建設工事'!L68</f>
        <v>0</v>
      </c>
      <c r="HV6" s="755">
        <f>'03建設工事'!J68</f>
        <v>0</v>
      </c>
      <c r="HW6" s="755" t="str">
        <f>'03建設工事'!C69</f>
        <v/>
      </c>
      <c r="HX6" s="755">
        <f>'03建設工事'!I69</f>
        <v>0</v>
      </c>
      <c r="HY6" s="755">
        <f>'03建設工事'!L69</f>
        <v>0</v>
      </c>
      <c r="HZ6" s="755">
        <f>'03建設工事'!J69</f>
        <v>0</v>
      </c>
      <c r="IA6" s="755" t="str">
        <f>'03建設工事'!C70</f>
        <v/>
      </c>
      <c r="IB6" s="755">
        <f>'03建設工事'!I70</f>
        <v>0</v>
      </c>
      <c r="IC6" s="755">
        <f>'03建設工事'!L70</f>
        <v>0</v>
      </c>
      <c r="ID6" s="755">
        <f>'03建設工事'!J70</f>
        <v>0</v>
      </c>
      <c r="IE6" s="755" t="str">
        <f>'03建設工事'!C71</f>
        <v/>
      </c>
      <c r="IF6" s="755">
        <f>'03建設工事'!I71</f>
        <v>0</v>
      </c>
      <c r="IG6" s="755">
        <f>'03建設工事'!L71</f>
        <v>0</v>
      </c>
      <c r="IH6" s="755">
        <f>'03建設工事'!J71</f>
        <v>0</v>
      </c>
      <c r="II6" s="755" t="str">
        <f>'03建設工事'!C72</f>
        <v/>
      </c>
      <c r="IJ6" s="755">
        <f>'03建設工事'!I72</f>
        <v>0</v>
      </c>
      <c r="IK6" s="755">
        <f>'03建設工事'!L72</f>
        <v>0</v>
      </c>
      <c r="IL6" s="755">
        <f>'03建設工事'!J72</f>
        <v>0</v>
      </c>
      <c r="IM6" s="596">
        <f>'03建設工事'!B40</f>
        <v>0</v>
      </c>
      <c r="IN6" s="596" t="str">
        <f>'03建設工事'!C40</f>
        <v/>
      </c>
      <c r="IO6" s="601">
        <f>'03建設工事'!I40</f>
        <v>0</v>
      </c>
      <c r="IP6" s="601">
        <f>'03建設工事'!J40</f>
        <v>0</v>
      </c>
      <c r="IQ6" s="601">
        <f>'03建設工事'!I41</f>
        <v>0</v>
      </c>
      <c r="IR6" s="601">
        <f>'03建設工事'!J41</f>
        <v>0</v>
      </c>
      <c r="IS6" s="596" t="str">
        <f>'02入力票（その２）'!I110</f>
        <v/>
      </c>
      <c r="IT6" s="602" t="str">
        <f>'02入力票（その２）'!I111</f>
        <v/>
      </c>
      <c r="IU6" s="596" t="str">
        <f>'02入力票（その２）'!I112</f>
        <v/>
      </c>
      <c r="IV6" s="602" t="str">
        <f>'02入力票（その２）'!I113</f>
        <v/>
      </c>
      <c r="IW6" s="596" t="str">
        <f>'02入力票（その２）'!I114</f>
        <v/>
      </c>
      <c r="IX6" s="602" t="str">
        <f>'02入力票（その２）'!I115</f>
        <v/>
      </c>
      <c r="IY6" s="596" t="str">
        <f>'02入力票（その２）'!I116</f>
        <v/>
      </c>
      <c r="IZ6" s="602" t="str">
        <f>'02入力票（その２）'!I117</f>
        <v/>
      </c>
      <c r="JA6" s="596" t="str">
        <f>'02入力票（その２）'!I118</f>
        <v/>
      </c>
      <c r="JB6" s="602" t="str">
        <f>'02入力票（その２）'!I119</f>
        <v/>
      </c>
      <c r="JC6" s="596" t="str">
        <f>'02入力票（その２）'!I120</f>
        <v/>
      </c>
      <c r="JD6" s="602" t="str">
        <f>'02入力票（その２）'!I121</f>
        <v/>
      </c>
      <c r="JE6" s="596" t="str">
        <f>'02入力票（その２）'!I122</f>
        <v/>
      </c>
      <c r="JF6" s="602" t="str">
        <f>'02入力票（その２）'!I123</f>
        <v/>
      </c>
      <c r="JG6" s="596" t="str">
        <f>'02入力票（その２）'!I124</f>
        <v/>
      </c>
      <c r="JH6" s="602" t="str">
        <f>'02入力票（その２）'!I125</f>
        <v/>
      </c>
      <c r="JI6" s="596" t="str">
        <f>'02入力票（その２）'!I126</f>
        <v/>
      </c>
      <c r="JJ6" s="602" t="str">
        <f>'02入力票（その２）'!I127</f>
        <v/>
      </c>
      <c r="JK6" s="598">
        <f>'04建設工事関連'!AU4</f>
        <v>0</v>
      </c>
      <c r="JL6" s="596" t="str">
        <f>'02入力票（その２）'!I128</f>
        <v>　</v>
      </c>
      <c r="JM6" s="596" t="str">
        <f>'02入力票（その２）'!I129</f>
        <v/>
      </c>
      <c r="JN6" s="601" t="str">
        <f>'02入力票（その２）'!I130</f>
        <v/>
      </c>
      <c r="JO6" s="601" t="str">
        <f>'02入力票（その２）'!I131</f>
        <v/>
      </c>
      <c r="JP6" s="596" t="str">
        <f>'02入力票（その２）'!I132</f>
        <v/>
      </c>
      <c r="JQ6" s="596" t="str">
        <f>'02入力票（その２）'!I133</f>
        <v/>
      </c>
      <c r="JR6" s="596">
        <f>'02入力票（その２）'!I134</f>
        <v>0</v>
      </c>
      <c r="JS6" s="596" t="str">
        <f>'02入力票（その２）'!I135</f>
        <v>　</v>
      </c>
      <c r="JT6" s="596" t="str">
        <f>'02入力票（その２）'!I136</f>
        <v>　</v>
      </c>
      <c r="JU6" s="596" t="str">
        <f>'02入力票（その２）'!I137</f>
        <v>　</v>
      </c>
      <c r="JV6" s="596" t="str">
        <f>'02入力票（その２）'!I138</f>
        <v>　</v>
      </c>
      <c r="JW6" s="596" t="str">
        <f>'02入力票（その２）'!I139</f>
        <v>　</v>
      </c>
      <c r="JX6" s="596" t="str">
        <f>'02入力票（その２）'!I140</f>
        <v>　</v>
      </c>
      <c r="JY6" s="596" t="str">
        <f>'02入力票（その２）'!I141</f>
        <v>　</v>
      </c>
      <c r="JZ6" s="596" t="str">
        <f>'02入力票（その２）'!I142</f>
        <v>　</v>
      </c>
      <c r="KA6" s="596" t="str">
        <f>'02入力票（その２）'!I143</f>
        <v/>
      </c>
      <c r="KB6" s="596" t="str">
        <f>'02入力票（その２）'!I144</f>
        <v/>
      </c>
      <c r="KC6" s="596" t="str">
        <f>'02入力票（その２）'!I145</f>
        <v/>
      </c>
      <c r="KD6" s="596" t="str">
        <f>'02入力票（その２）'!I146</f>
        <v/>
      </c>
      <c r="KE6" s="596" t="str">
        <f>'02入力票（その２）'!I147</f>
        <v/>
      </c>
      <c r="KF6" s="596" t="str">
        <f>'02入力票（その２）'!I148</f>
        <v/>
      </c>
      <c r="KG6" s="596" t="str">
        <f>'02入力票（その２）'!I149</f>
        <v/>
      </c>
      <c r="KH6" s="601" t="str">
        <f>'02入力票（その２）'!I150</f>
        <v/>
      </c>
      <c r="KI6" s="601" t="str">
        <f>'02入力票（その２）'!I151</f>
        <v/>
      </c>
      <c r="KJ6" s="601" t="str">
        <f>'02入力票（その２）'!I152</f>
        <v/>
      </c>
      <c r="KK6" s="601" t="str">
        <f>'02入力票（その２）'!I153</f>
        <v/>
      </c>
      <c r="KL6" s="601" t="str">
        <f>'02入力票（その２）'!I154</f>
        <v/>
      </c>
      <c r="KM6" s="601" t="str">
        <f>'02入力票（その２）'!I155</f>
        <v/>
      </c>
      <c r="KN6" s="596" t="str">
        <f>'02入力票（その２）'!I156</f>
        <v/>
      </c>
      <c r="KO6" s="596" t="str">
        <f>'02入力票（その２）'!I157</f>
        <v/>
      </c>
      <c r="KP6" s="596" t="str">
        <f>'02入力票（その２）'!I158</f>
        <v/>
      </c>
      <c r="KQ6" s="596">
        <f>'02入力票（その２）'!I159</f>
        <v>0</v>
      </c>
      <c r="KR6" s="601" t="str">
        <f>'02入力票（その２）'!I160</f>
        <v/>
      </c>
      <c r="KS6" s="601" t="str">
        <f>'02入力票（その２）'!I161</f>
        <v/>
      </c>
      <c r="KT6" s="603" t="e">
        <f>'02入力票（その２）'!I162</f>
        <v>#VALUE!</v>
      </c>
      <c r="KU6" s="596" t="str">
        <f>'02入力票（その２）'!I163</f>
        <v>　</v>
      </c>
      <c r="KV6" s="596" t="str">
        <f>'02入力票（その２）'!I164</f>
        <v>　</v>
      </c>
      <c r="KW6" s="596" t="str">
        <f>'02入力票（その２）'!I165</f>
        <v>　</v>
      </c>
      <c r="KX6" s="762" t="str">
        <f>'02入力票（その２）'!I166</f>
        <v/>
      </c>
      <c r="KY6" s="596">
        <f>'02入力票（その２）'!G167</f>
        <v>0</v>
      </c>
      <c r="KZ6" s="596" t="str">
        <f>'04建設工事関連'!Z10</f>
        <v>　</v>
      </c>
      <c r="LA6" s="596" t="str">
        <f>'04建設工事関連'!Z11</f>
        <v>　</v>
      </c>
      <c r="LB6" s="596" t="str">
        <f>'04建設工事関連'!Z12</f>
        <v>　</v>
      </c>
      <c r="LC6" s="596">
        <f>'04建設工事関連'!AU4</f>
        <v>0</v>
      </c>
      <c r="LD6" s="596" t="str">
        <f>'04建設工事関連'!C149</f>
        <v>-</v>
      </c>
      <c r="LE6" s="596" t="str">
        <f>'04建設工事関連'!D149</f>
        <v>-</v>
      </c>
      <c r="LF6" s="596" t="str">
        <f>'04建設工事関連'!E149</f>
        <v>-</v>
      </c>
      <c r="LG6" s="596" t="str">
        <f>'04建設工事関連'!F149</f>
        <v>-</v>
      </c>
      <c r="LH6" s="596" t="str">
        <f>'04建設工事関連'!G149</f>
        <v>-</v>
      </c>
      <c r="LI6" s="596" t="str">
        <f>'04建設工事関連'!H149</f>
        <v>-</v>
      </c>
      <c r="LJ6" s="596" t="str">
        <f>'04建設工事関連'!I149</f>
        <v>-</v>
      </c>
      <c r="LK6" s="596" t="str">
        <f>'04建設工事関連'!J149</f>
        <v>-</v>
      </c>
      <c r="LL6" s="596" t="str">
        <f>'04建設工事関連'!K149</f>
        <v>-</v>
      </c>
      <c r="LM6" s="596" t="str">
        <f>'04建設工事関連'!L149</f>
        <v>-</v>
      </c>
      <c r="LN6" s="596" t="str">
        <f>'04建設工事関連'!M149</f>
        <v>-</v>
      </c>
      <c r="LO6" s="596" t="str">
        <f>'04建設工事関連'!N149</f>
        <v>-</v>
      </c>
      <c r="LP6" s="596" t="str">
        <f>'04建設工事関連'!O149</f>
        <v>-</v>
      </c>
      <c r="LQ6" s="596" t="str">
        <f>'04建設工事関連'!P149</f>
        <v>-</v>
      </c>
      <c r="LR6" s="596" t="str">
        <f>'04建設工事関連'!Q149</f>
        <v>-</v>
      </c>
      <c r="LS6" s="596" t="str">
        <f>'04建設工事関連'!R149</f>
        <v>-</v>
      </c>
      <c r="LT6" s="596" t="str">
        <f>'04建設工事関連'!S149</f>
        <v>-</v>
      </c>
      <c r="LU6" s="596" t="str">
        <f>'04建設工事関連'!T149</f>
        <v>-</v>
      </c>
      <c r="LV6" s="596" t="str">
        <f>'04建設工事関連'!U149</f>
        <v>-</v>
      </c>
      <c r="LW6" s="596" t="str">
        <f>'04建設工事関連'!V149</f>
        <v>-</v>
      </c>
      <c r="LX6" s="596" t="str">
        <f>'04建設工事関連'!W149</f>
        <v>-</v>
      </c>
      <c r="LY6" s="596" t="str">
        <f>'04建設工事関連'!X149</f>
        <v>-</v>
      </c>
      <c r="LZ6" s="596" t="str">
        <f>'04建設工事関連'!Y149</f>
        <v>-</v>
      </c>
      <c r="MA6" s="596" t="str">
        <f>'04建設工事関連'!Z149</f>
        <v>-</v>
      </c>
      <c r="MB6" s="596" t="str">
        <f>'04建設工事関連'!AA149</f>
        <v>-</v>
      </c>
      <c r="MC6" s="596" t="str">
        <f>'04建設工事関連'!AB149</f>
        <v>-</v>
      </c>
      <c r="MD6" s="596" t="str">
        <f>'04建設工事関連'!AC149</f>
        <v>-</v>
      </c>
      <c r="ME6" s="596" t="str">
        <f>'04建設工事関連'!AD149</f>
        <v>-</v>
      </c>
      <c r="MF6" s="596" t="str">
        <f>'04建設工事関連'!AE149</f>
        <v>-</v>
      </c>
      <c r="MG6" s="596" t="str">
        <f>'04建設工事関連'!AF149</f>
        <v>-</v>
      </c>
      <c r="MH6" s="596" t="str">
        <f>'04建設工事関連'!AG149</f>
        <v>-</v>
      </c>
      <c r="MI6" s="596" t="str">
        <f>'04建設工事関連'!AH149</f>
        <v>-</v>
      </c>
      <c r="MJ6" s="596" t="str">
        <f>'04建設工事関連'!AI149</f>
        <v>-</v>
      </c>
      <c r="MK6" s="596" t="str">
        <f>'04建設工事関連'!AJ149</f>
        <v>-</v>
      </c>
      <c r="ML6" s="596" t="str">
        <f>'04建設工事関連'!AK149</f>
        <v>-</v>
      </c>
      <c r="MM6" s="596" t="str">
        <f>'04建設工事関連'!AL149</f>
        <v>-</v>
      </c>
      <c r="MN6" s="596" t="str">
        <f>'04建設工事関連'!AM149</f>
        <v>-</v>
      </c>
      <c r="MO6" s="596" t="str">
        <f>'04建設工事関連'!AN149</f>
        <v>-</v>
      </c>
      <c r="MP6" s="596" t="str">
        <f>'04建設工事関連'!AO149</f>
        <v>-</v>
      </c>
      <c r="MQ6" s="596" t="str">
        <f>'04建設工事関連'!AP149</f>
        <v>-</v>
      </c>
      <c r="MR6" s="596" t="str">
        <f>'04建設工事関連'!AQ149</f>
        <v>-</v>
      </c>
      <c r="MS6" s="596" t="str">
        <f>'04建設工事関連'!AR149</f>
        <v>-</v>
      </c>
      <c r="MT6" s="596" t="str">
        <f>'04建設工事関連'!AS149</f>
        <v>-</v>
      </c>
      <c r="MU6" s="596" t="str">
        <f>'04建設工事関連'!AT149</f>
        <v>-</v>
      </c>
      <c r="MV6" s="596" t="str">
        <f>'04建設工事関連'!AU149</f>
        <v>-</v>
      </c>
      <c r="MW6" s="596" t="str">
        <f>'04建設工事関連'!AV149</f>
        <v>-</v>
      </c>
      <c r="MX6" s="596" t="str">
        <f>'04建設工事関連'!AW149</f>
        <v>-</v>
      </c>
      <c r="MY6" s="596" t="str">
        <f>'04建設工事関連'!AX149</f>
        <v>-</v>
      </c>
      <c r="MZ6" s="596" t="str">
        <f>'04建設工事関連'!AY149</f>
        <v>-</v>
      </c>
      <c r="NA6" s="596" t="str">
        <f>'04建設工事関連'!AZ149</f>
        <v>-</v>
      </c>
      <c r="NB6" s="596" t="str">
        <f>'04建設工事関連'!BA149</f>
        <v>-</v>
      </c>
      <c r="NC6" s="596" t="str">
        <f>'04建設工事関連'!BB149</f>
        <v>-</v>
      </c>
      <c r="ND6" s="596" t="str">
        <f>'04建設工事関連'!BC149</f>
        <v>-</v>
      </c>
      <c r="NE6" s="596" t="str">
        <f>'04建設工事関連'!BD149</f>
        <v>-</v>
      </c>
      <c r="NF6" s="596" t="str">
        <f>'04建設工事関連'!BE149</f>
        <v>-</v>
      </c>
      <c r="NG6" s="596" t="str">
        <f>'04建設工事関連'!BF149</f>
        <v>-</v>
      </c>
      <c r="NH6" s="596" t="str">
        <f>'04建設工事関連'!BG149</f>
        <v>-</v>
      </c>
      <c r="NI6" s="596" t="str">
        <f>'04建設工事関連'!BH149</f>
        <v>-</v>
      </c>
      <c r="NJ6" s="596" t="str">
        <f>CONCATENATE('05物品・役務'!C42,"　－　",'05物品・役務'!F42)</f>
        <v>　－　</v>
      </c>
      <c r="NK6" s="596" t="str">
        <f>CONCATENATE('05物品・役務'!C43,"　－　",'05物品・役務'!F43)</f>
        <v>　－　</v>
      </c>
      <c r="NL6" s="596" t="str">
        <f>CONCATENATE('05物品・役務'!C44,"　－　",'05物品・役務'!F44)</f>
        <v>　－　</v>
      </c>
      <c r="NM6" s="596" t="str">
        <f>'05物品・役務'!P89</f>
        <v>－－－－－－－－－－－－－－－－－－－－－－－－－－－－-－－－－－－－－－－－－－－－－－－－－－－－－－－－－－-－－－－－－－－－－－－－－－－－－－</v>
      </c>
      <c r="NN6" s="596">
        <f>'05物品・役務'!N68</f>
        <v>0</v>
      </c>
      <c r="NO6" s="596" t="str">
        <f>CONCATENATE('05物品・役務'!C80,"　－　",'05物品・役務'!F80)</f>
        <v>　　　－　</v>
      </c>
      <c r="NP6" s="596" t="str">
        <f>CONCATENATE('05物品・役務'!C82,"　－　",'05物品・役務'!F82)</f>
        <v>　－　</v>
      </c>
      <c r="NQ6" s="596" t="str">
        <f>CONCATENATE('05物品・役務'!C84,"　－　",'05物品・役務'!F84)</f>
        <v>　－　</v>
      </c>
      <c r="NR6" s="596" t="str">
        <f>'05物品・役務'!P107</f>
        <v>－－－－－－－－－－－－－－－－－－－－－－－－－-－－－－－－－－－－－－－－－－－－－－－－－</v>
      </c>
      <c r="NS6" s="596">
        <f>'05物品・役務'!I115</f>
        <v>0</v>
      </c>
      <c r="NT6" s="761" t="s">
        <v>2638</v>
      </c>
      <c r="NU6" s="602"/>
      <c r="NV6" s="604"/>
      <c r="NW6" s="602"/>
      <c r="NX6" s="602"/>
      <c r="NY6" s="798"/>
    </row>
    <row r="7" spans="1:391" s="607" customFormat="1">
      <c r="A7" s="606"/>
      <c r="DN7" s="756"/>
      <c r="DO7" s="756"/>
      <c r="DP7" s="756"/>
      <c r="DQ7" s="756"/>
      <c r="DR7" s="756"/>
      <c r="DS7" s="756"/>
      <c r="DT7" s="756"/>
      <c r="DU7" s="756"/>
      <c r="DV7" s="756"/>
      <c r="DW7" s="756"/>
      <c r="DX7" s="756"/>
      <c r="DY7" s="756"/>
      <c r="DZ7" s="756"/>
      <c r="EA7" s="756"/>
      <c r="EB7" s="756"/>
      <c r="EC7" s="756"/>
      <c r="ED7" s="756"/>
      <c r="EE7" s="756"/>
      <c r="EF7" s="756"/>
      <c r="EG7" s="756"/>
      <c r="EH7" s="756"/>
      <c r="EI7" s="756"/>
      <c r="EJ7" s="756"/>
      <c r="EK7" s="756"/>
      <c r="EL7" s="756"/>
      <c r="EM7" s="756"/>
      <c r="EN7" s="756"/>
      <c r="EO7" s="756"/>
      <c r="EP7" s="756"/>
      <c r="EQ7" s="756"/>
      <c r="ER7" s="756"/>
      <c r="ES7" s="756"/>
      <c r="ET7" s="756"/>
      <c r="EU7" s="756"/>
      <c r="EV7" s="756"/>
      <c r="EW7" s="756"/>
      <c r="EX7" s="756"/>
      <c r="EY7" s="756"/>
      <c r="EZ7" s="756"/>
      <c r="FA7" s="756"/>
      <c r="FB7" s="756"/>
      <c r="FC7" s="756"/>
      <c r="FD7" s="756"/>
      <c r="FE7" s="756"/>
      <c r="FF7" s="756"/>
      <c r="FG7" s="756"/>
      <c r="FH7" s="756"/>
      <c r="FI7" s="756"/>
      <c r="FJ7" s="756"/>
      <c r="FK7" s="756"/>
      <c r="FL7" s="756"/>
      <c r="FM7" s="756"/>
      <c r="FN7" s="756"/>
      <c r="FO7" s="756"/>
      <c r="FP7" s="756"/>
      <c r="FQ7" s="756"/>
      <c r="FR7" s="756"/>
      <c r="FS7" s="756"/>
      <c r="FT7" s="756"/>
      <c r="FU7" s="756"/>
      <c r="FV7" s="756"/>
      <c r="FW7" s="756"/>
      <c r="FX7" s="756"/>
      <c r="FY7" s="756"/>
      <c r="FZ7" s="756"/>
      <c r="GA7" s="756"/>
      <c r="GB7" s="756"/>
      <c r="GC7" s="756"/>
      <c r="GD7" s="756"/>
      <c r="GE7" s="756"/>
      <c r="GF7" s="756"/>
      <c r="GG7" s="756"/>
      <c r="GH7" s="756"/>
      <c r="GI7" s="756"/>
      <c r="GJ7" s="756"/>
      <c r="GK7" s="756"/>
      <c r="GL7" s="756"/>
      <c r="GM7" s="756"/>
      <c r="GN7" s="756"/>
      <c r="GO7" s="756"/>
      <c r="GP7" s="756"/>
      <c r="GQ7" s="756"/>
      <c r="GR7" s="756"/>
      <c r="GS7" s="756"/>
      <c r="GT7" s="756"/>
      <c r="GU7" s="756"/>
      <c r="GV7" s="756"/>
      <c r="GW7" s="756"/>
      <c r="GX7" s="756"/>
      <c r="GY7" s="756"/>
      <c r="GZ7" s="756"/>
      <c r="HA7" s="756"/>
      <c r="HB7" s="756"/>
      <c r="HC7" s="756"/>
      <c r="HD7" s="756"/>
      <c r="HE7" s="756"/>
      <c r="HF7" s="756"/>
      <c r="HG7" s="756"/>
      <c r="HH7" s="756"/>
      <c r="HI7" s="756"/>
      <c r="HJ7" s="756"/>
      <c r="HK7" s="756"/>
      <c r="HL7" s="756"/>
      <c r="HM7" s="756"/>
      <c r="HN7" s="756"/>
      <c r="HO7" s="756"/>
      <c r="HP7" s="756"/>
      <c r="HQ7" s="756"/>
      <c r="HR7" s="756"/>
      <c r="HS7" s="756"/>
      <c r="HT7" s="756"/>
      <c r="HU7" s="756"/>
      <c r="HV7" s="756"/>
      <c r="HW7" s="756"/>
      <c r="HX7" s="756"/>
      <c r="HY7" s="756"/>
      <c r="HZ7" s="756"/>
      <c r="IA7" s="756"/>
      <c r="IB7" s="756"/>
      <c r="IC7" s="756"/>
      <c r="ID7" s="756"/>
      <c r="IE7" s="756"/>
      <c r="IF7" s="756"/>
      <c r="IG7" s="756"/>
      <c r="IH7" s="756"/>
      <c r="II7" s="756"/>
      <c r="IJ7" s="756"/>
      <c r="IK7" s="756"/>
      <c r="IL7" s="756"/>
      <c r="NY7" s="809"/>
      <c r="NZ7" s="793"/>
      <c r="OA7" s="793"/>
    </row>
    <row r="8" spans="1:391" s="607" customFormat="1">
      <c r="A8" s="608"/>
      <c r="DN8" s="756"/>
      <c r="DO8" s="756"/>
      <c r="DP8" s="756"/>
      <c r="DQ8" s="756"/>
      <c r="DR8" s="756"/>
      <c r="DS8" s="756"/>
      <c r="DT8" s="756"/>
      <c r="DU8" s="756"/>
      <c r="DV8" s="756"/>
      <c r="DW8" s="756"/>
      <c r="DX8" s="756"/>
      <c r="DY8" s="756"/>
      <c r="DZ8" s="756"/>
      <c r="EA8" s="756"/>
      <c r="EB8" s="756"/>
      <c r="EC8" s="756"/>
      <c r="ED8" s="756"/>
      <c r="EE8" s="756"/>
      <c r="EF8" s="756"/>
      <c r="EG8" s="756"/>
      <c r="EH8" s="756"/>
      <c r="EI8" s="756"/>
      <c r="EJ8" s="756"/>
      <c r="EK8" s="756"/>
      <c r="EL8" s="756"/>
      <c r="EM8" s="756"/>
      <c r="EN8" s="756"/>
      <c r="EO8" s="756"/>
      <c r="EP8" s="756"/>
      <c r="EQ8" s="756"/>
      <c r="ER8" s="756"/>
      <c r="ES8" s="756"/>
      <c r="ET8" s="756"/>
      <c r="EU8" s="756"/>
      <c r="EV8" s="756"/>
      <c r="EW8" s="756"/>
      <c r="EX8" s="756"/>
      <c r="EY8" s="756"/>
      <c r="EZ8" s="756"/>
      <c r="FA8" s="756"/>
      <c r="FB8" s="756"/>
      <c r="FC8" s="756"/>
      <c r="FD8" s="756"/>
      <c r="FE8" s="756"/>
      <c r="FF8" s="756"/>
      <c r="FG8" s="756"/>
      <c r="FH8" s="756"/>
      <c r="FI8" s="756"/>
      <c r="FJ8" s="756"/>
      <c r="FK8" s="756"/>
      <c r="FL8" s="756"/>
      <c r="FM8" s="756"/>
      <c r="FN8" s="756"/>
      <c r="FO8" s="756"/>
      <c r="FP8" s="756"/>
      <c r="FQ8" s="756"/>
      <c r="FR8" s="756"/>
      <c r="FS8" s="756"/>
      <c r="FT8" s="756"/>
      <c r="FU8" s="756"/>
      <c r="FV8" s="756"/>
      <c r="FW8" s="756"/>
      <c r="FX8" s="756"/>
      <c r="FY8" s="756"/>
      <c r="FZ8" s="756"/>
      <c r="GA8" s="756"/>
      <c r="GB8" s="756"/>
      <c r="GC8" s="756"/>
      <c r="GD8" s="756"/>
      <c r="GE8" s="756"/>
      <c r="GF8" s="756"/>
      <c r="GG8" s="756"/>
      <c r="GH8" s="756"/>
      <c r="GI8" s="756"/>
      <c r="GJ8" s="756"/>
      <c r="GK8" s="756"/>
      <c r="GL8" s="756"/>
      <c r="GM8" s="756"/>
      <c r="GN8" s="756"/>
      <c r="GO8" s="756"/>
      <c r="GP8" s="756"/>
      <c r="GQ8" s="756"/>
      <c r="GR8" s="756"/>
      <c r="GS8" s="756"/>
      <c r="GT8" s="756"/>
      <c r="GU8" s="756"/>
      <c r="GV8" s="756"/>
      <c r="GW8" s="756"/>
      <c r="GX8" s="756"/>
      <c r="GY8" s="756"/>
      <c r="GZ8" s="756"/>
      <c r="HA8" s="756"/>
      <c r="HB8" s="756"/>
      <c r="HC8" s="756"/>
      <c r="HD8" s="756"/>
      <c r="HE8" s="756"/>
      <c r="HF8" s="756"/>
      <c r="HG8" s="756"/>
      <c r="HH8" s="756"/>
      <c r="HI8" s="756"/>
      <c r="HJ8" s="756"/>
      <c r="HK8" s="756"/>
      <c r="HL8" s="756"/>
      <c r="HM8" s="756"/>
      <c r="HN8" s="756"/>
      <c r="HO8" s="756"/>
      <c r="HP8" s="756"/>
      <c r="HQ8" s="756"/>
      <c r="HR8" s="756"/>
      <c r="HS8" s="756"/>
      <c r="HT8" s="756"/>
      <c r="HU8" s="756"/>
      <c r="HV8" s="756"/>
      <c r="HW8" s="756"/>
      <c r="HX8" s="756"/>
      <c r="HY8" s="756"/>
      <c r="HZ8" s="756"/>
      <c r="IA8" s="756"/>
      <c r="IB8" s="756"/>
      <c r="IC8" s="756"/>
      <c r="ID8" s="756"/>
      <c r="IE8" s="756"/>
      <c r="IF8" s="756"/>
      <c r="IG8" s="756"/>
      <c r="IH8" s="756"/>
      <c r="II8" s="756"/>
      <c r="IJ8" s="756"/>
      <c r="IK8" s="756"/>
      <c r="IL8" s="756"/>
      <c r="NZ8" s="793"/>
      <c r="OA8" s="793"/>
    </row>
    <row r="9" spans="1:391" s="607" customFormat="1">
      <c r="DN9" s="756"/>
      <c r="DO9" s="756"/>
      <c r="DP9" s="756"/>
      <c r="DQ9" s="756"/>
      <c r="DR9" s="756"/>
      <c r="DS9" s="756"/>
      <c r="DT9" s="756"/>
      <c r="DU9" s="756"/>
      <c r="DV9" s="756"/>
      <c r="DW9" s="756"/>
      <c r="DX9" s="756"/>
      <c r="DY9" s="756"/>
      <c r="DZ9" s="756"/>
      <c r="EA9" s="756"/>
      <c r="EB9" s="756"/>
      <c r="EC9" s="756"/>
      <c r="ED9" s="756"/>
      <c r="EE9" s="756"/>
      <c r="EF9" s="756"/>
      <c r="EG9" s="756"/>
      <c r="EH9" s="756"/>
      <c r="EI9" s="756"/>
      <c r="EJ9" s="756"/>
      <c r="EK9" s="756"/>
      <c r="EL9" s="756"/>
      <c r="EM9" s="756"/>
      <c r="EN9" s="756"/>
      <c r="EO9" s="756"/>
      <c r="EP9" s="756"/>
      <c r="EQ9" s="756"/>
      <c r="ER9" s="756"/>
      <c r="ES9" s="756"/>
      <c r="ET9" s="756"/>
      <c r="EU9" s="756"/>
      <c r="EV9" s="756"/>
      <c r="EW9" s="756"/>
      <c r="EX9" s="756"/>
      <c r="EY9" s="756"/>
      <c r="EZ9" s="756"/>
      <c r="FA9" s="756"/>
      <c r="FB9" s="756"/>
      <c r="FC9" s="756"/>
      <c r="FD9" s="756"/>
      <c r="FE9" s="756"/>
      <c r="FF9" s="756"/>
      <c r="FG9" s="756"/>
      <c r="FH9" s="756"/>
      <c r="FI9" s="756"/>
      <c r="FJ9" s="756"/>
      <c r="FK9" s="756"/>
      <c r="FL9" s="756"/>
      <c r="FM9" s="756"/>
      <c r="FN9" s="756"/>
      <c r="FO9" s="756"/>
      <c r="FP9" s="756"/>
      <c r="FQ9" s="756"/>
      <c r="FR9" s="756"/>
      <c r="FS9" s="756"/>
      <c r="FT9" s="756"/>
      <c r="FU9" s="756"/>
      <c r="FV9" s="756"/>
      <c r="FW9" s="756"/>
      <c r="FX9" s="756"/>
      <c r="FY9" s="756"/>
      <c r="FZ9" s="756"/>
      <c r="GA9" s="756"/>
      <c r="GB9" s="756"/>
      <c r="GC9" s="756"/>
      <c r="GD9" s="756"/>
      <c r="GE9" s="756"/>
      <c r="GF9" s="756"/>
      <c r="GG9" s="756"/>
      <c r="GH9" s="756"/>
      <c r="GI9" s="756"/>
      <c r="GJ9" s="756"/>
      <c r="GK9" s="756"/>
      <c r="GL9" s="756"/>
      <c r="GM9" s="756"/>
      <c r="GN9" s="756"/>
      <c r="GO9" s="756"/>
      <c r="GP9" s="756"/>
      <c r="GQ9" s="756"/>
      <c r="GR9" s="756"/>
      <c r="GS9" s="756"/>
      <c r="GT9" s="756"/>
      <c r="GU9" s="756"/>
      <c r="GV9" s="756"/>
      <c r="GW9" s="756"/>
      <c r="GX9" s="756"/>
      <c r="GY9" s="756"/>
      <c r="GZ9" s="756"/>
      <c r="HA9" s="756"/>
      <c r="HB9" s="756"/>
      <c r="HC9" s="756"/>
      <c r="HD9" s="756"/>
      <c r="HE9" s="756"/>
      <c r="HF9" s="756"/>
      <c r="HG9" s="756"/>
      <c r="HH9" s="756"/>
      <c r="HI9" s="756"/>
      <c r="HJ9" s="756"/>
      <c r="HK9" s="756"/>
      <c r="HL9" s="756"/>
      <c r="HM9" s="756"/>
      <c r="HN9" s="756"/>
      <c r="HO9" s="756"/>
      <c r="HP9" s="756"/>
      <c r="HQ9" s="756"/>
      <c r="HR9" s="756"/>
      <c r="HS9" s="756"/>
      <c r="HT9" s="756"/>
      <c r="HU9" s="756"/>
      <c r="HV9" s="756"/>
      <c r="HW9" s="756"/>
      <c r="HX9" s="756"/>
      <c r="HY9" s="756"/>
      <c r="HZ9" s="756"/>
      <c r="IA9" s="756"/>
      <c r="IB9" s="756"/>
      <c r="IC9" s="756"/>
      <c r="ID9" s="756"/>
      <c r="IE9" s="756"/>
      <c r="IF9" s="756"/>
      <c r="IG9" s="756"/>
      <c r="IH9" s="756"/>
      <c r="II9" s="756"/>
      <c r="IJ9" s="756"/>
      <c r="IK9" s="756"/>
      <c r="IL9" s="756"/>
      <c r="NZ9" s="793"/>
      <c r="OA9" s="793"/>
    </row>
    <row r="10" spans="1:391" s="607" customFormat="1">
      <c r="DN10" s="756"/>
      <c r="DO10" s="756"/>
      <c r="DP10" s="756"/>
      <c r="DQ10" s="756"/>
      <c r="DR10" s="756"/>
      <c r="DS10" s="756"/>
      <c r="DT10" s="756"/>
      <c r="DU10" s="756"/>
      <c r="DV10" s="756"/>
      <c r="DW10" s="756"/>
      <c r="DX10" s="756"/>
      <c r="DY10" s="756"/>
      <c r="DZ10" s="756"/>
      <c r="EA10" s="756"/>
      <c r="EB10" s="756"/>
      <c r="EC10" s="756"/>
      <c r="ED10" s="756"/>
      <c r="EE10" s="756"/>
      <c r="EF10" s="756"/>
      <c r="EG10" s="756"/>
      <c r="EH10" s="756"/>
      <c r="EI10" s="756"/>
      <c r="EJ10" s="756"/>
      <c r="EK10" s="756"/>
      <c r="EL10" s="756"/>
      <c r="EM10" s="756"/>
      <c r="EN10" s="756"/>
      <c r="EO10" s="756"/>
      <c r="EP10" s="756"/>
      <c r="EQ10" s="756"/>
      <c r="ER10" s="756"/>
      <c r="ES10" s="756"/>
      <c r="ET10" s="756"/>
      <c r="EU10" s="756"/>
      <c r="EV10" s="756"/>
      <c r="EW10" s="756"/>
      <c r="EX10" s="756"/>
      <c r="EY10" s="756"/>
      <c r="EZ10" s="756"/>
      <c r="FA10" s="756"/>
      <c r="FB10" s="756"/>
      <c r="FC10" s="756"/>
      <c r="FD10" s="756"/>
      <c r="FE10" s="756"/>
      <c r="FF10" s="756"/>
      <c r="FG10" s="756"/>
      <c r="FH10" s="756"/>
      <c r="FI10" s="756"/>
      <c r="FJ10" s="756"/>
      <c r="FK10" s="756"/>
      <c r="FL10" s="756"/>
      <c r="FM10" s="756"/>
      <c r="FN10" s="756"/>
      <c r="FO10" s="756"/>
      <c r="FP10" s="756"/>
      <c r="FQ10" s="756"/>
      <c r="FR10" s="756"/>
      <c r="FS10" s="756"/>
      <c r="FT10" s="756"/>
      <c r="FU10" s="756"/>
      <c r="FV10" s="756"/>
      <c r="FW10" s="756"/>
      <c r="FX10" s="756"/>
      <c r="FY10" s="756"/>
      <c r="FZ10" s="756"/>
      <c r="GA10" s="756"/>
      <c r="GB10" s="756"/>
      <c r="GC10" s="756"/>
      <c r="GD10" s="756"/>
      <c r="GE10" s="756"/>
      <c r="GF10" s="756"/>
      <c r="GG10" s="756"/>
      <c r="GH10" s="756"/>
      <c r="GI10" s="756"/>
      <c r="GJ10" s="756"/>
      <c r="GK10" s="756"/>
      <c r="GL10" s="756"/>
      <c r="GM10" s="756"/>
      <c r="GN10" s="756"/>
      <c r="GO10" s="756"/>
      <c r="GP10" s="756"/>
      <c r="GQ10" s="756"/>
      <c r="GR10" s="756"/>
      <c r="GS10" s="756"/>
      <c r="GT10" s="756"/>
      <c r="GU10" s="756"/>
      <c r="GV10" s="756"/>
      <c r="GW10" s="756"/>
      <c r="GX10" s="756"/>
      <c r="GY10" s="756"/>
      <c r="GZ10" s="756"/>
      <c r="HA10" s="756"/>
      <c r="HB10" s="756"/>
      <c r="HC10" s="756"/>
      <c r="HD10" s="756"/>
      <c r="HE10" s="756"/>
      <c r="HF10" s="756"/>
      <c r="HG10" s="756"/>
      <c r="HH10" s="756"/>
      <c r="HI10" s="756"/>
      <c r="HJ10" s="756"/>
      <c r="HK10" s="756"/>
      <c r="HL10" s="756"/>
      <c r="HM10" s="756"/>
      <c r="HN10" s="756"/>
      <c r="HO10" s="756"/>
      <c r="HP10" s="756"/>
      <c r="HQ10" s="756"/>
      <c r="HR10" s="756"/>
      <c r="HS10" s="756"/>
      <c r="HT10" s="756"/>
      <c r="HU10" s="756"/>
      <c r="HV10" s="756"/>
      <c r="HW10" s="756"/>
      <c r="HX10" s="756"/>
      <c r="HY10" s="756"/>
      <c r="HZ10" s="756"/>
      <c r="IA10" s="756"/>
      <c r="IB10" s="756"/>
      <c r="IC10" s="756"/>
      <c r="ID10" s="756"/>
      <c r="IE10" s="756"/>
      <c r="IF10" s="756"/>
      <c r="IG10" s="756"/>
      <c r="IH10" s="756"/>
      <c r="II10" s="756"/>
      <c r="IJ10" s="756"/>
      <c r="IK10" s="756"/>
      <c r="IL10" s="756"/>
      <c r="NY10" s="794"/>
      <c r="NZ10" s="793"/>
      <c r="OA10" s="792"/>
    </row>
    <row r="11" spans="1:391" s="607" customFormat="1">
      <c r="DN11" s="756"/>
      <c r="DO11" s="756"/>
      <c r="DP11" s="756"/>
      <c r="DQ11" s="756"/>
      <c r="DR11" s="756"/>
      <c r="DS11" s="756"/>
      <c r="DT11" s="756"/>
      <c r="DU11" s="756"/>
      <c r="DV11" s="756"/>
      <c r="DW11" s="756"/>
      <c r="DX11" s="756"/>
      <c r="DY11" s="756"/>
      <c r="DZ11" s="756"/>
      <c r="EA11" s="756"/>
      <c r="EB11" s="756"/>
      <c r="EC11" s="756"/>
      <c r="ED11" s="756"/>
      <c r="EE11" s="756"/>
      <c r="EF11" s="756"/>
      <c r="EG11" s="756"/>
      <c r="EH11" s="756"/>
      <c r="EI11" s="756"/>
      <c r="EJ11" s="756"/>
      <c r="EK11" s="756"/>
      <c r="EL11" s="756"/>
      <c r="EM11" s="756"/>
      <c r="EN11" s="756"/>
      <c r="EO11" s="756"/>
      <c r="EP11" s="756"/>
      <c r="EQ11" s="756"/>
      <c r="ER11" s="756"/>
      <c r="ES11" s="756"/>
      <c r="ET11" s="756"/>
      <c r="EU11" s="756"/>
      <c r="EV11" s="756"/>
      <c r="EW11" s="756"/>
      <c r="EX11" s="756"/>
      <c r="EY11" s="756"/>
      <c r="EZ11" s="756"/>
      <c r="FA11" s="756"/>
      <c r="FB11" s="756"/>
      <c r="FC11" s="756"/>
      <c r="FD11" s="756"/>
      <c r="FE11" s="756"/>
      <c r="FF11" s="756"/>
      <c r="FG11" s="756"/>
      <c r="FH11" s="756"/>
      <c r="FI11" s="756"/>
      <c r="FJ11" s="756"/>
      <c r="FK11" s="756"/>
      <c r="FL11" s="756"/>
      <c r="FM11" s="756"/>
      <c r="FN11" s="756"/>
      <c r="FO11" s="756"/>
      <c r="FP11" s="756"/>
      <c r="FQ11" s="756"/>
      <c r="FR11" s="756"/>
      <c r="FS11" s="756"/>
      <c r="FT11" s="756"/>
      <c r="FU11" s="756"/>
      <c r="FV11" s="756"/>
      <c r="FW11" s="756"/>
      <c r="FX11" s="756"/>
      <c r="FY11" s="756"/>
      <c r="FZ11" s="756"/>
      <c r="GA11" s="756"/>
      <c r="GB11" s="756"/>
      <c r="GC11" s="756"/>
      <c r="GD11" s="756"/>
      <c r="GE11" s="756"/>
      <c r="GF11" s="756"/>
      <c r="GG11" s="756"/>
      <c r="GH11" s="756"/>
      <c r="GI11" s="756"/>
      <c r="GJ11" s="756"/>
      <c r="GK11" s="756"/>
      <c r="GL11" s="756"/>
      <c r="GM11" s="756"/>
      <c r="GN11" s="756"/>
      <c r="GO11" s="756"/>
      <c r="GP11" s="756"/>
      <c r="GQ11" s="756"/>
      <c r="GR11" s="756"/>
      <c r="GS11" s="756"/>
      <c r="GT11" s="756"/>
      <c r="GU11" s="756"/>
      <c r="GV11" s="756"/>
      <c r="GW11" s="756"/>
      <c r="GX11" s="756"/>
      <c r="GY11" s="756"/>
      <c r="GZ11" s="756"/>
      <c r="HA11" s="756"/>
      <c r="HB11" s="756"/>
      <c r="HC11" s="756"/>
      <c r="HD11" s="756"/>
      <c r="HE11" s="756"/>
      <c r="HF11" s="756"/>
      <c r="HG11" s="756"/>
      <c r="HH11" s="756"/>
      <c r="HI11" s="756"/>
      <c r="HJ11" s="756"/>
      <c r="HK11" s="756"/>
      <c r="HL11" s="756"/>
      <c r="HM11" s="756"/>
      <c r="HN11" s="756"/>
      <c r="HO11" s="756"/>
      <c r="HP11" s="756"/>
      <c r="HQ11" s="756"/>
      <c r="HR11" s="756"/>
      <c r="HS11" s="756"/>
      <c r="HT11" s="756"/>
      <c r="HU11" s="756"/>
      <c r="HV11" s="756"/>
      <c r="HW11" s="756"/>
      <c r="HX11" s="756"/>
      <c r="HY11" s="756"/>
      <c r="HZ11" s="756"/>
      <c r="IA11" s="756"/>
      <c r="IB11" s="756"/>
      <c r="IC11" s="756"/>
      <c r="ID11" s="756"/>
      <c r="IE11" s="756"/>
      <c r="IF11" s="756"/>
      <c r="IG11" s="756"/>
      <c r="IH11" s="756"/>
      <c r="II11" s="756"/>
      <c r="IJ11" s="756"/>
      <c r="IK11" s="756"/>
      <c r="IL11" s="756"/>
      <c r="NY11" s="794"/>
      <c r="NZ11" s="793"/>
      <c r="OA11" s="792"/>
    </row>
    <row r="12" spans="1:391" s="607" customFormat="1">
      <c r="DN12" s="756"/>
      <c r="DO12" s="756"/>
      <c r="DP12" s="756"/>
      <c r="DQ12" s="756"/>
      <c r="DR12" s="756"/>
      <c r="DS12" s="756"/>
      <c r="DT12" s="756"/>
      <c r="DU12" s="756"/>
      <c r="DV12" s="756"/>
      <c r="DW12" s="756"/>
      <c r="DX12" s="756"/>
      <c r="DY12" s="756"/>
      <c r="DZ12" s="756"/>
      <c r="EA12" s="756"/>
      <c r="EB12" s="756"/>
      <c r="EC12" s="756"/>
      <c r="ED12" s="756"/>
      <c r="EE12" s="756"/>
      <c r="EF12" s="756"/>
      <c r="EG12" s="756"/>
      <c r="EH12" s="756"/>
      <c r="EI12" s="756"/>
      <c r="EJ12" s="756"/>
      <c r="EK12" s="756"/>
      <c r="EL12" s="756"/>
      <c r="EM12" s="756"/>
      <c r="EN12" s="756"/>
      <c r="EO12" s="756"/>
      <c r="EP12" s="756"/>
      <c r="EQ12" s="756"/>
      <c r="ER12" s="756"/>
      <c r="ES12" s="756"/>
      <c r="ET12" s="756"/>
      <c r="EU12" s="756"/>
      <c r="EV12" s="756"/>
      <c r="EW12" s="756"/>
      <c r="EX12" s="756"/>
      <c r="EY12" s="756"/>
      <c r="EZ12" s="756"/>
      <c r="FA12" s="756"/>
      <c r="FB12" s="756"/>
      <c r="FC12" s="756"/>
      <c r="FD12" s="756"/>
      <c r="FE12" s="756"/>
      <c r="FF12" s="756"/>
      <c r="FG12" s="756"/>
      <c r="FH12" s="756"/>
      <c r="FI12" s="756"/>
      <c r="FJ12" s="756"/>
      <c r="FK12" s="756"/>
      <c r="FL12" s="756"/>
      <c r="FM12" s="756"/>
      <c r="FN12" s="756"/>
      <c r="FO12" s="756"/>
      <c r="FP12" s="756"/>
      <c r="FQ12" s="756"/>
      <c r="FR12" s="756"/>
      <c r="FS12" s="756"/>
      <c r="FT12" s="756"/>
      <c r="FU12" s="756"/>
      <c r="FV12" s="756"/>
      <c r="FW12" s="756"/>
      <c r="FX12" s="756"/>
      <c r="FY12" s="756"/>
      <c r="FZ12" s="756"/>
      <c r="GA12" s="756"/>
      <c r="GB12" s="756"/>
      <c r="GC12" s="756"/>
      <c r="GD12" s="756"/>
      <c r="GE12" s="756"/>
      <c r="GF12" s="756"/>
      <c r="GG12" s="756"/>
      <c r="GH12" s="756"/>
      <c r="GI12" s="756"/>
      <c r="GJ12" s="756"/>
      <c r="GK12" s="756"/>
      <c r="GL12" s="756"/>
      <c r="GM12" s="756"/>
      <c r="GN12" s="756"/>
      <c r="GO12" s="756"/>
      <c r="GP12" s="756"/>
      <c r="GQ12" s="756"/>
      <c r="GR12" s="756"/>
      <c r="GS12" s="756"/>
      <c r="GT12" s="756"/>
      <c r="GU12" s="756"/>
      <c r="GV12" s="756"/>
      <c r="GW12" s="756"/>
      <c r="GX12" s="756"/>
      <c r="GY12" s="756"/>
      <c r="GZ12" s="756"/>
      <c r="HA12" s="756"/>
      <c r="HB12" s="756"/>
      <c r="HC12" s="756"/>
      <c r="HD12" s="756"/>
      <c r="HE12" s="756"/>
      <c r="HF12" s="756"/>
      <c r="HG12" s="756"/>
      <c r="HH12" s="756"/>
      <c r="HI12" s="756"/>
      <c r="HJ12" s="756"/>
      <c r="HK12" s="756"/>
      <c r="HL12" s="756"/>
      <c r="HM12" s="756"/>
      <c r="HN12" s="756"/>
      <c r="HO12" s="756"/>
      <c r="HP12" s="756"/>
      <c r="HQ12" s="756"/>
      <c r="HR12" s="756"/>
      <c r="HS12" s="756"/>
      <c r="HT12" s="756"/>
      <c r="HU12" s="756"/>
      <c r="HV12" s="756"/>
      <c r="HW12" s="756"/>
      <c r="HX12" s="756"/>
      <c r="HY12" s="756"/>
      <c r="HZ12" s="756"/>
      <c r="IA12" s="756"/>
      <c r="IB12" s="756"/>
      <c r="IC12" s="756"/>
      <c r="ID12" s="756"/>
      <c r="IE12" s="756"/>
      <c r="IF12" s="756"/>
      <c r="IG12" s="756"/>
      <c r="IH12" s="756"/>
      <c r="II12" s="756"/>
      <c r="IJ12" s="756"/>
      <c r="IK12" s="756"/>
      <c r="IL12" s="756"/>
    </row>
    <row r="13" spans="1:391" s="607" customFormat="1">
      <c r="DN13" s="756"/>
      <c r="DO13" s="756"/>
      <c r="DP13" s="756"/>
      <c r="DQ13" s="756"/>
      <c r="DR13" s="756"/>
      <c r="DS13" s="756"/>
      <c r="DT13" s="756"/>
      <c r="DU13" s="756"/>
      <c r="DV13" s="756"/>
      <c r="DW13" s="756"/>
      <c r="DX13" s="756"/>
      <c r="DY13" s="756"/>
      <c r="DZ13" s="756"/>
      <c r="EA13" s="756"/>
      <c r="EB13" s="756"/>
      <c r="EC13" s="756"/>
      <c r="ED13" s="756"/>
      <c r="EE13" s="756"/>
      <c r="EF13" s="756"/>
      <c r="EG13" s="756"/>
      <c r="EH13" s="756"/>
      <c r="EI13" s="756"/>
      <c r="EJ13" s="756"/>
      <c r="EK13" s="756"/>
      <c r="EL13" s="756"/>
      <c r="EM13" s="756"/>
      <c r="EN13" s="756"/>
      <c r="EO13" s="756"/>
      <c r="EP13" s="756"/>
      <c r="EQ13" s="756"/>
      <c r="ER13" s="756"/>
      <c r="ES13" s="756"/>
      <c r="ET13" s="756"/>
      <c r="EU13" s="756"/>
      <c r="EV13" s="756"/>
      <c r="EW13" s="756"/>
      <c r="EX13" s="756"/>
      <c r="EY13" s="756"/>
      <c r="EZ13" s="756"/>
      <c r="FA13" s="756"/>
      <c r="FB13" s="756"/>
      <c r="FC13" s="756"/>
      <c r="FD13" s="756"/>
      <c r="FE13" s="756"/>
      <c r="FF13" s="756"/>
      <c r="FG13" s="756"/>
      <c r="FH13" s="756"/>
      <c r="FI13" s="756"/>
      <c r="FJ13" s="756"/>
      <c r="FK13" s="756"/>
      <c r="FL13" s="756"/>
      <c r="FM13" s="756"/>
      <c r="FN13" s="756"/>
      <c r="FO13" s="756"/>
      <c r="FP13" s="756"/>
      <c r="FQ13" s="756"/>
      <c r="FR13" s="756"/>
      <c r="FS13" s="756"/>
      <c r="FT13" s="756"/>
      <c r="FU13" s="756"/>
      <c r="FV13" s="756"/>
      <c r="FW13" s="756"/>
      <c r="FX13" s="756"/>
      <c r="FY13" s="756"/>
      <c r="FZ13" s="756"/>
      <c r="GA13" s="756"/>
      <c r="GB13" s="756"/>
      <c r="GC13" s="756"/>
      <c r="GD13" s="756"/>
      <c r="GE13" s="756"/>
      <c r="GF13" s="756"/>
      <c r="GG13" s="756"/>
      <c r="GH13" s="756"/>
      <c r="GI13" s="756"/>
      <c r="GJ13" s="756"/>
      <c r="GK13" s="756"/>
      <c r="GL13" s="756"/>
      <c r="GM13" s="756"/>
      <c r="GN13" s="756"/>
      <c r="GO13" s="756"/>
      <c r="GP13" s="756"/>
      <c r="GQ13" s="756"/>
      <c r="GR13" s="756"/>
      <c r="GS13" s="756"/>
      <c r="GT13" s="756"/>
      <c r="GU13" s="756"/>
      <c r="GV13" s="756"/>
      <c r="GW13" s="756"/>
      <c r="GX13" s="756"/>
      <c r="GY13" s="756"/>
      <c r="GZ13" s="756"/>
      <c r="HA13" s="756"/>
      <c r="HB13" s="756"/>
      <c r="HC13" s="756"/>
      <c r="HD13" s="756"/>
      <c r="HE13" s="756"/>
      <c r="HF13" s="756"/>
      <c r="HG13" s="756"/>
      <c r="HH13" s="756"/>
      <c r="HI13" s="756"/>
      <c r="HJ13" s="756"/>
      <c r="HK13" s="756"/>
      <c r="HL13" s="756"/>
      <c r="HM13" s="756"/>
      <c r="HN13" s="756"/>
      <c r="HO13" s="756"/>
      <c r="HP13" s="756"/>
      <c r="HQ13" s="756"/>
      <c r="HR13" s="756"/>
      <c r="HS13" s="756"/>
      <c r="HT13" s="756"/>
      <c r="HU13" s="756"/>
      <c r="HV13" s="756"/>
      <c r="HW13" s="756"/>
      <c r="HX13" s="756"/>
      <c r="HY13" s="756"/>
      <c r="HZ13" s="756"/>
      <c r="IA13" s="756"/>
      <c r="IB13" s="756"/>
      <c r="IC13" s="756"/>
      <c r="ID13" s="756"/>
      <c r="IE13" s="756"/>
      <c r="IF13" s="756"/>
      <c r="IG13" s="756"/>
      <c r="IH13" s="756"/>
      <c r="II13" s="756"/>
      <c r="IJ13" s="756"/>
      <c r="IK13" s="756"/>
      <c r="IL13" s="756"/>
    </row>
    <row r="14" spans="1:391" s="607" customFormat="1">
      <c r="DN14" s="756"/>
      <c r="DO14" s="756"/>
      <c r="DP14" s="756"/>
      <c r="DQ14" s="756"/>
      <c r="DR14" s="756"/>
      <c r="DS14" s="756"/>
      <c r="DT14" s="756"/>
      <c r="DU14" s="756"/>
      <c r="DV14" s="756"/>
      <c r="DW14" s="756"/>
      <c r="DX14" s="756"/>
      <c r="DY14" s="756"/>
      <c r="DZ14" s="756"/>
      <c r="EA14" s="756"/>
      <c r="EB14" s="756"/>
      <c r="EC14" s="756"/>
      <c r="ED14" s="756"/>
      <c r="EE14" s="756"/>
      <c r="EF14" s="756"/>
      <c r="EG14" s="756"/>
      <c r="EH14" s="756"/>
      <c r="EI14" s="756"/>
      <c r="EJ14" s="756"/>
      <c r="EK14" s="756"/>
      <c r="EL14" s="756"/>
      <c r="EM14" s="756"/>
      <c r="EN14" s="756"/>
      <c r="EO14" s="756"/>
      <c r="EP14" s="756"/>
      <c r="EQ14" s="756"/>
      <c r="ER14" s="756"/>
      <c r="ES14" s="756"/>
      <c r="ET14" s="756"/>
      <c r="EU14" s="756"/>
      <c r="EV14" s="756"/>
      <c r="EW14" s="756"/>
      <c r="EX14" s="756"/>
      <c r="EY14" s="756"/>
      <c r="EZ14" s="756"/>
      <c r="FA14" s="756"/>
      <c r="FB14" s="756"/>
      <c r="FC14" s="756"/>
      <c r="FD14" s="756"/>
      <c r="FE14" s="756"/>
      <c r="FF14" s="756"/>
      <c r="FG14" s="756"/>
      <c r="FH14" s="756"/>
      <c r="FI14" s="756"/>
      <c r="FJ14" s="756"/>
      <c r="FK14" s="756"/>
      <c r="FL14" s="756"/>
      <c r="FM14" s="756"/>
      <c r="FN14" s="756"/>
      <c r="FO14" s="756"/>
      <c r="FP14" s="756"/>
      <c r="FQ14" s="756"/>
      <c r="FR14" s="756"/>
      <c r="FS14" s="756"/>
      <c r="FT14" s="756"/>
      <c r="FU14" s="756"/>
      <c r="FV14" s="756"/>
      <c r="FW14" s="756"/>
      <c r="FX14" s="756"/>
      <c r="FY14" s="756"/>
      <c r="FZ14" s="756"/>
      <c r="GA14" s="756"/>
      <c r="GB14" s="756"/>
      <c r="GC14" s="756"/>
      <c r="GD14" s="756"/>
      <c r="GE14" s="756"/>
      <c r="GF14" s="756"/>
      <c r="GG14" s="756"/>
      <c r="GH14" s="756"/>
      <c r="GI14" s="756"/>
      <c r="GJ14" s="756"/>
      <c r="GK14" s="756"/>
      <c r="GL14" s="756"/>
      <c r="GM14" s="756"/>
      <c r="GN14" s="756"/>
      <c r="GO14" s="756"/>
      <c r="GP14" s="756"/>
      <c r="GQ14" s="756"/>
      <c r="GR14" s="756"/>
      <c r="GS14" s="756"/>
      <c r="GT14" s="756"/>
      <c r="GU14" s="756"/>
      <c r="GV14" s="756"/>
      <c r="GW14" s="756"/>
      <c r="GX14" s="756"/>
      <c r="GY14" s="756"/>
      <c r="GZ14" s="756"/>
      <c r="HA14" s="756"/>
      <c r="HB14" s="756"/>
      <c r="HC14" s="756"/>
      <c r="HD14" s="756"/>
      <c r="HE14" s="756"/>
      <c r="HF14" s="756"/>
      <c r="HG14" s="756"/>
      <c r="HH14" s="756"/>
      <c r="HI14" s="756"/>
      <c r="HJ14" s="756"/>
      <c r="HK14" s="756"/>
      <c r="HL14" s="756"/>
      <c r="HM14" s="756"/>
      <c r="HN14" s="756"/>
      <c r="HO14" s="756"/>
      <c r="HP14" s="756"/>
      <c r="HQ14" s="756"/>
      <c r="HR14" s="756"/>
      <c r="HS14" s="756"/>
      <c r="HT14" s="756"/>
      <c r="HU14" s="756"/>
      <c r="HV14" s="756"/>
      <c r="HW14" s="756"/>
      <c r="HX14" s="756"/>
      <c r="HY14" s="756"/>
      <c r="HZ14" s="756"/>
      <c r="IA14" s="756"/>
      <c r="IB14" s="756"/>
      <c r="IC14" s="756"/>
      <c r="ID14" s="756"/>
      <c r="IE14" s="756"/>
      <c r="IF14" s="756"/>
      <c r="IG14" s="756"/>
      <c r="IH14" s="756"/>
      <c r="II14" s="756"/>
      <c r="IJ14" s="756"/>
      <c r="IK14" s="756"/>
      <c r="IL14" s="756"/>
    </row>
    <row r="15" spans="1:391" s="607" customFormat="1">
      <c r="DN15" s="756"/>
      <c r="DO15" s="756"/>
      <c r="DP15" s="756"/>
      <c r="DQ15" s="756"/>
      <c r="DR15" s="756"/>
      <c r="DS15" s="756"/>
      <c r="DT15" s="756"/>
      <c r="DU15" s="756"/>
      <c r="DV15" s="756"/>
      <c r="DW15" s="756"/>
      <c r="DX15" s="756"/>
      <c r="DY15" s="756"/>
      <c r="DZ15" s="756"/>
      <c r="EA15" s="756"/>
      <c r="EB15" s="756"/>
      <c r="EC15" s="756"/>
      <c r="ED15" s="756"/>
      <c r="EE15" s="756"/>
      <c r="EF15" s="756"/>
      <c r="EG15" s="756"/>
      <c r="EH15" s="756"/>
      <c r="EI15" s="756"/>
      <c r="EJ15" s="756"/>
      <c r="EK15" s="756"/>
      <c r="EL15" s="756"/>
      <c r="EM15" s="756"/>
      <c r="EN15" s="756"/>
      <c r="EO15" s="756"/>
      <c r="EP15" s="756"/>
      <c r="EQ15" s="756"/>
      <c r="ER15" s="756"/>
      <c r="ES15" s="756"/>
      <c r="ET15" s="756"/>
      <c r="EU15" s="756"/>
      <c r="EV15" s="756"/>
      <c r="EW15" s="756"/>
      <c r="EX15" s="756"/>
      <c r="EY15" s="756"/>
      <c r="EZ15" s="756"/>
      <c r="FA15" s="756"/>
      <c r="FB15" s="756"/>
      <c r="FC15" s="756"/>
      <c r="FD15" s="756"/>
      <c r="FE15" s="756"/>
      <c r="FF15" s="756"/>
      <c r="FG15" s="756"/>
      <c r="FH15" s="756"/>
      <c r="FI15" s="756"/>
      <c r="FJ15" s="756"/>
      <c r="FK15" s="756"/>
      <c r="FL15" s="756"/>
      <c r="FM15" s="756"/>
      <c r="FN15" s="756"/>
      <c r="FO15" s="756"/>
      <c r="FP15" s="756"/>
      <c r="FQ15" s="756"/>
      <c r="FR15" s="756"/>
      <c r="FS15" s="756"/>
      <c r="FT15" s="756"/>
      <c r="FU15" s="756"/>
      <c r="FV15" s="756"/>
      <c r="FW15" s="756"/>
      <c r="FX15" s="756"/>
      <c r="FY15" s="756"/>
      <c r="FZ15" s="756"/>
      <c r="GA15" s="756"/>
      <c r="GB15" s="756"/>
      <c r="GC15" s="756"/>
      <c r="GD15" s="756"/>
      <c r="GE15" s="756"/>
      <c r="GF15" s="756"/>
      <c r="GG15" s="756"/>
      <c r="GH15" s="756"/>
      <c r="GI15" s="756"/>
      <c r="GJ15" s="756"/>
      <c r="GK15" s="756"/>
      <c r="GL15" s="756"/>
      <c r="GM15" s="756"/>
      <c r="GN15" s="756"/>
      <c r="GO15" s="756"/>
      <c r="GP15" s="756"/>
      <c r="GQ15" s="756"/>
      <c r="GR15" s="756"/>
      <c r="GS15" s="756"/>
      <c r="GT15" s="756"/>
      <c r="GU15" s="756"/>
      <c r="GV15" s="756"/>
      <c r="GW15" s="756"/>
      <c r="GX15" s="756"/>
      <c r="GY15" s="756"/>
      <c r="GZ15" s="756"/>
      <c r="HA15" s="756"/>
      <c r="HB15" s="756"/>
      <c r="HC15" s="756"/>
      <c r="HD15" s="756"/>
      <c r="HE15" s="756"/>
      <c r="HF15" s="756"/>
      <c r="HG15" s="756"/>
      <c r="HH15" s="756"/>
      <c r="HI15" s="756"/>
      <c r="HJ15" s="756"/>
      <c r="HK15" s="756"/>
      <c r="HL15" s="756"/>
      <c r="HM15" s="756"/>
      <c r="HN15" s="756"/>
      <c r="HO15" s="756"/>
      <c r="HP15" s="756"/>
      <c r="HQ15" s="756"/>
      <c r="HR15" s="756"/>
      <c r="HS15" s="756"/>
      <c r="HT15" s="756"/>
      <c r="HU15" s="756"/>
      <c r="HV15" s="756"/>
      <c r="HW15" s="756"/>
      <c r="HX15" s="756"/>
      <c r="HY15" s="756"/>
      <c r="HZ15" s="756"/>
      <c r="IA15" s="756"/>
      <c r="IB15" s="756"/>
      <c r="IC15" s="756"/>
      <c r="ID15" s="756"/>
      <c r="IE15" s="756"/>
      <c r="IF15" s="756"/>
      <c r="IG15" s="756"/>
      <c r="IH15" s="756"/>
      <c r="II15" s="756"/>
      <c r="IJ15" s="756"/>
      <c r="IK15" s="756"/>
      <c r="IL15" s="756"/>
    </row>
  </sheetData>
  <sheetProtection algorithmName="SHA-512" hashValue="rlGLlx4qPCf2fVw3jcahsbZLfxD0i+gfQpfDxMYMsgGXauUhWPKY4rLVlNBRiS9Du4rPw5yl9gPlstzkeZ1Z+A==" saltValue="1Gp6Wy8qAqxyoZVIORxGCw==" spinCount="100000" sheet="1" objects="1" scenarios="1"/>
  <mergeCells count="109">
    <mergeCell ref="KO3:KQ3"/>
    <mergeCell ref="KN3:KN4"/>
    <mergeCell ref="NO4:NS4"/>
    <mergeCell ref="DN3:DQ3"/>
    <mergeCell ref="DR3:DT3"/>
    <mergeCell ref="DU3:DX3"/>
    <mergeCell ref="DY3:EB3"/>
    <mergeCell ref="EC3:EF3"/>
    <mergeCell ref="EG3:EJ3"/>
    <mergeCell ref="EK3:EM3"/>
    <mergeCell ref="LD4:LF4"/>
    <mergeCell ref="LG4:LU4"/>
    <mergeCell ref="LV4:MY4"/>
    <mergeCell ref="MZ4:MZ5"/>
    <mergeCell ref="NA4:NI4"/>
    <mergeCell ref="NJ4:NN4"/>
    <mergeCell ref="JI4:JJ4"/>
    <mergeCell ref="EN3:EQ3"/>
    <mergeCell ref="ER3:EU3"/>
    <mergeCell ref="EV3:EY3"/>
    <mergeCell ref="EZ3:FC3"/>
    <mergeCell ref="JG4:JH4"/>
    <mergeCell ref="LD3:NI3"/>
    <mergeCell ref="NJ3:NS3"/>
    <mergeCell ref="KH3:KM3"/>
    <mergeCell ref="KJ4:KK4"/>
    <mergeCell ref="KL4:KM4"/>
    <mergeCell ref="FH3:FK3"/>
    <mergeCell ref="IM4:IM5"/>
    <mergeCell ref="IS4:IT4"/>
    <mergeCell ref="IU4:IV4"/>
    <mergeCell ref="IW4:IX4"/>
    <mergeCell ref="JP4:JR4"/>
    <mergeCell ref="FL3:FN3"/>
    <mergeCell ref="FO3:FR3"/>
    <mergeCell ref="FS3:FV3"/>
    <mergeCell ref="FW3:FZ3"/>
    <mergeCell ref="GA3:GD3"/>
    <mergeCell ref="JK3:JK4"/>
    <mergeCell ref="JA4:JB4"/>
    <mergeCell ref="JC4:JD4"/>
    <mergeCell ref="JE4:JF4"/>
    <mergeCell ref="JL3:JR3"/>
    <mergeCell ref="II3:IL3"/>
    <mergeCell ref="HW3:HZ3"/>
    <mergeCell ref="IA3:ID3"/>
    <mergeCell ref="CW3:CZ3"/>
    <mergeCell ref="AX3:AZ3"/>
    <mergeCell ref="BA3:BB3"/>
    <mergeCell ref="BE3:BF3"/>
    <mergeCell ref="BG3:BL3"/>
    <mergeCell ref="BM3:BS3"/>
    <mergeCell ref="CM3:CM4"/>
    <mergeCell ref="CN3:CN5"/>
    <mergeCell ref="CO3:CR3"/>
    <mergeCell ref="BX4:BY4"/>
    <mergeCell ref="BZ4:CA4"/>
    <mergeCell ref="CB4:CC4"/>
    <mergeCell ref="CD4:CE4"/>
    <mergeCell ref="CF4:CG4"/>
    <mergeCell ref="CH4:CI4"/>
    <mergeCell ref="CL3:CL4"/>
    <mergeCell ref="CS3:CV3"/>
    <mergeCell ref="BT3:CK3"/>
    <mergeCell ref="CJ4:CK4"/>
    <mergeCell ref="DA3:DC3"/>
    <mergeCell ref="DI3:DL3"/>
    <mergeCell ref="DM3:DM5"/>
    <mergeCell ref="IM3:IR3"/>
    <mergeCell ref="FD3:FG3"/>
    <mergeCell ref="KR3:KT3"/>
    <mergeCell ref="KZ3:LC3"/>
    <mergeCell ref="IY4:IZ4"/>
    <mergeCell ref="IS3:JJ3"/>
    <mergeCell ref="GE3:GH3"/>
    <mergeCell ref="GI3:GL3"/>
    <mergeCell ref="GM3:GP3"/>
    <mergeCell ref="GQ3:GT3"/>
    <mergeCell ref="GU3:GX3"/>
    <mergeCell ref="GY3:HB3"/>
    <mergeCell ref="HC3:HF3"/>
    <mergeCell ref="HG3:HJ3"/>
    <mergeCell ref="HK3:HN3"/>
    <mergeCell ref="HO3:HR3"/>
    <mergeCell ref="HS3:HV3"/>
    <mergeCell ref="IE3:IH3"/>
    <mergeCell ref="JY4:JZ4"/>
    <mergeCell ref="KH4:KI4"/>
    <mergeCell ref="JS3:KG3"/>
    <mergeCell ref="O4:P4"/>
    <mergeCell ref="Q4:Q5"/>
    <mergeCell ref="R4:R5"/>
    <mergeCell ref="AI4:AI5"/>
    <mergeCell ref="AJ4:AJ5"/>
    <mergeCell ref="AK4:AK5"/>
    <mergeCell ref="BT4:BU4"/>
    <mergeCell ref="BV4:BW4"/>
    <mergeCell ref="E3:J3"/>
    <mergeCell ref="L3:M3"/>
    <mergeCell ref="N3:P3"/>
    <mergeCell ref="Q3:R3"/>
    <mergeCell ref="S3:T3"/>
    <mergeCell ref="U3:AA3"/>
    <mergeCell ref="AB3:AC3"/>
    <mergeCell ref="AD3:AF3"/>
    <mergeCell ref="AG3:AH3"/>
    <mergeCell ref="AU3:AW3"/>
    <mergeCell ref="AL3:AM3"/>
    <mergeCell ref="AN3:AT3"/>
  </mergeCells>
  <phoneticPr fontId="2"/>
  <pageMargins left="0.43307086614173229" right="0.15748031496062992" top="0.98425196850393704" bottom="0.59055118110236227" header="0.51181102362204722" footer="0.31496062992125984"/>
  <pageSetup paperSize="9" scale="60" orientation="landscape" horizontalDpi="300" verticalDpi="300" r:id="rId1"/>
  <headerFooter alignWithMargins="0">
    <oddHeader>&amp;R&amp;"ＭＳ ゴシック,標準"&amp;8令和３・４年度</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37"/>
  <sheetViews>
    <sheetView view="pageBreakPreview" zoomScale="85" zoomScaleNormal="85" workbookViewId="0">
      <selection activeCell="G10" sqref="G10:G11"/>
    </sheetView>
  </sheetViews>
  <sheetFormatPr defaultRowHeight="11.25"/>
  <cols>
    <col min="1" max="1" width="6.75" style="688" customWidth="1"/>
    <col min="2" max="2" width="15" style="688" customWidth="1"/>
    <col min="3" max="3" width="9" style="688"/>
    <col min="4" max="4" width="5.375" style="688" customWidth="1"/>
    <col min="5" max="5" width="36.125" style="688" customWidth="1"/>
    <col min="6" max="6" width="18" style="688" customWidth="1"/>
    <col min="7" max="7" width="12.625" style="688" bestFit="1" customWidth="1"/>
    <col min="8" max="8" width="16.5" style="688" customWidth="1"/>
    <col min="9" max="9" width="6.25" style="688" customWidth="1"/>
    <col min="10" max="10" width="2.625" style="688" customWidth="1"/>
    <col min="11" max="11" width="3.75" style="688" customWidth="1"/>
    <col min="12" max="12" width="2.625" style="688" customWidth="1"/>
    <col min="13" max="256" width="9" style="688"/>
    <col min="257" max="257" width="6.75" style="688" customWidth="1"/>
    <col min="258" max="258" width="15" style="688" customWidth="1"/>
    <col min="259" max="259" width="9" style="688"/>
    <col min="260" max="260" width="5.375" style="688" customWidth="1"/>
    <col min="261" max="261" width="36.125" style="688" customWidth="1"/>
    <col min="262" max="262" width="18" style="688" customWidth="1"/>
    <col min="263" max="263" width="12.625" style="688" bestFit="1" customWidth="1"/>
    <col min="264" max="264" width="16.5" style="688" customWidth="1"/>
    <col min="265" max="265" width="6.25" style="688" customWidth="1"/>
    <col min="266" max="266" width="2.625" style="688" customWidth="1"/>
    <col min="267" max="267" width="3.75" style="688" customWidth="1"/>
    <col min="268" max="268" width="2.625" style="688" customWidth="1"/>
    <col min="269" max="512" width="9" style="688"/>
    <col min="513" max="513" width="6.75" style="688" customWidth="1"/>
    <col min="514" max="514" width="15" style="688" customWidth="1"/>
    <col min="515" max="515" width="9" style="688"/>
    <col min="516" max="516" width="5.375" style="688" customWidth="1"/>
    <col min="517" max="517" width="36.125" style="688" customWidth="1"/>
    <col min="518" max="518" width="18" style="688" customWidth="1"/>
    <col min="519" max="519" width="12.625" style="688" bestFit="1" customWidth="1"/>
    <col min="520" max="520" width="16.5" style="688" customWidth="1"/>
    <col min="521" max="521" width="6.25" style="688" customWidth="1"/>
    <col min="522" max="522" width="2.625" style="688" customWidth="1"/>
    <col min="523" max="523" width="3.75" style="688" customWidth="1"/>
    <col min="524" max="524" width="2.625" style="688" customWidth="1"/>
    <col min="525" max="768" width="9" style="688"/>
    <col min="769" max="769" width="6.75" style="688" customWidth="1"/>
    <col min="770" max="770" width="15" style="688" customWidth="1"/>
    <col min="771" max="771" width="9" style="688"/>
    <col min="772" max="772" width="5.375" style="688" customWidth="1"/>
    <col min="773" max="773" width="36.125" style="688" customWidth="1"/>
    <col min="774" max="774" width="18" style="688" customWidth="1"/>
    <col min="775" max="775" width="12.625" style="688" bestFit="1" customWidth="1"/>
    <col min="776" max="776" width="16.5" style="688" customWidth="1"/>
    <col min="777" max="777" width="6.25" style="688" customWidth="1"/>
    <col min="778" max="778" width="2.625" style="688" customWidth="1"/>
    <col min="779" max="779" width="3.75" style="688" customWidth="1"/>
    <col min="780" max="780" width="2.625" style="688" customWidth="1"/>
    <col min="781" max="1024" width="9" style="688"/>
    <col min="1025" max="1025" width="6.75" style="688" customWidth="1"/>
    <col min="1026" max="1026" width="15" style="688" customWidth="1"/>
    <col min="1027" max="1027" width="9" style="688"/>
    <col min="1028" max="1028" width="5.375" style="688" customWidth="1"/>
    <col min="1029" max="1029" width="36.125" style="688" customWidth="1"/>
    <col min="1030" max="1030" width="18" style="688" customWidth="1"/>
    <col min="1031" max="1031" width="12.625" style="688" bestFit="1" customWidth="1"/>
    <col min="1032" max="1032" width="16.5" style="688" customWidth="1"/>
    <col min="1033" max="1033" width="6.25" style="688" customWidth="1"/>
    <col min="1034" max="1034" width="2.625" style="688" customWidth="1"/>
    <col min="1035" max="1035" width="3.75" style="688" customWidth="1"/>
    <col min="1036" max="1036" width="2.625" style="688" customWidth="1"/>
    <col min="1037" max="1280" width="9" style="688"/>
    <col min="1281" max="1281" width="6.75" style="688" customWidth="1"/>
    <col min="1282" max="1282" width="15" style="688" customWidth="1"/>
    <col min="1283" max="1283" width="9" style="688"/>
    <col min="1284" max="1284" width="5.375" style="688" customWidth="1"/>
    <col min="1285" max="1285" width="36.125" style="688" customWidth="1"/>
    <col min="1286" max="1286" width="18" style="688" customWidth="1"/>
    <col min="1287" max="1287" width="12.625" style="688" bestFit="1" customWidth="1"/>
    <col min="1288" max="1288" width="16.5" style="688" customWidth="1"/>
    <col min="1289" max="1289" width="6.25" style="688" customWidth="1"/>
    <col min="1290" max="1290" width="2.625" style="688" customWidth="1"/>
    <col min="1291" max="1291" width="3.75" style="688" customWidth="1"/>
    <col min="1292" max="1292" width="2.625" style="688" customWidth="1"/>
    <col min="1293" max="1536" width="9" style="688"/>
    <col min="1537" max="1537" width="6.75" style="688" customWidth="1"/>
    <col min="1538" max="1538" width="15" style="688" customWidth="1"/>
    <col min="1539" max="1539" width="9" style="688"/>
    <col min="1540" max="1540" width="5.375" style="688" customWidth="1"/>
    <col min="1541" max="1541" width="36.125" style="688" customWidth="1"/>
    <col min="1542" max="1542" width="18" style="688" customWidth="1"/>
    <col min="1543" max="1543" width="12.625" style="688" bestFit="1" customWidth="1"/>
    <col min="1544" max="1544" width="16.5" style="688" customWidth="1"/>
    <col min="1545" max="1545" width="6.25" style="688" customWidth="1"/>
    <col min="1546" max="1546" width="2.625" style="688" customWidth="1"/>
    <col min="1547" max="1547" width="3.75" style="688" customWidth="1"/>
    <col min="1548" max="1548" width="2.625" style="688" customWidth="1"/>
    <col min="1549" max="1792" width="9" style="688"/>
    <col min="1793" max="1793" width="6.75" style="688" customWidth="1"/>
    <col min="1794" max="1794" width="15" style="688" customWidth="1"/>
    <col min="1795" max="1795" width="9" style="688"/>
    <col min="1796" max="1796" width="5.375" style="688" customWidth="1"/>
    <col min="1797" max="1797" width="36.125" style="688" customWidth="1"/>
    <col min="1798" max="1798" width="18" style="688" customWidth="1"/>
    <col min="1799" max="1799" width="12.625" style="688" bestFit="1" customWidth="1"/>
    <col min="1800" max="1800" width="16.5" style="688" customWidth="1"/>
    <col min="1801" max="1801" width="6.25" style="688" customWidth="1"/>
    <col min="1802" max="1802" width="2.625" style="688" customWidth="1"/>
    <col min="1803" max="1803" width="3.75" style="688" customWidth="1"/>
    <col min="1804" max="1804" width="2.625" style="688" customWidth="1"/>
    <col min="1805" max="2048" width="9" style="688"/>
    <col min="2049" max="2049" width="6.75" style="688" customWidth="1"/>
    <col min="2050" max="2050" width="15" style="688" customWidth="1"/>
    <col min="2051" max="2051" width="9" style="688"/>
    <col min="2052" max="2052" width="5.375" style="688" customWidth="1"/>
    <col min="2053" max="2053" width="36.125" style="688" customWidth="1"/>
    <col min="2054" max="2054" width="18" style="688" customWidth="1"/>
    <col min="2055" max="2055" width="12.625" style="688" bestFit="1" customWidth="1"/>
    <col min="2056" max="2056" width="16.5" style="688" customWidth="1"/>
    <col min="2057" max="2057" width="6.25" style="688" customWidth="1"/>
    <col min="2058" max="2058" width="2.625" style="688" customWidth="1"/>
    <col min="2059" max="2059" width="3.75" style="688" customWidth="1"/>
    <col min="2060" max="2060" width="2.625" style="688" customWidth="1"/>
    <col min="2061" max="2304" width="9" style="688"/>
    <col min="2305" max="2305" width="6.75" style="688" customWidth="1"/>
    <col min="2306" max="2306" width="15" style="688" customWidth="1"/>
    <col min="2307" max="2307" width="9" style="688"/>
    <col min="2308" max="2308" width="5.375" style="688" customWidth="1"/>
    <col min="2309" max="2309" width="36.125" style="688" customWidth="1"/>
    <col min="2310" max="2310" width="18" style="688" customWidth="1"/>
    <col min="2311" max="2311" width="12.625" style="688" bestFit="1" customWidth="1"/>
    <col min="2312" max="2312" width="16.5" style="688" customWidth="1"/>
    <col min="2313" max="2313" width="6.25" style="688" customWidth="1"/>
    <col min="2314" max="2314" width="2.625" style="688" customWidth="1"/>
    <col min="2315" max="2315" width="3.75" style="688" customWidth="1"/>
    <col min="2316" max="2316" width="2.625" style="688" customWidth="1"/>
    <col min="2317" max="2560" width="9" style="688"/>
    <col min="2561" max="2561" width="6.75" style="688" customWidth="1"/>
    <col min="2562" max="2562" width="15" style="688" customWidth="1"/>
    <col min="2563" max="2563" width="9" style="688"/>
    <col min="2564" max="2564" width="5.375" style="688" customWidth="1"/>
    <col min="2565" max="2565" width="36.125" style="688" customWidth="1"/>
    <col min="2566" max="2566" width="18" style="688" customWidth="1"/>
    <col min="2567" max="2567" width="12.625" style="688" bestFit="1" customWidth="1"/>
    <col min="2568" max="2568" width="16.5" style="688" customWidth="1"/>
    <col min="2569" max="2569" width="6.25" style="688" customWidth="1"/>
    <col min="2570" max="2570" width="2.625" style="688" customWidth="1"/>
    <col min="2571" max="2571" width="3.75" style="688" customWidth="1"/>
    <col min="2572" max="2572" width="2.625" style="688" customWidth="1"/>
    <col min="2573" max="2816" width="9" style="688"/>
    <col min="2817" max="2817" width="6.75" style="688" customWidth="1"/>
    <col min="2818" max="2818" width="15" style="688" customWidth="1"/>
    <col min="2819" max="2819" width="9" style="688"/>
    <col min="2820" max="2820" width="5.375" style="688" customWidth="1"/>
    <col min="2821" max="2821" width="36.125" style="688" customWidth="1"/>
    <col min="2822" max="2822" width="18" style="688" customWidth="1"/>
    <col min="2823" max="2823" width="12.625" style="688" bestFit="1" customWidth="1"/>
    <col min="2824" max="2824" width="16.5" style="688" customWidth="1"/>
    <col min="2825" max="2825" width="6.25" style="688" customWidth="1"/>
    <col min="2826" max="2826" width="2.625" style="688" customWidth="1"/>
    <col min="2827" max="2827" width="3.75" style="688" customWidth="1"/>
    <col min="2828" max="2828" width="2.625" style="688" customWidth="1"/>
    <col min="2829" max="3072" width="9" style="688"/>
    <col min="3073" max="3073" width="6.75" style="688" customWidth="1"/>
    <col min="3074" max="3074" width="15" style="688" customWidth="1"/>
    <col min="3075" max="3075" width="9" style="688"/>
    <col min="3076" max="3076" width="5.375" style="688" customWidth="1"/>
    <col min="3077" max="3077" width="36.125" style="688" customWidth="1"/>
    <col min="3078" max="3078" width="18" style="688" customWidth="1"/>
    <col min="3079" max="3079" width="12.625" style="688" bestFit="1" customWidth="1"/>
    <col min="3080" max="3080" width="16.5" style="688" customWidth="1"/>
    <col min="3081" max="3081" width="6.25" style="688" customWidth="1"/>
    <col min="3082" max="3082" width="2.625" style="688" customWidth="1"/>
    <col min="3083" max="3083" width="3.75" style="688" customWidth="1"/>
    <col min="3084" max="3084" width="2.625" style="688" customWidth="1"/>
    <col min="3085" max="3328" width="9" style="688"/>
    <col min="3329" max="3329" width="6.75" style="688" customWidth="1"/>
    <col min="3330" max="3330" width="15" style="688" customWidth="1"/>
    <col min="3331" max="3331" width="9" style="688"/>
    <col min="3332" max="3332" width="5.375" style="688" customWidth="1"/>
    <col min="3333" max="3333" width="36.125" style="688" customWidth="1"/>
    <col min="3334" max="3334" width="18" style="688" customWidth="1"/>
    <col min="3335" max="3335" width="12.625" style="688" bestFit="1" customWidth="1"/>
    <col min="3336" max="3336" width="16.5" style="688" customWidth="1"/>
    <col min="3337" max="3337" width="6.25" style="688" customWidth="1"/>
    <col min="3338" max="3338" width="2.625" style="688" customWidth="1"/>
    <col min="3339" max="3339" width="3.75" style="688" customWidth="1"/>
    <col min="3340" max="3340" width="2.625" style="688" customWidth="1"/>
    <col min="3341" max="3584" width="9" style="688"/>
    <col min="3585" max="3585" width="6.75" style="688" customWidth="1"/>
    <col min="3586" max="3586" width="15" style="688" customWidth="1"/>
    <col min="3587" max="3587" width="9" style="688"/>
    <col min="3588" max="3588" width="5.375" style="688" customWidth="1"/>
    <col min="3589" max="3589" width="36.125" style="688" customWidth="1"/>
    <col min="3590" max="3590" width="18" style="688" customWidth="1"/>
    <col min="3591" max="3591" width="12.625" style="688" bestFit="1" customWidth="1"/>
    <col min="3592" max="3592" width="16.5" style="688" customWidth="1"/>
    <col min="3593" max="3593" width="6.25" style="688" customWidth="1"/>
    <col min="3594" max="3594" width="2.625" style="688" customWidth="1"/>
    <col min="3595" max="3595" width="3.75" style="688" customWidth="1"/>
    <col min="3596" max="3596" width="2.625" style="688" customWidth="1"/>
    <col min="3597" max="3840" width="9" style="688"/>
    <col min="3841" max="3841" width="6.75" style="688" customWidth="1"/>
    <col min="3842" max="3842" width="15" style="688" customWidth="1"/>
    <col min="3843" max="3843" width="9" style="688"/>
    <col min="3844" max="3844" width="5.375" style="688" customWidth="1"/>
    <col min="3845" max="3845" width="36.125" style="688" customWidth="1"/>
    <col min="3846" max="3846" width="18" style="688" customWidth="1"/>
    <col min="3847" max="3847" width="12.625" style="688" bestFit="1" customWidth="1"/>
    <col min="3848" max="3848" width="16.5" style="688" customWidth="1"/>
    <col min="3849" max="3849" width="6.25" style="688" customWidth="1"/>
    <col min="3850" max="3850" width="2.625" style="688" customWidth="1"/>
    <col min="3851" max="3851" width="3.75" style="688" customWidth="1"/>
    <col min="3852" max="3852" width="2.625" style="688" customWidth="1"/>
    <col min="3853" max="4096" width="9" style="688"/>
    <col min="4097" max="4097" width="6.75" style="688" customWidth="1"/>
    <col min="4098" max="4098" width="15" style="688" customWidth="1"/>
    <col min="4099" max="4099" width="9" style="688"/>
    <col min="4100" max="4100" width="5.375" style="688" customWidth="1"/>
    <col min="4101" max="4101" width="36.125" style="688" customWidth="1"/>
    <col min="4102" max="4102" width="18" style="688" customWidth="1"/>
    <col min="4103" max="4103" width="12.625" style="688" bestFit="1" customWidth="1"/>
    <col min="4104" max="4104" width="16.5" style="688" customWidth="1"/>
    <col min="4105" max="4105" width="6.25" style="688" customWidth="1"/>
    <col min="4106" max="4106" width="2.625" style="688" customWidth="1"/>
    <col min="4107" max="4107" width="3.75" style="688" customWidth="1"/>
    <col min="4108" max="4108" width="2.625" style="688" customWidth="1"/>
    <col min="4109" max="4352" width="9" style="688"/>
    <col min="4353" max="4353" width="6.75" style="688" customWidth="1"/>
    <col min="4354" max="4354" width="15" style="688" customWidth="1"/>
    <col min="4355" max="4355" width="9" style="688"/>
    <col min="4356" max="4356" width="5.375" style="688" customWidth="1"/>
    <col min="4357" max="4357" width="36.125" style="688" customWidth="1"/>
    <col min="4358" max="4358" width="18" style="688" customWidth="1"/>
    <col min="4359" max="4359" width="12.625" style="688" bestFit="1" customWidth="1"/>
    <col min="4360" max="4360" width="16.5" style="688" customWidth="1"/>
    <col min="4361" max="4361" width="6.25" style="688" customWidth="1"/>
    <col min="4362" max="4362" width="2.625" style="688" customWidth="1"/>
    <col min="4363" max="4363" width="3.75" style="688" customWidth="1"/>
    <col min="4364" max="4364" width="2.625" style="688" customWidth="1"/>
    <col min="4365" max="4608" width="9" style="688"/>
    <col min="4609" max="4609" width="6.75" style="688" customWidth="1"/>
    <col min="4610" max="4610" width="15" style="688" customWidth="1"/>
    <col min="4611" max="4611" width="9" style="688"/>
    <col min="4612" max="4612" width="5.375" style="688" customWidth="1"/>
    <col min="4613" max="4613" width="36.125" style="688" customWidth="1"/>
    <col min="4614" max="4614" width="18" style="688" customWidth="1"/>
    <col min="4615" max="4615" width="12.625" style="688" bestFit="1" customWidth="1"/>
    <col min="4616" max="4616" width="16.5" style="688" customWidth="1"/>
    <col min="4617" max="4617" width="6.25" style="688" customWidth="1"/>
    <col min="4618" max="4618" width="2.625" style="688" customWidth="1"/>
    <col min="4619" max="4619" width="3.75" style="688" customWidth="1"/>
    <col min="4620" max="4620" width="2.625" style="688" customWidth="1"/>
    <col min="4621" max="4864" width="9" style="688"/>
    <col min="4865" max="4865" width="6.75" style="688" customWidth="1"/>
    <col min="4866" max="4866" width="15" style="688" customWidth="1"/>
    <col min="4867" max="4867" width="9" style="688"/>
    <col min="4868" max="4868" width="5.375" style="688" customWidth="1"/>
    <col min="4869" max="4869" width="36.125" style="688" customWidth="1"/>
    <col min="4870" max="4870" width="18" style="688" customWidth="1"/>
    <col min="4871" max="4871" width="12.625" style="688" bestFit="1" customWidth="1"/>
    <col min="4872" max="4872" width="16.5" style="688" customWidth="1"/>
    <col min="4873" max="4873" width="6.25" style="688" customWidth="1"/>
    <col min="4874" max="4874" width="2.625" style="688" customWidth="1"/>
    <col min="4875" max="4875" width="3.75" style="688" customWidth="1"/>
    <col min="4876" max="4876" width="2.625" style="688" customWidth="1"/>
    <col min="4877" max="5120" width="9" style="688"/>
    <col min="5121" max="5121" width="6.75" style="688" customWidth="1"/>
    <col min="5122" max="5122" width="15" style="688" customWidth="1"/>
    <col min="5123" max="5123" width="9" style="688"/>
    <col min="5124" max="5124" width="5.375" style="688" customWidth="1"/>
    <col min="5125" max="5125" width="36.125" style="688" customWidth="1"/>
    <col min="5126" max="5126" width="18" style="688" customWidth="1"/>
    <col min="5127" max="5127" width="12.625" style="688" bestFit="1" customWidth="1"/>
    <col min="5128" max="5128" width="16.5" style="688" customWidth="1"/>
    <col min="5129" max="5129" width="6.25" style="688" customWidth="1"/>
    <col min="5130" max="5130" width="2.625" style="688" customWidth="1"/>
    <col min="5131" max="5131" width="3.75" style="688" customWidth="1"/>
    <col min="5132" max="5132" width="2.625" style="688" customWidth="1"/>
    <col min="5133" max="5376" width="9" style="688"/>
    <col min="5377" max="5377" width="6.75" style="688" customWidth="1"/>
    <col min="5378" max="5378" width="15" style="688" customWidth="1"/>
    <col min="5379" max="5379" width="9" style="688"/>
    <col min="5380" max="5380" width="5.375" style="688" customWidth="1"/>
    <col min="5381" max="5381" width="36.125" style="688" customWidth="1"/>
    <col min="5382" max="5382" width="18" style="688" customWidth="1"/>
    <col min="5383" max="5383" width="12.625" style="688" bestFit="1" customWidth="1"/>
    <col min="5384" max="5384" width="16.5" style="688" customWidth="1"/>
    <col min="5385" max="5385" width="6.25" style="688" customWidth="1"/>
    <col min="5386" max="5386" width="2.625" style="688" customWidth="1"/>
    <col min="5387" max="5387" width="3.75" style="688" customWidth="1"/>
    <col min="5388" max="5388" width="2.625" style="688" customWidth="1"/>
    <col min="5389" max="5632" width="9" style="688"/>
    <col min="5633" max="5633" width="6.75" style="688" customWidth="1"/>
    <col min="5634" max="5634" width="15" style="688" customWidth="1"/>
    <col min="5635" max="5635" width="9" style="688"/>
    <col min="5636" max="5636" width="5.375" style="688" customWidth="1"/>
    <col min="5637" max="5637" width="36.125" style="688" customWidth="1"/>
    <col min="5638" max="5638" width="18" style="688" customWidth="1"/>
    <col min="5639" max="5639" width="12.625" style="688" bestFit="1" customWidth="1"/>
    <col min="5640" max="5640" width="16.5" style="688" customWidth="1"/>
    <col min="5641" max="5641" width="6.25" style="688" customWidth="1"/>
    <col min="5642" max="5642" width="2.625" style="688" customWidth="1"/>
    <col min="5643" max="5643" width="3.75" style="688" customWidth="1"/>
    <col min="5644" max="5644" width="2.625" style="688" customWidth="1"/>
    <col min="5645" max="5888" width="9" style="688"/>
    <col min="5889" max="5889" width="6.75" style="688" customWidth="1"/>
    <col min="5890" max="5890" width="15" style="688" customWidth="1"/>
    <col min="5891" max="5891" width="9" style="688"/>
    <col min="5892" max="5892" width="5.375" style="688" customWidth="1"/>
    <col min="5893" max="5893" width="36.125" style="688" customWidth="1"/>
    <col min="5894" max="5894" width="18" style="688" customWidth="1"/>
    <col min="5895" max="5895" width="12.625" style="688" bestFit="1" customWidth="1"/>
    <col min="5896" max="5896" width="16.5" style="688" customWidth="1"/>
    <col min="5897" max="5897" width="6.25" style="688" customWidth="1"/>
    <col min="5898" max="5898" width="2.625" style="688" customWidth="1"/>
    <col min="5899" max="5899" width="3.75" style="688" customWidth="1"/>
    <col min="5900" max="5900" width="2.625" style="688" customWidth="1"/>
    <col min="5901" max="6144" width="9" style="688"/>
    <col min="6145" max="6145" width="6.75" style="688" customWidth="1"/>
    <col min="6146" max="6146" width="15" style="688" customWidth="1"/>
    <col min="6147" max="6147" width="9" style="688"/>
    <col min="6148" max="6148" width="5.375" style="688" customWidth="1"/>
    <col min="6149" max="6149" width="36.125" style="688" customWidth="1"/>
    <col min="6150" max="6150" width="18" style="688" customWidth="1"/>
    <col min="6151" max="6151" width="12.625" style="688" bestFit="1" customWidth="1"/>
    <col min="6152" max="6152" width="16.5" style="688" customWidth="1"/>
    <col min="6153" max="6153" width="6.25" style="688" customWidth="1"/>
    <col min="6154" max="6154" width="2.625" style="688" customWidth="1"/>
    <col min="6155" max="6155" width="3.75" style="688" customWidth="1"/>
    <col min="6156" max="6156" width="2.625" style="688" customWidth="1"/>
    <col min="6157" max="6400" width="9" style="688"/>
    <col min="6401" max="6401" width="6.75" style="688" customWidth="1"/>
    <col min="6402" max="6402" width="15" style="688" customWidth="1"/>
    <col min="6403" max="6403" width="9" style="688"/>
    <col min="6404" max="6404" width="5.375" style="688" customWidth="1"/>
    <col min="6405" max="6405" width="36.125" style="688" customWidth="1"/>
    <col min="6406" max="6406" width="18" style="688" customWidth="1"/>
    <col min="6407" max="6407" width="12.625" style="688" bestFit="1" customWidth="1"/>
    <col min="6408" max="6408" width="16.5" style="688" customWidth="1"/>
    <col min="6409" max="6409" width="6.25" style="688" customWidth="1"/>
    <col min="6410" max="6410" width="2.625" style="688" customWidth="1"/>
    <col min="6411" max="6411" width="3.75" style="688" customWidth="1"/>
    <col min="6412" max="6412" width="2.625" style="688" customWidth="1"/>
    <col min="6413" max="6656" width="9" style="688"/>
    <col min="6657" max="6657" width="6.75" style="688" customWidth="1"/>
    <col min="6658" max="6658" width="15" style="688" customWidth="1"/>
    <col min="6659" max="6659" width="9" style="688"/>
    <col min="6660" max="6660" width="5.375" style="688" customWidth="1"/>
    <col min="6661" max="6661" width="36.125" style="688" customWidth="1"/>
    <col min="6662" max="6662" width="18" style="688" customWidth="1"/>
    <col min="6663" max="6663" width="12.625" style="688" bestFit="1" customWidth="1"/>
    <col min="6664" max="6664" width="16.5" style="688" customWidth="1"/>
    <col min="6665" max="6665" width="6.25" style="688" customWidth="1"/>
    <col min="6666" max="6666" width="2.625" style="688" customWidth="1"/>
    <col min="6667" max="6667" width="3.75" style="688" customWidth="1"/>
    <col min="6668" max="6668" width="2.625" style="688" customWidth="1"/>
    <col min="6669" max="6912" width="9" style="688"/>
    <col min="6913" max="6913" width="6.75" style="688" customWidth="1"/>
    <col min="6914" max="6914" width="15" style="688" customWidth="1"/>
    <col min="6915" max="6915" width="9" style="688"/>
    <col min="6916" max="6916" width="5.375" style="688" customWidth="1"/>
    <col min="6917" max="6917" width="36.125" style="688" customWidth="1"/>
    <col min="6918" max="6918" width="18" style="688" customWidth="1"/>
    <col min="6919" max="6919" width="12.625" style="688" bestFit="1" customWidth="1"/>
    <col min="6920" max="6920" width="16.5" style="688" customWidth="1"/>
    <col min="6921" max="6921" width="6.25" style="688" customWidth="1"/>
    <col min="6922" max="6922" width="2.625" style="688" customWidth="1"/>
    <col min="6923" max="6923" width="3.75" style="688" customWidth="1"/>
    <col min="6924" max="6924" width="2.625" style="688" customWidth="1"/>
    <col min="6925" max="7168" width="9" style="688"/>
    <col min="7169" max="7169" width="6.75" style="688" customWidth="1"/>
    <col min="7170" max="7170" width="15" style="688" customWidth="1"/>
    <col min="7171" max="7171" width="9" style="688"/>
    <col min="7172" max="7172" width="5.375" style="688" customWidth="1"/>
    <col min="7173" max="7173" width="36.125" style="688" customWidth="1"/>
    <col min="7174" max="7174" width="18" style="688" customWidth="1"/>
    <col min="7175" max="7175" width="12.625" style="688" bestFit="1" customWidth="1"/>
    <col min="7176" max="7176" width="16.5" style="688" customWidth="1"/>
    <col min="7177" max="7177" width="6.25" style="688" customWidth="1"/>
    <col min="7178" max="7178" width="2.625" style="688" customWidth="1"/>
    <col min="7179" max="7179" width="3.75" style="688" customWidth="1"/>
    <col min="7180" max="7180" width="2.625" style="688" customWidth="1"/>
    <col min="7181" max="7424" width="9" style="688"/>
    <col min="7425" max="7425" width="6.75" style="688" customWidth="1"/>
    <col min="7426" max="7426" width="15" style="688" customWidth="1"/>
    <col min="7427" max="7427" width="9" style="688"/>
    <col min="7428" max="7428" width="5.375" style="688" customWidth="1"/>
    <col min="7429" max="7429" width="36.125" style="688" customWidth="1"/>
    <col min="7430" max="7430" width="18" style="688" customWidth="1"/>
    <col min="7431" max="7431" width="12.625" style="688" bestFit="1" customWidth="1"/>
    <col min="7432" max="7432" width="16.5" style="688" customWidth="1"/>
    <col min="7433" max="7433" width="6.25" style="688" customWidth="1"/>
    <col min="7434" max="7434" width="2.625" style="688" customWidth="1"/>
    <col min="7435" max="7435" width="3.75" style="688" customWidth="1"/>
    <col min="7436" max="7436" width="2.625" style="688" customWidth="1"/>
    <col min="7437" max="7680" width="9" style="688"/>
    <col min="7681" max="7681" width="6.75" style="688" customWidth="1"/>
    <col min="7682" max="7682" width="15" style="688" customWidth="1"/>
    <col min="7683" max="7683" width="9" style="688"/>
    <col min="7684" max="7684" width="5.375" style="688" customWidth="1"/>
    <col min="7685" max="7685" width="36.125" style="688" customWidth="1"/>
    <col min="7686" max="7686" width="18" style="688" customWidth="1"/>
    <col min="7687" max="7687" width="12.625" style="688" bestFit="1" customWidth="1"/>
    <col min="7688" max="7688" width="16.5" style="688" customWidth="1"/>
    <col min="7689" max="7689" width="6.25" style="688" customWidth="1"/>
    <col min="7690" max="7690" width="2.625" style="688" customWidth="1"/>
    <col min="7691" max="7691" width="3.75" style="688" customWidth="1"/>
    <col min="7692" max="7692" width="2.625" style="688" customWidth="1"/>
    <col min="7693" max="7936" width="9" style="688"/>
    <col min="7937" max="7937" width="6.75" style="688" customWidth="1"/>
    <col min="7938" max="7938" width="15" style="688" customWidth="1"/>
    <col min="7939" max="7939" width="9" style="688"/>
    <col min="7940" max="7940" width="5.375" style="688" customWidth="1"/>
    <col min="7941" max="7941" width="36.125" style="688" customWidth="1"/>
    <col min="7942" max="7942" width="18" style="688" customWidth="1"/>
    <col min="7943" max="7943" width="12.625" style="688" bestFit="1" customWidth="1"/>
    <col min="7944" max="7944" width="16.5" style="688" customWidth="1"/>
    <col min="7945" max="7945" width="6.25" style="688" customWidth="1"/>
    <col min="7946" max="7946" width="2.625" style="688" customWidth="1"/>
    <col min="7947" max="7947" width="3.75" style="688" customWidth="1"/>
    <col min="7948" max="7948" width="2.625" style="688" customWidth="1"/>
    <col min="7949" max="8192" width="9" style="688"/>
    <col min="8193" max="8193" width="6.75" style="688" customWidth="1"/>
    <col min="8194" max="8194" width="15" style="688" customWidth="1"/>
    <col min="8195" max="8195" width="9" style="688"/>
    <col min="8196" max="8196" width="5.375" style="688" customWidth="1"/>
    <col min="8197" max="8197" width="36.125" style="688" customWidth="1"/>
    <col min="8198" max="8198" width="18" style="688" customWidth="1"/>
    <col min="8199" max="8199" width="12.625" style="688" bestFit="1" customWidth="1"/>
    <col min="8200" max="8200" width="16.5" style="688" customWidth="1"/>
    <col min="8201" max="8201" width="6.25" style="688" customWidth="1"/>
    <col min="8202" max="8202" width="2.625" style="688" customWidth="1"/>
    <col min="8203" max="8203" width="3.75" style="688" customWidth="1"/>
    <col min="8204" max="8204" width="2.625" style="688" customWidth="1"/>
    <col min="8205" max="8448" width="9" style="688"/>
    <col min="8449" max="8449" width="6.75" style="688" customWidth="1"/>
    <col min="8450" max="8450" width="15" style="688" customWidth="1"/>
    <col min="8451" max="8451" width="9" style="688"/>
    <col min="8452" max="8452" width="5.375" style="688" customWidth="1"/>
    <col min="8453" max="8453" width="36.125" style="688" customWidth="1"/>
    <col min="8454" max="8454" width="18" style="688" customWidth="1"/>
    <col min="8455" max="8455" width="12.625" style="688" bestFit="1" customWidth="1"/>
    <col min="8456" max="8456" width="16.5" style="688" customWidth="1"/>
    <col min="8457" max="8457" width="6.25" style="688" customWidth="1"/>
    <col min="8458" max="8458" width="2.625" style="688" customWidth="1"/>
    <col min="8459" max="8459" width="3.75" style="688" customWidth="1"/>
    <col min="8460" max="8460" width="2.625" style="688" customWidth="1"/>
    <col min="8461" max="8704" width="9" style="688"/>
    <col min="8705" max="8705" width="6.75" style="688" customWidth="1"/>
    <col min="8706" max="8706" width="15" style="688" customWidth="1"/>
    <col min="8707" max="8707" width="9" style="688"/>
    <col min="8708" max="8708" width="5.375" style="688" customWidth="1"/>
    <col min="8709" max="8709" width="36.125" style="688" customWidth="1"/>
    <col min="8710" max="8710" width="18" style="688" customWidth="1"/>
    <col min="8711" max="8711" width="12.625" style="688" bestFit="1" customWidth="1"/>
    <col min="8712" max="8712" width="16.5" style="688" customWidth="1"/>
    <col min="8713" max="8713" width="6.25" style="688" customWidth="1"/>
    <col min="8714" max="8714" width="2.625" style="688" customWidth="1"/>
    <col min="8715" max="8715" width="3.75" style="688" customWidth="1"/>
    <col min="8716" max="8716" width="2.625" style="688" customWidth="1"/>
    <col min="8717" max="8960" width="9" style="688"/>
    <col min="8961" max="8961" width="6.75" style="688" customWidth="1"/>
    <col min="8962" max="8962" width="15" style="688" customWidth="1"/>
    <col min="8963" max="8963" width="9" style="688"/>
    <col min="8964" max="8964" width="5.375" style="688" customWidth="1"/>
    <col min="8965" max="8965" width="36.125" style="688" customWidth="1"/>
    <col min="8966" max="8966" width="18" style="688" customWidth="1"/>
    <col min="8967" max="8967" width="12.625" style="688" bestFit="1" customWidth="1"/>
    <col min="8968" max="8968" width="16.5" style="688" customWidth="1"/>
    <col min="8969" max="8969" width="6.25" style="688" customWidth="1"/>
    <col min="8970" max="8970" width="2.625" style="688" customWidth="1"/>
    <col min="8971" max="8971" width="3.75" style="688" customWidth="1"/>
    <col min="8972" max="8972" width="2.625" style="688" customWidth="1"/>
    <col min="8973" max="9216" width="9" style="688"/>
    <col min="9217" max="9217" width="6.75" style="688" customWidth="1"/>
    <col min="9218" max="9218" width="15" style="688" customWidth="1"/>
    <col min="9219" max="9219" width="9" style="688"/>
    <col min="9220" max="9220" width="5.375" style="688" customWidth="1"/>
    <col min="9221" max="9221" width="36.125" style="688" customWidth="1"/>
    <col min="9222" max="9222" width="18" style="688" customWidth="1"/>
    <col min="9223" max="9223" width="12.625" style="688" bestFit="1" customWidth="1"/>
    <col min="9224" max="9224" width="16.5" style="688" customWidth="1"/>
    <col min="9225" max="9225" width="6.25" style="688" customWidth="1"/>
    <col min="9226" max="9226" width="2.625" style="688" customWidth="1"/>
    <col min="9227" max="9227" width="3.75" style="688" customWidth="1"/>
    <col min="9228" max="9228" width="2.625" style="688" customWidth="1"/>
    <col min="9229" max="9472" width="9" style="688"/>
    <col min="9473" max="9473" width="6.75" style="688" customWidth="1"/>
    <col min="9474" max="9474" width="15" style="688" customWidth="1"/>
    <col min="9475" max="9475" width="9" style="688"/>
    <col min="9476" max="9476" width="5.375" style="688" customWidth="1"/>
    <col min="9477" max="9477" width="36.125" style="688" customWidth="1"/>
    <col min="9478" max="9478" width="18" style="688" customWidth="1"/>
    <col min="9479" max="9479" width="12.625" style="688" bestFit="1" customWidth="1"/>
    <col min="9480" max="9480" width="16.5" style="688" customWidth="1"/>
    <col min="9481" max="9481" width="6.25" style="688" customWidth="1"/>
    <col min="9482" max="9482" width="2.625" style="688" customWidth="1"/>
    <col min="9483" max="9483" width="3.75" style="688" customWidth="1"/>
    <col min="9484" max="9484" width="2.625" style="688" customWidth="1"/>
    <col min="9485" max="9728" width="9" style="688"/>
    <col min="9729" max="9729" width="6.75" style="688" customWidth="1"/>
    <col min="9730" max="9730" width="15" style="688" customWidth="1"/>
    <col min="9731" max="9731" width="9" style="688"/>
    <col min="9732" max="9732" width="5.375" style="688" customWidth="1"/>
    <col min="9733" max="9733" width="36.125" style="688" customWidth="1"/>
    <col min="9734" max="9734" width="18" style="688" customWidth="1"/>
    <col min="9735" max="9735" width="12.625" style="688" bestFit="1" customWidth="1"/>
    <col min="9736" max="9736" width="16.5" style="688" customWidth="1"/>
    <col min="9737" max="9737" width="6.25" style="688" customWidth="1"/>
    <col min="9738" max="9738" width="2.625" style="688" customWidth="1"/>
    <col min="9739" max="9739" width="3.75" style="688" customWidth="1"/>
    <col min="9740" max="9740" width="2.625" style="688" customWidth="1"/>
    <col min="9741" max="9984" width="9" style="688"/>
    <col min="9985" max="9985" width="6.75" style="688" customWidth="1"/>
    <col min="9986" max="9986" width="15" style="688" customWidth="1"/>
    <col min="9987" max="9987" width="9" style="688"/>
    <col min="9988" max="9988" width="5.375" style="688" customWidth="1"/>
    <col min="9989" max="9989" width="36.125" style="688" customWidth="1"/>
    <col min="9990" max="9990" width="18" style="688" customWidth="1"/>
    <col min="9991" max="9991" width="12.625" style="688" bestFit="1" customWidth="1"/>
    <col min="9992" max="9992" width="16.5" style="688" customWidth="1"/>
    <col min="9993" max="9993" width="6.25" style="688" customWidth="1"/>
    <col min="9994" max="9994" width="2.625" style="688" customWidth="1"/>
    <col min="9995" max="9995" width="3.75" style="688" customWidth="1"/>
    <col min="9996" max="9996" width="2.625" style="688" customWidth="1"/>
    <col min="9997" max="10240" width="9" style="688"/>
    <col min="10241" max="10241" width="6.75" style="688" customWidth="1"/>
    <col min="10242" max="10242" width="15" style="688" customWidth="1"/>
    <col min="10243" max="10243" width="9" style="688"/>
    <col min="10244" max="10244" width="5.375" style="688" customWidth="1"/>
    <col min="10245" max="10245" width="36.125" style="688" customWidth="1"/>
    <col min="10246" max="10246" width="18" style="688" customWidth="1"/>
    <col min="10247" max="10247" width="12.625" style="688" bestFit="1" customWidth="1"/>
    <col min="10248" max="10248" width="16.5" style="688" customWidth="1"/>
    <col min="10249" max="10249" width="6.25" style="688" customWidth="1"/>
    <col min="10250" max="10250" width="2.625" style="688" customWidth="1"/>
    <col min="10251" max="10251" width="3.75" style="688" customWidth="1"/>
    <col min="10252" max="10252" width="2.625" style="688" customWidth="1"/>
    <col min="10253" max="10496" width="9" style="688"/>
    <col min="10497" max="10497" width="6.75" style="688" customWidth="1"/>
    <col min="10498" max="10498" width="15" style="688" customWidth="1"/>
    <col min="10499" max="10499" width="9" style="688"/>
    <col min="10500" max="10500" width="5.375" style="688" customWidth="1"/>
    <col min="10501" max="10501" width="36.125" style="688" customWidth="1"/>
    <col min="10502" max="10502" width="18" style="688" customWidth="1"/>
    <col min="10503" max="10503" width="12.625" style="688" bestFit="1" customWidth="1"/>
    <col min="10504" max="10504" width="16.5" style="688" customWidth="1"/>
    <col min="10505" max="10505" width="6.25" style="688" customWidth="1"/>
    <col min="10506" max="10506" width="2.625" style="688" customWidth="1"/>
    <col min="10507" max="10507" width="3.75" style="688" customWidth="1"/>
    <col min="10508" max="10508" width="2.625" style="688" customWidth="1"/>
    <col min="10509" max="10752" width="9" style="688"/>
    <col min="10753" max="10753" width="6.75" style="688" customWidth="1"/>
    <col min="10754" max="10754" width="15" style="688" customWidth="1"/>
    <col min="10755" max="10755" width="9" style="688"/>
    <col min="10756" max="10756" width="5.375" style="688" customWidth="1"/>
    <col min="10757" max="10757" width="36.125" style="688" customWidth="1"/>
    <col min="10758" max="10758" width="18" style="688" customWidth="1"/>
    <col min="10759" max="10759" width="12.625" style="688" bestFit="1" customWidth="1"/>
    <col min="10760" max="10760" width="16.5" style="688" customWidth="1"/>
    <col min="10761" max="10761" width="6.25" style="688" customWidth="1"/>
    <col min="10762" max="10762" width="2.625" style="688" customWidth="1"/>
    <col min="10763" max="10763" width="3.75" style="688" customWidth="1"/>
    <col min="10764" max="10764" width="2.625" style="688" customWidth="1"/>
    <col min="10765" max="11008" width="9" style="688"/>
    <col min="11009" max="11009" width="6.75" style="688" customWidth="1"/>
    <col min="11010" max="11010" width="15" style="688" customWidth="1"/>
    <col min="11011" max="11011" width="9" style="688"/>
    <col min="11012" max="11012" width="5.375" style="688" customWidth="1"/>
    <col min="11013" max="11013" width="36.125" style="688" customWidth="1"/>
    <col min="11014" max="11014" width="18" style="688" customWidth="1"/>
    <col min="11015" max="11015" width="12.625" style="688" bestFit="1" customWidth="1"/>
    <col min="11016" max="11016" width="16.5" style="688" customWidth="1"/>
    <col min="11017" max="11017" width="6.25" style="688" customWidth="1"/>
    <col min="11018" max="11018" width="2.625" style="688" customWidth="1"/>
    <col min="11019" max="11019" width="3.75" style="688" customWidth="1"/>
    <col min="11020" max="11020" width="2.625" style="688" customWidth="1"/>
    <col min="11021" max="11264" width="9" style="688"/>
    <col min="11265" max="11265" width="6.75" style="688" customWidth="1"/>
    <col min="11266" max="11266" width="15" style="688" customWidth="1"/>
    <col min="11267" max="11267" width="9" style="688"/>
    <col min="11268" max="11268" width="5.375" style="688" customWidth="1"/>
    <col min="11269" max="11269" width="36.125" style="688" customWidth="1"/>
    <col min="11270" max="11270" width="18" style="688" customWidth="1"/>
    <col min="11271" max="11271" width="12.625" style="688" bestFit="1" customWidth="1"/>
    <col min="11272" max="11272" width="16.5" style="688" customWidth="1"/>
    <col min="11273" max="11273" width="6.25" style="688" customWidth="1"/>
    <col min="11274" max="11274" width="2.625" style="688" customWidth="1"/>
    <col min="11275" max="11275" width="3.75" style="688" customWidth="1"/>
    <col min="11276" max="11276" width="2.625" style="688" customWidth="1"/>
    <col min="11277" max="11520" width="9" style="688"/>
    <col min="11521" max="11521" width="6.75" style="688" customWidth="1"/>
    <col min="11522" max="11522" width="15" style="688" customWidth="1"/>
    <col min="11523" max="11523" width="9" style="688"/>
    <col min="11524" max="11524" width="5.375" style="688" customWidth="1"/>
    <col min="11525" max="11525" width="36.125" style="688" customWidth="1"/>
    <col min="11526" max="11526" width="18" style="688" customWidth="1"/>
    <col min="11527" max="11527" width="12.625" style="688" bestFit="1" customWidth="1"/>
    <col min="11528" max="11528" width="16.5" style="688" customWidth="1"/>
    <col min="11529" max="11529" width="6.25" style="688" customWidth="1"/>
    <col min="11530" max="11530" width="2.625" style="688" customWidth="1"/>
    <col min="11531" max="11531" width="3.75" style="688" customWidth="1"/>
    <col min="11532" max="11532" width="2.625" style="688" customWidth="1"/>
    <col min="11533" max="11776" width="9" style="688"/>
    <col min="11777" max="11777" width="6.75" style="688" customWidth="1"/>
    <col min="11778" max="11778" width="15" style="688" customWidth="1"/>
    <col min="11779" max="11779" width="9" style="688"/>
    <col min="11780" max="11780" width="5.375" style="688" customWidth="1"/>
    <col min="11781" max="11781" width="36.125" style="688" customWidth="1"/>
    <col min="11782" max="11782" width="18" style="688" customWidth="1"/>
    <col min="11783" max="11783" width="12.625" style="688" bestFit="1" customWidth="1"/>
    <col min="11784" max="11784" width="16.5" style="688" customWidth="1"/>
    <col min="11785" max="11785" width="6.25" style="688" customWidth="1"/>
    <col min="11786" max="11786" width="2.625" style="688" customWidth="1"/>
    <col min="11787" max="11787" width="3.75" style="688" customWidth="1"/>
    <col min="11788" max="11788" width="2.625" style="688" customWidth="1"/>
    <col min="11789" max="12032" width="9" style="688"/>
    <col min="12033" max="12033" width="6.75" style="688" customWidth="1"/>
    <col min="12034" max="12034" width="15" style="688" customWidth="1"/>
    <col min="12035" max="12035" width="9" style="688"/>
    <col min="12036" max="12036" width="5.375" style="688" customWidth="1"/>
    <col min="12037" max="12037" width="36.125" style="688" customWidth="1"/>
    <col min="12038" max="12038" width="18" style="688" customWidth="1"/>
    <col min="12039" max="12039" width="12.625" style="688" bestFit="1" customWidth="1"/>
    <col min="12040" max="12040" width="16.5" style="688" customWidth="1"/>
    <col min="12041" max="12041" width="6.25" style="688" customWidth="1"/>
    <col min="12042" max="12042" width="2.625" style="688" customWidth="1"/>
    <col min="12043" max="12043" width="3.75" style="688" customWidth="1"/>
    <col min="12044" max="12044" width="2.625" style="688" customWidth="1"/>
    <col min="12045" max="12288" width="9" style="688"/>
    <col min="12289" max="12289" width="6.75" style="688" customWidth="1"/>
    <col min="12290" max="12290" width="15" style="688" customWidth="1"/>
    <col min="12291" max="12291" width="9" style="688"/>
    <col min="12292" max="12292" width="5.375" style="688" customWidth="1"/>
    <col min="12293" max="12293" width="36.125" style="688" customWidth="1"/>
    <col min="12294" max="12294" width="18" style="688" customWidth="1"/>
    <col min="12295" max="12295" width="12.625" style="688" bestFit="1" customWidth="1"/>
    <col min="12296" max="12296" width="16.5" style="688" customWidth="1"/>
    <col min="12297" max="12297" width="6.25" style="688" customWidth="1"/>
    <col min="12298" max="12298" width="2.625" style="688" customWidth="1"/>
    <col min="12299" max="12299" width="3.75" style="688" customWidth="1"/>
    <col min="12300" max="12300" width="2.625" style="688" customWidth="1"/>
    <col min="12301" max="12544" width="9" style="688"/>
    <col min="12545" max="12545" width="6.75" style="688" customWidth="1"/>
    <col min="12546" max="12546" width="15" style="688" customWidth="1"/>
    <col min="12547" max="12547" width="9" style="688"/>
    <col min="12548" max="12548" width="5.375" style="688" customWidth="1"/>
    <col min="12549" max="12549" width="36.125" style="688" customWidth="1"/>
    <col min="12550" max="12550" width="18" style="688" customWidth="1"/>
    <col min="12551" max="12551" width="12.625" style="688" bestFit="1" customWidth="1"/>
    <col min="12552" max="12552" width="16.5" style="688" customWidth="1"/>
    <col min="12553" max="12553" width="6.25" style="688" customWidth="1"/>
    <col min="12554" max="12554" width="2.625" style="688" customWidth="1"/>
    <col min="12555" max="12555" width="3.75" style="688" customWidth="1"/>
    <col min="12556" max="12556" width="2.625" style="688" customWidth="1"/>
    <col min="12557" max="12800" width="9" style="688"/>
    <col min="12801" max="12801" width="6.75" style="688" customWidth="1"/>
    <col min="12802" max="12802" width="15" style="688" customWidth="1"/>
    <col min="12803" max="12803" width="9" style="688"/>
    <col min="12804" max="12804" width="5.375" style="688" customWidth="1"/>
    <col min="12805" max="12805" width="36.125" style="688" customWidth="1"/>
    <col min="12806" max="12806" width="18" style="688" customWidth="1"/>
    <col min="12807" max="12807" width="12.625" style="688" bestFit="1" customWidth="1"/>
    <col min="12808" max="12808" width="16.5" style="688" customWidth="1"/>
    <col min="12809" max="12809" width="6.25" style="688" customWidth="1"/>
    <col min="12810" max="12810" width="2.625" style="688" customWidth="1"/>
    <col min="12811" max="12811" width="3.75" style="688" customWidth="1"/>
    <col min="12812" max="12812" width="2.625" style="688" customWidth="1"/>
    <col min="12813" max="13056" width="9" style="688"/>
    <col min="13057" max="13057" width="6.75" style="688" customWidth="1"/>
    <col min="13058" max="13058" width="15" style="688" customWidth="1"/>
    <col min="13059" max="13059" width="9" style="688"/>
    <col min="13060" max="13060" width="5.375" style="688" customWidth="1"/>
    <col min="13061" max="13061" width="36.125" style="688" customWidth="1"/>
    <col min="13062" max="13062" width="18" style="688" customWidth="1"/>
    <col min="13063" max="13063" width="12.625" style="688" bestFit="1" customWidth="1"/>
    <col min="13064" max="13064" width="16.5" style="688" customWidth="1"/>
    <col min="13065" max="13065" width="6.25" style="688" customWidth="1"/>
    <col min="13066" max="13066" width="2.625" style="688" customWidth="1"/>
    <col min="13067" max="13067" width="3.75" style="688" customWidth="1"/>
    <col min="13068" max="13068" width="2.625" style="688" customWidth="1"/>
    <col min="13069" max="13312" width="9" style="688"/>
    <col min="13313" max="13313" width="6.75" style="688" customWidth="1"/>
    <col min="13314" max="13314" width="15" style="688" customWidth="1"/>
    <col min="13315" max="13315" width="9" style="688"/>
    <col min="13316" max="13316" width="5.375" style="688" customWidth="1"/>
    <col min="13317" max="13317" width="36.125" style="688" customWidth="1"/>
    <col min="13318" max="13318" width="18" style="688" customWidth="1"/>
    <col min="13319" max="13319" width="12.625" style="688" bestFit="1" customWidth="1"/>
    <col min="13320" max="13320" width="16.5" style="688" customWidth="1"/>
    <col min="13321" max="13321" width="6.25" style="688" customWidth="1"/>
    <col min="13322" max="13322" width="2.625" style="688" customWidth="1"/>
    <col min="13323" max="13323" width="3.75" style="688" customWidth="1"/>
    <col min="13324" max="13324" width="2.625" style="688" customWidth="1"/>
    <col min="13325" max="13568" width="9" style="688"/>
    <col min="13569" max="13569" width="6.75" style="688" customWidth="1"/>
    <col min="13570" max="13570" width="15" style="688" customWidth="1"/>
    <col min="13571" max="13571" width="9" style="688"/>
    <col min="13572" max="13572" width="5.375" style="688" customWidth="1"/>
    <col min="13573" max="13573" width="36.125" style="688" customWidth="1"/>
    <col min="13574" max="13574" width="18" style="688" customWidth="1"/>
    <col min="13575" max="13575" width="12.625" style="688" bestFit="1" customWidth="1"/>
    <col min="13576" max="13576" width="16.5" style="688" customWidth="1"/>
    <col min="13577" max="13577" width="6.25" style="688" customWidth="1"/>
    <col min="13578" max="13578" width="2.625" style="688" customWidth="1"/>
    <col min="13579" max="13579" width="3.75" style="688" customWidth="1"/>
    <col min="13580" max="13580" width="2.625" style="688" customWidth="1"/>
    <col min="13581" max="13824" width="9" style="688"/>
    <col min="13825" max="13825" width="6.75" style="688" customWidth="1"/>
    <col min="13826" max="13826" width="15" style="688" customWidth="1"/>
    <col min="13827" max="13827" width="9" style="688"/>
    <col min="13828" max="13828" width="5.375" style="688" customWidth="1"/>
    <col min="13829" max="13829" width="36.125" style="688" customWidth="1"/>
    <col min="13830" max="13830" width="18" style="688" customWidth="1"/>
    <col min="13831" max="13831" width="12.625" style="688" bestFit="1" customWidth="1"/>
    <col min="13832" max="13832" width="16.5" style="688" customWidth="1"/>
    <col min="13833" max="13833" width="6.25" style="688" customWidth="1"/>
    <col min="13834" max="13834" width="2.625" style="688" customWidth="1"/>
    <col min="13835" max="13835" width="3.75" style="688" customWidth="1"/>
    <col min="13836" max="13836" width="2.625" style="688" customWidth="1"/>
    <col min="13837" max="14080" width="9" style="688"/>
    <col min="14081" max="14081" width="6.75" style="688" customWidth="1"/>
    <col min="14082" max="14082" width="15" style="688" customWidth="1"/>
    <col min="14083" max="14083" width="9" style="688"/>
    <col min="14084" max="14084" width="5.375" style="688" customWidth="1"/>
    <col min="14085" max="14085" width="36.125" style="688" customWidth="1"/>
    <col min="14086" max="14086" width="18" style="688" customWidth="1"/>
    <col min="14087" max="14087" width="12.625" style="688" bestFit="1" customWidth="1"/>
    <col min="14088" max="14088" width="16.5" style="688" customWidth="1"/>
    <col min="14089" max="14089" width="6.25" style="688" customWidth="1"/>
    <col min="14090" max="14090" width="2.625" style="688" customWidth="1"/>
    <col min="14091" max="14091" width="3.75" style="688" customWidth="1"/>
    <col min="14092" max="14092" width="2.625" style="688" customWidth="1"/>
    <col min="14093" max="14336" width="9" style="688"/>
    <col min="14337" max="14337" width="6.75" style="688" customWidth="1"/>
    <col min="14338" max="14338" width="15" style="688" customWidth="1"/>
    <col min="14339" max="14339" width="9" style="688"/>
    <col min="14340" max="14340" width="5.375" style="688" customWidth="1"/>
    <col min="14341" max="14341" width="36.125" style="688" customWidth="1"/>
    <col min="14342" max="14342" width="18" style="688" customWidth="1"/>
    <col min="14343" max="14343" width="12.625" style="688" bestFit="1" customWidth="1"/>
    <col min="14344" max="14344" width="16.5" style="688" customWidth="1"/>
    <col min="14345" max="14345" width="6.25" style="688" customWidth="1"/>
    <col min="14346" max="14346" width="2.625" style="688" customWidth="1"/>
    <col min="14347" max="14347" width="3.75" style="688" customWidth="1"/>
    <col min="14348" max="14348" width="2.625" style="688" customWidth="1"/>
    <col min="14349" max="14592" width="9" style="688"/>
    <col min="14593" max="14593" width="6.75" style="688" customWidth="1"/>
    <col min="14594" max="14594" width="15" style="688" customWidth="1"/>
    <col min="14595" max="14595" width="9" style="688"/>
    <col min="14596" max="14596" width="5.375" style="688" customWidth="1"/>
    <col min="14597" max="14597" width="36.125" style="688" customWidth="1"/>
    <col min="14598" max="14598" width="18" style="688" customWidth="1"/>
    <col min="14599" max="14599" width="12.625" style="688" bestFit="1" customWidth="1"/>
    <col min="14600" max="14600" width="16.5" style="688" customWidth="1"/>
    <col min="14601" max="14601" width="6.25" style="688" customWidth="1"/>
    <col min="14602" max="14602" width="2.625" style="688" customWidth="1"/>
    <col min="14603" max="14603" width="3.75" style="688" customWidth="1"/>
    <col min="14604" max="14604" width="2.625" style="688" customWidth="1"/>
    <col min="14605" max="14848" width="9" style="688"/>
    <col min="14849" max="14849" width="6.75" style="688" customWidth="1"/>
    <col min="14850" max="14850" width="15" style="688" customWidth="1"/>
    <col min="14851" max="14851" width="9" style="688"/>
    <col min="14852" max="14852" width="5.375" style="688" customWidth="1"/>
    <col min="14853" max="14853" width="36.125" style="688" customWidth="1"/>
    <col min="14854" max="14854" width="18" style="688" customWidth="1"/>
    <col min="14855" max="14855" width="12.625" style="688" bestFit="1" customWidth="1"/>
    <col min="14856" max="14856" width="16.5" style="688" customWidth="1"/>
    <col min="14857" max="14857" width="6.25" style="688" customWidth="1"/>
    <col min="14858" max="14858" width="2.625" style="688" customWidth="1"/>
    <col min="14859" max="14859" width="3.75" style="688" customWidth="1"/>
    <col min="14860" max="14860" width="2.625" style="688" customWidth="1"/>
    <col min="14861" max="15104" width="9" style="688"/>
    <col min="15105" max="15105" width="6.75" style="688" customWidth="1"/>
    <col min="15106" max="15106" width="15" style="688" customWidth="1"/>
    <col min="15107" max="15107" width="9" style="688"/>
    <col min="15108" max="15108" width="5.375" style="688" customWidth="1"/>
    <col min="15109" max="15109" width="36.125" style="688" customWidth="1"/>
    <col min="15110" max="15110" width="18" style="688" customWidth="1"/>
    <col min="15111" max="15111" width="12.625" style="688" bestFit="1" customWidth="1"/>
    <col min="15112" max="15112" width="16.5" style="688" customWidth="1"/>
    <col min="15113" max="15113" width="6.25" style="688" customWidth="1"/>
    <col min="15114" max="15114" width="2.625" style="688" customWidth="1"/>
    <col min="15115" max="15115" width="3.75" style="688" customWidth="1"/>
    <col min="15116" max="15116" width="2.625" style="688" customWidth="1"/>
    <col min="15117" max="15360" width="9" style="688"/>
    <col min="15361" max="15361" width="6.75" style="688" customWidth="1"/>
    <col min="15362" max="15362" width="15" style="688" customWidth="1"/>
    <col min="15363" max="15363" width="9" style="688"/>
    <col min="15364" max="15364" width="5.375" style="688" customWidth="1"/>
    <col min="15365" max="15365" width="36.125" style="688" customWidth="1"/>
    <col min="15366" max="15366" width="18" style="688" customWidth="1"/>
    <col min="15367" max="15367" width="12.625" style="688" bestFit="1" customWidth="1"/>
    <col min="15368" max="15368" width="16.5" style="688" customWidth="1"/>
    <col min="15369" max="15369" width="6.25" style="688" customWidth="1"/>
    <col min="15370" max="15370" width="2.625" style="688" customWidth="1"/>
    <col min="15371" max="15371" width="3.75" style="688" customWidth="1"/>
    <col min="15372" max="15372" width="2.625" style="688" customWidth="1"/>
    <col min="15373" max="15616" width="9" style="688"/>
    <col min="15617" max="15617" width="6.75" style="688" customWidth="1"/>
    <col min="15618" max="15618" width="15" style="688" customWidth="1"/>
    <col min="15619" max="15619" width="9" style="688"/>
    <col min="15620" max="15620" width="5.375" style="688" customWidth="1"/>
    <col min="15621" max="15621" width="36.125" style="688" customWidth="1"/>
    <col min="15622" max="15622" width="18" style="688" customWidth="1"/>
    <col min="15623" max="15623" width="12.625" style="688" bestFit="1" customWidth="1"/>
    <col min="15624" max="15624" width="16.5" style="688" customWidth="1"/>
    <col min="15625" max="15625" width="6.25" style="688" customWidth="1"/>
    <col min="15626" max="15626" width="2.625" style="688" customWidth="1"/>
    <col min="15627" max="15627" width="3.75" style="688" customWidth="1"/>
    <col min="15628" max="15628" width="2.625" style="688" customWidth="1"/>
    <col min="15629" max="15872" width="9" style="688"/>
    <col min="15873" max="15873" width="6.75" style="688" customWidth="1"/>
    <col min="15874" max="15874" width="15" style="688" customWidth="1"/>
    <col min="15875" max="15875" width="9" style="688"/>
    <col min="15876" max="15876" width="5.375" style="688" customWidth="1"/>
    <col min="15877" max="15877" width="36.125" style="688" customWidth="1"/>
    <col min="15878" max="15878" width="18" style="688" customWidth="1"/>
    <col min="15879" max="15879" width="12.625" style="688" bestFit="1" customWidth="1"/>
    <col min="15880" max="15880" width="16.5" style="688" customWidth="1"/>
    <col min="15881" max="15881" width="6.25" style="688" customWidth="1"/>
    <col min="15882" max="15882" width="2.625" style="688" customWidth="1"/>
    <col min="15883" max="15883" width="3.75" style="688" customWidth="1"/>
    <col min="15884" max="15884" width="2.625" style="688" customWidth="1"/>
    <col min="15885" max="16128" width="9" style="688"/>
    <col min="16129" max="16129" width="6.75" style="688" customWidth="1"/>
    <col min="16130" max="16130" width="15" style="688" customWidth="1"/>
    <col min="16131" max="16131" width="9" style="688"/>
    <col min="16132" max="16132" width="5.375" style="688" customWidth="1"/>
    <col min="16133" max="16133" width="36.125" style="688" customWidth="1"/>
    <col min="16134" max="16134" width="18" style="688" customWidth="1"/>
    <col min="16135" max="16135" width="12.625" style="688" bestFit="1" customWidth="1"/>
    <col min="16136" max="16136" width="16.5" style="688" customWidth="1"/>
    <col min="16137" max="16137" width="6.25" style="688" customWidth="1"/>
    <col min="16138" max="16138" width="2.625" style="688" customWidth="1"/>
    <col min="16139" max="16139" width="3.75" style="688" customWidth="1"/>
    <col min="16140" max="16140" width="2.625" style="688" customWidth="1"/>
    <col min="16141" max="16384" width="9" style="688"/>
  </cols>
  <sheetData>
    <row r="1" spans="1:12" ht="15" customHeight="1"/>
    <row r="2" spans="1:12" ht="24">
      <c r="B2" s="709"/>
      <c r="C2" s="709"/>
      <c r="E2" s="2096" t="s">
        <v>2315</v>
      </c>
      <c r="F2" s="2097"/>
      <c r="G2" s="709"/>
      <c r="H2" s="709"/>
      <c r="I2" s="709"/>
      <c r="J2" s="709"/>
      <c r="K2" s="709"/>
      <c r="L2" s="709"/>
    </row>
    <row r="3" spans="1:12" ht="24.75" customHeight="1">
      <c r="A3" s="689" t="s">
        <v>2293</v>
      </c>
      <c r="B3" s="2098"/>
      <c r="C3" s="2098"/>
      <c r="D3" s="2098"/>
      <c r="E3" s="2099"/>
      <c r="F3" s="2099"/>
      <c r="G3" s="2099"/>
      <c r="H3" s="2099"/>
      <c r="I3" s="2099"/>
      <c r="J3" s="2099"/>
      <c r="K3" s="2099"/>
      <c r="L3" s="2099"/>
    </row>
    <row r="4" spans="1:12" ht="7.5" customHeight="1"/>
    <row r="5" spans="1:12" ht="37.5" customHeight="1">
      <c r="A5" s="2100" t="s">
        <v>2294</v>
      </c>
      <c r="B5" s="2101"/>
      <c r="C5" s="690" t="s">
        <v>2295</v>
      </c>
      <c r="D5" s="2102" t="s">
        <v>2296</v>
      </c>
      <c r="E5" s="2102"/>
      <c r="F5" s="690" t="s">
        <v>2297</v>
      </c>
      <c r="G5" s="690" t="s">
        <v>2298</v>
      </c>
      <c r="H5" s="690" t="s">
        <v>2314</v>
      </c>
      <c r="I5" s="2103" t="s">
        <v>2300</v>
      </c>
      <c r="J5" s="2101"/>
      <c r="K5" s="2101"/>
      <c r="L5" s="2104"/>
    </row>
    <row r="6" spans="1:12" ht="18.75" customHeight="1">
      <c r="A6" s="2106"/>
      <c r="B6" s="2107"/>
      <c r="C6" s="2110"/>
      <c r="D6" s="2112"/>
      <c r="E6" s="2112"/>
      <c r="F6" s="2112"/>
      <c r="G6" s="2110"/>
      <c r="H6" s="2114"/>
      <c r="I6" s="710"/>
      <c r="J6" s="694" t="s">
        <v>90</v>
      </c>
      <c r="K6" s="711"/>
      <c r="L6" s="696" t="s">
        <v>2306</v>
      </c>
    </row>
    <row r="7" spans="1:12" ht="18.75" customHeight="1">
      <c r="A7" s="2108"/>
      <c r="B7" s="2109"/>
      <c r="C7" s="2111"/>
      <c r="D7" s="2113"/>
      <c r="E7" s="2113"/>
      <c r="F7" s="2113"/>
      <c r="G7" s="2111"/>
      <c r="H7" s="2115"/>
      <c r="I7" s="712"/>
      <c r="J7" s="698" t="s">
        <v>90</v>
      </c>
      <c r="K7" s="713"/>
      <c r="L7" s="700" t="s">
        <v>2306</v>
      </c>
    </row>
    <row r="8" spans="1:12" ht="18.75" customHeight="1">
      <c r="A8" s="2116"/>
      <c r="B8" s="2117"/>
      <c r="C8" s="2118"/>
      <c r="D8" s="2119"/>
      <c r="E8" s="2119"/>
      <c r="F8" s="2119"/>
      <c r="G8" s="2118"/>
      <c r="H8" s="2105"/>
      <c r="I8" s="714"/>
      <c r="J8" s="702" t="s">
        <v>90</v>
      </c>
      <c r="K8" s="715"/>
      <c r="L8" s="704" t="s">
        <v>2306</v>
      </c>
    </row>
    <row r="9" spans="1:12" ht="18.75" customHeight="1">
      <c r="A9" s="2116"/>
      <c r="B9" s="2117"/>
      <c r="C9" s="2118"/>
      <c r="D9" s="2119"/>
      <c r="E9" s="2119"/>
      <c r="F9" s="2119"/>
      <c r="G9" s="2118"/>
      <c r="H9" s="2105"/>
      <c r="I9" s="712"/>
      <c r="J9" s="698" t="s">
        <v>90</v>
      </c>
      <c r="K9" s="713"/>
      <c r="L9" s="700" t="s">
        <v>2306</v>
      </c>
    </row>
    <row r="10" spans="1:12" ht="18.75" customHeight="1">
      <c r="A10" s="2120"/>
      <c r="B10" s="2121"/>
      <c r="C10" s="2122"/>
      <c r="D10" s="2123"/>
      <c r="E10" s="2123"/>
      <c r="F10" s="2123"/>
      <c r="G10" s="2122"/>
      <c r="H10" s="2124"/>
      <c r="I10" s="714"/>
      <c r="J10" s="702" t="s">
        <v>90</v>
      </c>
      <c r="K10" s="715"/>
      <c r="L10" s="704" t="s">
        <v>2306</v>
      </c>
    </row>
    <row r="11" spans="1:12" ht="18.75" customHeight="1">
      <c r="A11" s="2108"/>
      <c r="B11" s="2109"/>
      <c r="C11" s="2111"/>
      <c r="D11" s="2113"/>
      <c r="E11" s="2113"/>
      <c r="F11" s="2113"/>
      <c r="G11" s="2111"/>
      <c r="H11" s="2115"/>
      <c r="I11" s="712"/>
      <c r="J11" s="698" t="s">
        <v>90</v>
      </c>
      <c r="K11" s="713"/>
      <c r="L11" s="700" t="s">
        <v>2306</v>
      </c>
    </row>
    <row r="12" spans="1:12" ht="18.75" customHeight="1">
      <c r="A12" s="2116"/>
      <c r="B12" s="2117"/>
      <c r="C12" s="2118"/>
      <c r="D12" s="2119"/>
      <c r="E12" s="2119"/>
      <c r="F12" s="2119"/>
      <c r="G12" s="2118"/>
      <c r="H12" s="2105"/>
      <c r="I12" s="714"/>
      <c r="J12" s="702" t="s">
        <v>90</v>
      </c>
      <c r="K12" s="715"/>
      <c r="L12" s="704" t="s">
        <v>2306</v>
      </c>
    </row>
    <row r="13" spans="1:12" ht="18.75" customHeight="1">
      <c r="A13" s="2116"/>
      <c r="B13" s="2117"/>
      <c r="C13" s="2118"/>
      <c r="D13" s="2119"/>
      <c r="E13" s="2119"/>
      <c r="F13" s="2119"/>
      <c r="G13" s="2118"/>
      <c r="H13" s="2105"/>
      <c r="I13" s="712"/>
      <c r="J13" s="698" t="s">
        <v>90</v>
      </c>
      <c r="K13" s="713"/>
      <c r="L13" s="700" t="s">
        <v>2306</v>
      </c>
    </row>
    <row r="14" spans="1:12" ht="18.75" customHeight="1">
      <c r="A14" s="2120"/>
      <c r="B14" s="2121"/>
      <c r="C14" s="2122"/>
      <c r="D14" s="2123"/>
      <c r="E14" s="2123"/>
      <c r="F14" s="2123"/>
      <c r="G14" s="2122"/>
      <c r="H14" s="2124"/>
      <c r="I14" s="714"/>
      <c r="J14" s="702" t="s">
        <v>90</v>
      </c>
      <c r="K14" s="715"/>
      <c r="L14" s="704" t="s">
        <v>2306</v>
      </c>
    </row>
    <row r="15" spans="1:12" ht="18.75" customHeight="1">
      <c r="A15" s="2108"/>
      <c r="B15" s="2109"/>
      <c r="C15" s="2111"/>
      <c r="D15" s="2113"/>
      <c r="E15" s="2113"/>
      <c r="F15" s="2113"/>
      <c r="G15" s="2111"/>
      <c r="H15" s="2115"/>
      <c r="I15" s="712"/>
      <c r="J15" s="698" t="s">
        <v>90</v>
      </c>
      <c r="K15" s="713"/>
      <c r="L15" s="700" t="s">
        <v>2306</v>
      </c>
    </row>
    <row r="16" spans="1:12" ht="18.75" customHeight="1">
      <c r="A16" s="2116"/>
      <c r="B16" s="2117"/>
      <c r="C16" s="2118"/>
      <c r="D16" s="2119"/>
      <c r="E16" s="2119"/>
      <c r="F16" s="2119"/>
      <c r="G16" s="2118"/>
      <c r="H16" s="2105"/>
      <c r="I16" s="714"/>
      <c r="J16" s="702" t="s">
        <v>90</v>
      </c>
      <c r="K16" s="715"/>
      <c r="L16" s="704" t="s">
        <v>2306</v>
      </c>
    </row>
    <row r="17" spans="1:12" ht="18.75" customHeight="1">
      <c r="A17" s="2116"/>
      <c r="B17" s="2117"/>
      <c r="C17" s="2118"/>
      <c r="D17" s="2119"/>
      <c r="E17" s="2119"/>
      <c r="F17" s="2119"/>
      <c r="G17" s="2118"/>
      <c r="H17" s="2105"/>
      <c r="I17" s="712"/>
      <c r="J17" s="698" t="s">
        <v>90</v>
      </c>
      <c r="K17" s="713"/>
      <c r="L17" s="700" t="s">
        <v>2306</v>
      </c>
    </row>
    <row r="18" spans="1:12" ht="18.75" customHeight="1">
      <c r="A18" s="2120"/>
      <c r="B18" s="2121"/>
      <c r="C18" s="2122"/>
      <c r="D18" s="2123"/>
      <c r="E18" s="2123"/>
      <c r="F18" s="2123"/>
      <c r="G18" s="2122"/>
      <c r="H18" s="2124"/>
      <c r="I18" s="714"/>
      <c r="J18" s="702" t="s">
        <v>90</v>
      </c>
      <c r="K18" s="715"/>
      <c r="L18" s="704" t="s">
        <v>2306</v>
      </c>
    </row>
    <row r="19" spans="1:12" ht="18.75" customHeight="1">
      <c r="A19" s="2116"/>
      <c r="B19" s="2117"/>
      <c r="C19" s="2118"/>
      <c r="D19" s="2119"/>
      <c r="E19" s="2119"/>
      <c r="F19" s="2119"/>
      <c r="G19" s="2118"/>
      <c r="H19" s="2105"/>
      <c r="I19" s="712"/>
      <c r="J19" s="698" t="s">
        <v>90</v>
      </c>
      <c r="K19" s="713"/>
      <c r="L19" s="700" t="s">
        <v>2306</v>
      </c>
    </row>
    <row r="20" spans="1:12" ht="18.75" customHeight="1">
      <c r="A20" s="2120"/>
      <c r="B20" s="2121"/>
      <c r="C20" s="2122"/>
      <c r="D20" s="2123"/>
      <c r="E20" s="2123"/>
      <c r="F20" s="2123"/>
      <c r="G20" s="2122"/>
      <c r="H20" s="2124"/>
      <c r="I20" s="714"/>
      <c r="J20" s="702" t="s">
        <v>90</v>
      </c>
      <c r="K20" s="715"/>
      <c r="L20" s="704" t="s">
        <v>2306</v>
      </c>
    </row>
    <row r="21" spans="1:12" ht="18.75" customHeight="1">
      <c r="A21" s="2108"/>
      <c r="B21" s="2109"/>
      <c r="C21" s="2111"/>
      <c r="D21" s="2113"/>
      <c r="E21" s="2113"/>
      <c r="F21" s="2113"/>
      <c r="G21" s="2111"/>
      <c r="H21" s="2115"/>
      <c r="I21" s="712"/>
      <c r="J21" s="698" t="s">
        <v>90</v>
      </c>
      <c r="K21" s="713"/>
      <c r="L21" s="700" t="s">
        <v>2306</v>
      </c>
    </row>
    <row r="22" spans="1:12" ht="18.75" customHeight="1">
      <c r="A22" s="2116"/>
      <c r="B22" s="2117"/>
      <c r="C22" s="2118"/>
      <c r="D22" s="2119"/>
      <c r="E22" s="2119"/>
      <c r="F22" s="2119"/>
      <c r="G22" s="2118"/>
      <c r="H22" s="2105"/>
      <c r="I22" s="714"/>
      <c r="J22" s="702" t="s">
        <v>90</v>
      </c>
      <c r="K22" s="715"/>
      <c r="L22" s="704" t="s">
        <v>2306</v>
      </c>
    </row>
    <row r="23" spans="1:12" ht="18.75" customHeight="1">
      <c r="A23" s="2127"/>
      <c r="B23" s="2128"/>
      <c r="C23" s="2129"/>
      <c r="D23" s="2130"/>
      <c r="E23" s="2130"/>
      <c r="F23" s="2130"/>
      <c r="G23" s="2129"/>
      <c r="H23" s="2131"/>
      <c r="I23" s="712"/>
      <c r="J23" s="698" t="s">
        <v>90</v>
      </c>
      <c r="K23" s="713"/>
      <c r="L23" s="700" t="s">
        <v>2306</v>
      </c>
    </row>
    <row r="24" spans="1:12" s="705" customFormat="1" ht="15" customHeight="1">
      <c r="A24" s="2125" t="s">
        <v>749</v>
      </c>
      <c r="B24" s="2125"/>
      <c r="C24" s="2125"/>
      <c r="D24" s="2125"/>
      <c r="E24" s="2125"/>
      <c r="F24" s="2125"/>
      <c r="G24" s="2125"/>
      <c r="H24" s="2125"/>
      <c r="I24" s="2125"/>
      <c r="J24" s="2125"/>
      <c r="K24" s="2125"/>
      <c r="L24" s="2125"/>
    </row>
    <row r="25" spans="1:12" s="705" customFormat="1" ht="15" customHeight="1">
      <c r="A25" s="706" t="s">
        <v>2307</v>
      </c>
      <c r="B25" s="707"/>
      <c r="C25" s="707"/>
      <c r="D25" s="707"/>
      <c r="E25" s="707"/>
      <c r="F25" s="707"/>
      <c r="G25" s="707"/>
      <c r="H25" s="707"/>
      <c r="I25" s="707"/>
      <c r="J25" s="707"/>
      <c r="K25" s="707"/>
      <c r="L25" s="707"/>
    </row>
    <row r="26" spans="1:12" s="705" customFormat="1" ht="15" customHeight="1">
      <c r="A26" s="708" t="s">
        <v>2308</v>
      </c>
      <c r="B26" s="708"/>
      <c r="C26" s="708"/>
      <c r="D26" s="708"/>
      <c r="E26" s="708"/>
      <c r="F26" s="708"/>
      <c r="G26" s="708"/>
      <c r="H26" s="708"/>
      <c r="I26" s="708"/>
      <c r="J26" s="708"/>
      <c r="K26" s="708"/>
      <c r="L26" s="708"/>
    </row>
    <row r="27" spans="1:12" s="705" customFormat="1" ht="15" customHeight="1">
      <c r="A27" s="708" t="s">
        <v>2309</v>
      </c>
      <c r="B27" s="708"/>
      <c r="C27" s="708"/>
      <c r="D27" s="708"/>
      <c r="E27" s="708"/>
      <c r="F27" s="708"/>
      <c r="G27" s="708"/>
      <c r="H27" s="708"/>
      <c r="I27" s="708"/>
      <c r="J27" s="708"/>
      <c r="K27" s="708"/>
      <c r="L27" s="708"/>
    </row>
    <row r="28" spans="1:12" s="705" customFormat="1" ht="15" customHeight="1">
      <c r="A28" s="708" t="s">
        <v>2310</v>
      </c>
      <c r="B28" s="708"/>
      <c r="C28" s="708"/>
      <c r="D28" s="708"/>
      <c r="E28" s="708"/>
      <c r="F28" s="708"/>
      <c r="G28" s="708"/>
      <c r="H28" s="708"/>
      <c r="I28" s="708"/>
      <c r="J28" s="708"/>
      <c r="K28" s="708"/>
      <c r="L28" s="708"/>
    </row>
    <row r="29" spans="1:12" s="705" customFormat="1" ht="15" customHeight="1">
      <c r="A29" s="708" t="s">
        <v>2311</v>
      </c>
      <c r="B29" s="708"/>
      <c r="C29" s="708"/>
      <c r="D29" s="708"/>
      <c r="E29" s="708"/>
      <c r="F29" s="708"/>
      <c r="G29" s="708"/>
      <c r="H29" s="708"/>
      <c r="I29" s="708"/>
      <c r="J29" s="708"/>
      <c r="K29" s="708"/>
      <c r="L29" s="708"/>
    </row>
    <row r="30" spans="1:12" s="705" customFormat="1" ht="15" customHeight="1">
      <c r="A30" s="705" t="s">
        <v>2312</v>
      </c>
    </row>
    <row r="31" spans="1:12" s="705" customFormat="1" ht="15" customHeight="1">
      <c r="A31" s="2126"/>
      <c r="B31" s="2126"/>
      <c r="C31" s="2126"/>
      <c r="D31" s="2126"/>
      <c r="E31" s="2126"/>
      <c r="F31" s="2126"/>
      <c r="G31" s="2126"/>
      <c r="H31" s="2126"/>
      <c r="I31" s="2126"/>
      <c r="J31" s="2126"/>
      <c r="K31" s="2126"/>
      <c r="L31" s="2126"/>
    </row>
    <row r="35" spans="2:2">
      <c r="B35" s="716" t="s">
        <v>2313</v>
      </c>
    </row>
    <row r="36" spans="2:2">
      <c r="B36" s="688" t="s">
        <v>2315</v>
      </c>
    </row>
    <row r="37" spans="2:2">
      <c r="B37" s="688" t="s">
        <v>2166</v>
      </c>
    </row>
  </sheetData>
  <sheetProtection algorithmName="SHA-512" hashValue="fn8Jk59nj1jzIkg+BJ9JEvYjqrZxRlCFLbx0hNXxlzn8PGmU8kTDG1nylbMsKKTcmk8XZMSzjTJv/S9e6e/Clw==" saltValue="B3SdY6OWAPvjNZo9/3/3vg==" spinCount="100000" sheet="1" objects="1" scenarios="1"/>
  <mergeCells count="62">
    <mergeCell ref="A24:L24"/>
    <mergeCell ref="A31:L31"/>
    <mergeCell ref="A22:B23"/>
    <mergeCell ref="C22:C23"/>
    <mergeCell ref="D22:E23"/>
    <mergeCell ref="F22:F23"/>
    <mergeCell ref="G22:G23"/>
    <mergeCell ref="H22:H23"/>
    <mergeCell ref="H20:H21"/>
    <mergeCell ref="A18:B19"/>
    <mergeCell ref="C18:C19"/>
    <mergeCell ref="D18:E19"/>
    <mergeCell ref="F18:F19"/>
    <mergeCell ref="G18:G19"/>
    <mergeCell ref="H18:H19"/>
    <mergeCell ref="A20:B21"/>
    <mergeCell ref="C20:C21"/>
    <mergeCell ref="D20:E21"/>
    <mergeCell ref="F20:F21"/>
    <mergeCell ref="G20:G21"/>
    <mergeCell ref="H16:H17"/>
    <mergeCell ref="A14:B15"/>
    <mergeCell ref="C14:C15"/>
    <mergeCell ref="D14:E15"/>
    <mergeCell ref="F14:F15"/>
    <mergeCell ref="G14:G15"/>
    <mergeCell ref="H14:H15"/>
    <mergeCell ref="A16:B17"/>
    <mergeCell ref="C16:C17"/>
    <mergeCell ref="D16:E17"/>
    <mergeCell ref="F16:F17"/>
    <mergeCell ref="G16:G17"/>
    <mergeCell ref="H12:H13"/>
    <mergeCell ref="A10:B11"/>
    <mergeCell ref="C10:C11"/>
    <mergeCell ref="D10:E11"/>
    <mergeCell ref="F10:F11"/>
    <mergeCell ref="G10:G11"/>
    <mergeCell ref="H10:H11"/>
    <mergeCell ref="A12:B13"/>
    <mergeCell ref="C12:C13"/>
    <mergeCell ref="D12:E13"/>
    <mergeCell ref="F12:F13"/>
    <mergeCell ref="G12:G13"/>
    <mergeCell ref="H8:H9"/>
    <mergeCell ref="A6:B7"/>
    <mergeCell ref="C6:C7"/>
    <mergeCell ref="D6:E7"/>
    <mergeCell ref="F6:F7"/>
    <mergeCell ref="G6:G7"/>
    <mergeCell ref="H6:H7"/>
    <mergeCell ref="A8:B9"/>
    <mergeCell ref="C8:C9"/>
    <mergeCell ref="D8:E9"/>
    <mergeCell ref="F8:F9"/>
    <mergeCell ref="G8:G9"/>
    <mergeCell ref="E2:F2"/>
    <mergeCell ref="B3:D3"/>
    <mergeCell ref="E3:L3"/>
    <mergeCell ref="A5:B5"/>
    <mergeCell ref="D5:E5"/>
    <mergeCell ref="I5:L5"/>
  </mergeCells>
  <phoneticPr fontId="2"/>
  <dataValidations count="1">
    <dataValidation type="list" allowBlank="1" showInputMessage="1" showErrorMessage="1" sqref="E2:G2 JA2:JC2 SW2:SY2 ACS2:ACU2 AMO2:AMQ2 AWK2:AWM2 BGG2:BGI2 BQC2:BQE2 BZY2:CAA2 CJU2:CJW2 CTQ2:CTS2 DDM2:DDO2 DNI2:DNK2 DXE2:DXG2 EHA2:EHC2 EQW2:EQY2 FAS2:FAU2 FKO2:FKQ2 FUK2:FUM2 GEG2:GEI2 GOC2:GOE2 GXY2:GYA2 HHU2:HHW2 HRQ2:HRS2 IBM2:IBO2 ILI2:ILK2 IVE2:IVG2 JFA2:JFC2 JOW2:JOY2 JYS2:JYU2 KIO2:KIQ2 KSK2:KSM2 LCG2:LCI2 LMC2:LME2 LVY2:LWA2 MFU2:MFW2 MPQ2:MPS2 MZM2:MZO2 NJI2:NJK2 NTE2:NTG2 ODA2:ODC2 OMW2:OMY2 OWS2:OWU2 PGO2:PGQ2 PQK2:PQM2 QAG2:QAI2 QKC2:QKE2 QTY2:QUA2 RDU2:RDW2 RNQ2:RNS2 RXM2:RXO2 SHI2:SHK2 SRE2:SRG2 TBA2:TBC2 TKW2:TKY2 TUS2:TUU2 UEO2:UEQ2 UOK2:UOM2 UYG2:UYI2 VIC2:VIE2 VRY2:VSA2 WBU2:WBW2 WLQ2:WLS2 WVM2:WVO2 E65538:G65538 JA65538:JC65538 SW65538:SY65538 ACS65538:ACU65538 AMO65538:AMQ65538 AWK65538:AWM65538 BGG65538:BGI65538 BQC65538:BQE65538 BZY65538:CAA65538 CJU65538:CJW65538 CTQ65538:CTS65538 DDM65538:DDO65538 DNI65538:DNK65538 DXE65538:DXG65538 EHA65538:EHC65538 EQW65538:EQY65538 FAS65538:FAU65538 FKO65538:FKQ65538 FUK65538:FUM65538 GEG65538:GEI65538 GOC65538:GOE65538 GXY65538:GYA65538 HHU65538:HHW65538 HRQ65538:HRS65538 IBM65538:IBO65538 ILI65538:ILK65538 IVE65538:IVG65538 JFA65538:JFC65538 JOW65538:JOY65538 JYS65538:JYU65538 KIO65538:KIQ65538 KSK65538:KSM65538 LCG65538:LCI65538 LMC65538:LME65538 LVY65538:LWA65538 MFU65538:MFW65538 MPQ65538:MPS65538 MZM65538:MZO65538 NJI65538:NJK65538 NTE65538:NTG65538 ODA65538:ODC65538 OMW65538:OMY65538 OWS65538:OWU65538 PGO65538:PGQ65538 PQK65538:PQM65538 QAG65538:QAI65538 QKC65538:QKE65538 QTY65538:QUA65538 RDU65538:RDW65538 RNQ65538:RNS65538 RXM65538:RXO65538 SHI65538:SHK65538 SRE65538:SRG65538 TBA65538:TBC65538 TKW65538:TKY65538 TUS65538:TUU65538 UEO65538:UEQ65538 UOK65538:UOM65538 UYG65538:UYI65538 VIC65538:VIE65538 VRY65538:VSA65538 WBU65538:WBW65538 WLQ65538:WLS65538 WVM65538:WVO65538 E131074:G131074 JA131074:JC131074 SW131074:SY131074 ACS131074:ACU131074 AMO131074:AMQ131074 AWK131074:AWM131074 BGG131074:BGI131074 BQC131074:BQE131074 BZY131074:CAA131074 CJU131074:CJW131074 CTQ131074:CTS131074 DDM131074:DDO131074 DNI131074:DNK131074 DXE131074:DXG131074 EHA131074:EHC131074 EQW131074:EQY131074 FAS131074:FAU131074 FKO131074:FKQ131074 FUK131074:FUM131074 GEG131074:GEI131074 GOC131074:GOE131074 GXY131074:GYA131074 HHU131074:HHW131074 HRQ131074:HRS131074 IBM131074:IBO131074 ILI131074:ILK131074 IVE131074:IVG131074 JFA131074:JFC131074 JOW131074:JOY131074 JYS131074:JYU131074 KIO131074:KIQ131074 KSK131074:KSM131074 LCG131074:LCI131074 LMC131074:LME131074 LVY131074:LWA131074 MFU131074:MFW131074 MPQ131074:MPS131074 MZM131074:MZO131074 NJI131074:NJK131074 NTE131074:NTG131074 ODA131074:ODC131074 OMW131074:OMY131074 OWS131074:OWU131074 PGO131074:PGQ131074 PQK131074:PQM131074 QAG131074:QAI131074 QKC131074:QKE131074 QTY131074:QUA131074 RDU131074:RDW131074 RNQ131074:RNS131074 RXM131074:RXO131074 SHI131074:SHK131074 SRE131074:SRG131074 TBA131074:TBC131074 TKW131074:TKY131074 TUS131074:TUU131074 UEO131074:UEQ131074 UOK131074:UOM131074 UYG131074:UYI131074 VIC131074:VIE131074 VRY131074:VSA131074 WBU131074:WBW131074 WLQ131074:WLS131074 WVM131074:WVO131074 E196610:G196610 JA196610:JC196610 SW196610:SY196610 ACS196610:ACU196610 AMO196610:AMQ196610 AWK196610:AWM196610 BGG196610:BGI196610 BQC196610:BQE196610 BZY196610:CAA196610 CJU196610:CJW196610 CTQ196610:CTS196610 DDM196610:DDO196610 DNI196610:DNK196610 DXE196610:DXG196610 EHA196610:EHC196610 EQW196610:EQY196610 FAS196610:FAU196610 FKO196610:FKQ196610 FUK196610:FUM196610 GEG196610:GEI196610 GOC196610:GOE196610 GXY196610:GYA196610 HHU196610:HHW196610 HRQ196610:HRS196610 IBM196610:IBO196610 ILI196610:ILK196610 IVE196610:IVG196610 JFA196610:JFC196610 JOW196610:JOY196610 JYS196610:JYU196610 KIO196610:KIQ196610 KSK196610:KSM196610 LCG196610:LCI196610 LMC196610:LME196610 LVY196610:LWA196610 MFU196610:MFW196610 MPQ196610:MPS196610 MZM196610:MZO196610 NJI196610:NJK196610 NTE196610:NTG196610 ODA196610:ODC196610 OMW196610:OMY196610 OWS196610:OWU196610 PGO196610:PGQ196610 PQK196610:PQM196610 QAG196610:QAI196610 QKC196610:QKE196610 QTY196610:QUA196610 RDU196610:RDW196610 RNQ196610:RNS196610 RXM196610:RXO196610 SHI196610:SHK196610 SRE196610:SRG196610 TBA196610:TBC196610 TKW196610:TKY196610 TUS196610:TUU196610 UEO196610:UEQ196610 UOK196610:UOM196610 UYG196610:UYI196610 VIC196610:VIE196610 VRY196610:VSA196610 WBU196610:WBW196610 WLQ196610:WLS196610 WVM196610:WVO196610 E262146:G262146 JA262146:JC262146 SW262146:SY262146 ACS262146:ACU262146 AMO262146:AMQ262146 AWK262146:AWM262146 BGG262146:BGI262146 BQC262146:BQE262146 BZY262146:CAA262146 CJU262146:CJW262146 CTQ262146:CTS262146 DDM262146:DDO262146 DNI262146:DNK262146 DXE262146:DXG262146 EHA262146:EHC262146 EQW262146:EQY262146 FAS262146:FAU262146 FKO262146:FKQ262146 FUK262146:FUM262146 GEG262146:GEI262146 GOC262146:GOE262146 GXY262146:GYA262146 HHU262146:HHW262146 HRQ262146:HRS262146 IBM262146:IBO262146 ILI262146:ILK262146 IVE262146:IVG262146 JFA262146:JFC262146 JOW262146:JOY262146 JYS262146:JYU262146 KIO262146:KIQ262146 KSK262146:KSM262146 LCG262146:LCI262146 LMC262146:LME262146 LVY262146:LWA262146 MFU262146:MFW262146 MPQ262146:MPS262146 MZM262146:MZO262146 NJI262146:NJK262146 NTE262146:NTG262146 ODA262146:ODC262146 OMW262146:OMY262146 OWS262146:OWU262146 PGO262146:PGQ262146 PQK262146:PQM262146 QAG262146:QAI262146 QKC262146:QKE262146 QTY262146:QUA262146 RDU262146:RDW262146 RNQ262146:RNS262146 RXM262146:RXO262146 SHI262146:SHK262146 SRE262146:SRG262146 TBA262146:TBC262146 TKW262146:TKY262146 TUS262146:TUU262146 UEO262146:UEQ262146 UOK262146:UOM262146 UYG262146:UYI262146 VIC262146:VIE262146 VRY262146:VSA262146 WBU262146:WBW262146 WLQ262146:WLS262146 WVM262146:WVO262146 E327682:G327682 JA327682:JC327682 SW327682:SY327682 ACS327682:ACU327682 AMO327682:AMQ327682 AWK327682:AWM327682 BGG327682:BGI327682 BQC327682:BQE327682 BZY327682:CAA327682 CJU327682:CJW327682 CTQ327682:CTS327682 DDM327682:DDO327682 DNI327682:DNK327682 DXE327682:DXG327682 EHA327682:EHC327682 EQW327682:EQY327682 FAS327682:FAU327682 FKO327682:FKQ327682 FUK327682:FUM327682 GEG327682:GEI327682 GOC327682:GOE327682 GXY327682:GYA327682 HHU327682:HHW327682 HRQ327682:HRS327682 IBM327682:IBO327682 ILI327682:ILK327682 IVE327682:IVG327682 JFA327682:JFC327682 JOW327682:JOY327682 JYS327682:JYU327682 KIO327682:KIQ327682 KSK327682:KSM327682 LCG327682:LCI327682 LMC327682:LME327682 LVY327682:LWA327682 MFU327682:MFW327682 MPQ327682:MPS327682 MZM327682:MZO327682 NJI327682:NJK327682 NTE327682:NTG327682 ODA327682:ODC327682 OMW327682:OMY327682 OWS327682:OWU327682 PGO327682:PGQ327682 PQK327682:PQM327682 QAG327682:QAI327682 QKC327682:QKE327682 QTY327682:QUA327682 RDU327682:RDW327682 RNQ327682:RNS327682 RXM327682:RXO327682 SHI327682:SHK327682 SRE327682:SRG327682 TBA327682:TBC327682 TKW327682:TKY327682 TUS327682:TUU327682 UEO327682:UEQ327682 UOK327682:UOM327682 UYG327682:UYI327682 VIC327682:VIE327682 VRY327682:VSA327682 WBU327682:WBW327682 WLQ327682:WLS327682 WVM327682:WVO327682 E393218:G393218 JA393218:JC393218 SW393218:SY393218 ACS393218:ACU393218 AMO393218:AMQ393218 AWK393218:AWM393218 BGG393218:BGI393218 BQC393218:BQE393218 BZY393218:CAA393218 CJU393218:CJW393218 CTQ393218:CTS393218 DDM393218:DDO393218 DNI393218:DNK393218 DXE393218:DXG393218 EHA393218:EHC393218 EQW393218:EQY393218 FAS393218:FAU393218 FKO393218:FKQ393218 FUK393218:FUM393218 GEG393218:GEI393218 GOC393218:GOE393218 GXY393218:GYA393218 HHU393218:HHW393218 HRQ393218:HRS393218 IBM393218:IBO393218 ILI393218:ILK393218 IVE393218:IVG393218 JFA393218:JFC393218 JOW393218:JOY393218 JYS393218:JYU393218 KIO393218:KIQ393218 KSK393218:KSM393218 LCG393218:LCI393218 LMC393218:LME393218 LVY393218:LWA393218 MFU393218:MFW393218 MPQ393218:MPS393218 MZM393218:MZO393218 NJI393218:NJK393218 NTE393218:NTG393218 ODA393218:ODC393218 OMW393218:OMY393218 OWS393218:OWU393218 PGO393218:PGQ393218 PQK393218:PQM393218 QAG393218:QAI393218 QKC393218:QKE393218 QTY393218:QUA393218 RDU393218:RDW393218 RNQ393218:RNS393218 RXM393218:RXO393218 SHI393218:SHK393218 SRE393218:SRG393218 TBA393218:TBC393218 TKW393218:TKY393218 TUS393218:TUU393218 UEO393218:UEQ393218 UOK393218:UOM393218 UYG393218:UYI393218 VIC393218:VIE393218 VRY393218:VSA393218 WBU393218:WBW393218 WLQ393218:WLS393218 WVM393218:WVO393218 E458754:G458754 JA458754:JC458754 SW458754:SY458754 ACS458754:ACU458754 AMO458754:AMQ458754 AWK458754:AWM458754 BGG458754:BGI458754 BQC458754:BQE458754 BZY458754:CAA458754 CJU458754:CJW458754 CTQ458754:CTS458754 DDM458754:DDO458754 DNI458754:DNK458754 DXE458754:DXG458754 EHA458754:EHC458754 EQW458754:EQY458754 FAS458754:FAU458754 FKO458754:FKQ458754 FUK458754:FUM458754 GEG458754:GEI458754 GOC458754:GOE458754 GXY458754:GYA458754 HHU458754:HHW458754 HRQ458754:HRS458754 IBM458754:IBO458754 ILI458754:ILK458754 IVE458754:IVG458754 JFA458754:JFC458754 JOW458754:JOY458754 JYS458754:JYU458754 KIO458754:KIQ458754 KSK458754:KSM458754 LCG458754:LCI458754 LMC458754:LME458754 LVY458754:LWA458754 MFU458754:MFW458754 MPQ458754:MPS458754 MZM458754:MZO458754 NJI458754:NJK458754 NTE458754:NTG458754 ODA458754:ODC458754 OMW458754:OMY458754 OWS458754:OWU458754 PGO458754:PGQ458754 PQK458754:PQM458754 QAG458754:QAI458754 QKC458754:QKE458754 QTY458754:QUA458754 RDU458754:RDW458754 RNQ458754:RNS458754 RXM458754:RXO458754 SHI458754:SHK458754 SRE458754:SRG458754 TBA458754:TBC458754 TKW458754:TKY458754 TUS458754:TUU458754 UEO458754:UEQ458754 UOK458754:UOM458754 UYG458754:UYI458754 VIC458754:VIE458754 VRY458754:VSA458754 WBU458754:WBW458754 WLQ458754:WLS458754 WVM458754:WVO458754 E524290:G524290 JA524290:JC524290 SW524290:SY524290 ACS524290:ACU524290 AMO524290:AMQ524290 AWK524290:AWM524290 BGG524290:BGI524290 BQC524290:BQE524290 BZY524290:CAA524290 CJU524290:CJW524290 CTQ524290:CTS524290 DDM524290:DDO524290 DNI524290:DNK524290 DXE524290:DXG524290 EHA524290:EHC524290 EQW524290:EQY524290 FAS524290:FAU524290 FKO524290:FKQ524290 FUK524290:FUM524290 GEG524290:GEI524290 GOC524290:GOE524290 GXY524290:GYA524290 HHU524290:HHW524290 HRQ524290:HRS524290 IBM524290:IBO524290 ILI524290:ILK524290 IVE524290:IVG524290 JFA524290:JFC524290 JOW524290:JOY524290 JYS524290:JYU524290 KIO524290:KIQ524290 KSK524290:KSM524290 LCG524290:LCI524290 LMC524290:LME524290 LVY524290:LWA524290 MFU524290:MFW524290 MPQ524290:MPS524290 MZM524290:MZO524290 NJI524290:NJK524290 NTE524290:NTG524290 ODA524290:ODC524290 OMW524290:OMY524290 OWS524290:OWU524290 PGO524290:PGQ524290 PQK524290:PQM524290 QAG524290:QAI524290 QKC524290:QKE524290 QTY524290:QUA524290 RDU524290:RDW524290 RNQ524290:RNS524290 RXM524290:RXO524290 SHI524290:SHK524290 SRE524290:SRG524290 TBA524290:TBC524290 TKW524290:TKY524290 TUS524290:TUU524290 UEO524290:UEQ524290 UOK524290:UOM524290 UYG524290:UYI524290 VIC524290:VIE524290 VRY524290:VSA524290 WBU524290:WBW524290 WLQ524290:WLS524290 WVM524290:WVO524290 E589826:G589826 JA589826:JC589826 SW589826:SY589826 ACS589826:ACU589826 AMO589826:AMQ589826 AWK589826:AWM589826 BGG589826:BGI589826 BQC589826:BQE589826 BZY589826:CAA589826 CJU589826:CJW589826 CTQ589826:CTS589826 DDM589826:DDO589826 DNI589826:DNK589826 DXE589826:DXG589826 EHA589826:EHC589826 EQW589826:EQY589826 FAS589826:FAU589826 FKO589826:FKQ589826 FUK589826:FUM589826 GEG589826:GEI589826 GOC589826:GOE589826 GXY589826:GYA589826 HHU589826:HHW589826 HRQ589826:HRS589826 IBM589826:IBO589826 ILI589826:ILK589826 IVE589826:IVG589826 JFA589826:JFC589826 JOW589826:JOY589826 JYS589826:JYU589826 KIO589826:KIQ589826 KSK589826:KSM589826 LCG589826:LCI589826 LMC589826:LME589826 LVY589826:LWA589826 MFU589826:MFW589826 MPQ589826:MPS589826 MZM589826:MZO589826 NJI589826:NJK589826 NTE589826:NTG589826 ODA589826:ODC589826 OMW589826:OMY589826 OWS589826:OWU589826 PGO589826:PGQ589826 PQK589826:PQM589826 QAG589826:QAI589826 QKC589826:QKE589826 QTY589826:QUA589826 RDU589826:RDW589826 RNQ589826:RNS589826 RXM589826:RXO589826 SHI589826:SHK589826 SRE589826:SRG589826 TBA589826:TBC589826 TKW589826:TKY589826 TUS589826:TUU589826 UEO589826:UEQ589826 UOK589826:UOM589826 UYG589826:UYI589826 VIC589826:VIE589826 VRY589826:VSA589826 WBU589826:WBW589826 WLQ589826:WLS589826 WVM589826:WVO589826 E655362:G655362 JA655362:JC655362 SW655362:SY655362 ACS655362:ACU655362 AMO655362:AMQ655362 AWK655362:AWM655362 BGG655362:BGI655362 BQC655362:BQE655362 BZY655362:CAA655362 CJU655362:CJW655362 CTQ655362:CTS655362 DDM655362:DDO655362 DNI655362:DNK655362 DXE655362:DXG655362 EHA655362:EHC655362 EQW655362:EQY655362 FAS655362:FAU655362 FKO655362:FKQ655362 FUK655362:FUM655362 GEG655362:GEI655362 GOC655362:GOE655362 GXY655362:GYA655362 HHU655362:HHW655362 HRQ655362:HRS655362 IBM655362:IBO655362 ILI655362:ILK655362 IVE655362:IVG655362 JFA655362:JFC655362 JOW655362:JOY655362 JYS655362:JYU655362 KIO655362:KIQ655362 KSK655362:KSM655362 LCG655362:LCI655362 LMC655362:LME655362 LVY655362:LWA655362 MFU655362:MFW655362 MPQ655362:MPS655362 MZM655362:MZO655362 NJI655362:NJK655362 NTE655362:NTG655362 ODA655362:ODC655362 OMW655362:OMY655362 OWS655362:OWU655362 PGO655362:PGQ655362 PQK655362:PQM655362 QAG655362:QAI655362 QKC655362:QKE655362 QTY655362:QUA655362 RDU655362:RDW655362 RNQ655362:RNS655362 RXM655362:RXO655362 SHI655362:SHK655362 SRE655362:SRG655362 TBA655362:TBC655362 TKW655362:TKY655362 TUS655362:TUU655362 UEO655362:UEQ655362 UOK655362:UOM655362 UYG655362:UYI655362 VIC655362:VIE655362 VRY655362:VSA655362 WBU655362:WBW655362 WLQ655362:WLS655362 WVM655362:WVO655362 E720898:G720898 JA720898:JC720898 SW720898:SY720898 ACS720898:ACU720898 AMO720898:AMQ720898 AWK720898:AWM720898 BGG720898:BGI720898 BQC720898:BQE720898 BZY720898:CAA720898 CJU720898:CJW720898 CTQ720898:CTS720898 DDM720898:DDO720898 DNI720898:DNK720898 DXE720898:DXG720898 EHA720898:EHC720898 EQW720898:EQY720898 FAS720898:FAU720898 FKO720898:FKQ720898 FUK720898:FUM720898 GEG720898:GEI720898 GOC720898:GOE720898 GXY720898:GYA720898 HHU720898:HHW720898 HRQ720898:HRS720898 IBM720898:IBO720898 ILI720898:ILK720898 IVE720898:IVG720898 JFA720898:JFC720898 JOW720898:JOY720898 JYS720898:JYU720898 KIO720898:KIQ720898 KSK720898:KSM720898 LCG720898:LCI720898 LMC720898:LME720898 LVY720898:LWA720898 MFU720898:MFW720898 MPQ720898:MPS720898 MZM720898:MZO720898 NJI720898:NJK720898 NTE720898:NTG720898 ODA720898:ODC720898 OMW720898:OMY720898 OWS720898:OWU720898 PGO720898:PGQ720898 PQK720898:PQM720898 QAG720898:QAI720898 QKC720898:QKE720898 QTY720898:QUA720898 RDU720898:RDW720898 RNQ720898:RNS720898 RXM720898:RXO720898 SHI720898:SHK720898 SRE720898:SRG720898 TBA720898:TBC720898 TKW720898:TKY720898 TUS720898:TUU720898 UEO720898:UEQ720898 UOK720898:UOM720898 UYG720898:UYI720898 VIC720898:VIE720898 VRY720898:VSA720898 WBU720898:WBW720898 WLQ720898:WLS720898 WVM720898:WVO720898 E786434:G786434 JA786434:JC786434 SW786434:SY786434 ACS786434:ACU786434 AMO786434:AMQ786434 AWK786434:AWM786434 BGG786434:BGI786434 BQC786434:BQE786434 BZY786434:CAA786434 CJU786434:CJW786434 CTQ786434:CTS786434 DDM786434:DDO786434 DNI786434:DNK786434 DXE786434:DXG786434 EHA786434:EHC786434 EQW786434:EQY786434 FAS786434:FAU786434 FKO786434:FKQ786434 FUK786434:FUM786434 GEG786434:GEI786434 GOC786434:GOE786434 GXY786434:GYA786434 HHU786434:HHW786434 HRQ786434:HRS786434 IBM786434:IBO786434 ILI786434:ILK786434 IVE786434:IVG786434 JFA786434:JFC786434 JOW786434:JOY786434 JYS786434:JYU786434 KIO786434:KIQ786434 KSK786434:KSM786434 LCG786434:LCI786434 LMC786434:LME786434 LVY786434:LWA786434 MFU786434:MFW786434 MPQ786434:MPS786434 MZM786434:MZO786434 NJI786434:NJK786434 NTE786434:NTG786434 ODA786434:ODC786434 OMW786434:OMY786434 OWS786434:OWU786434 PGO786434:PGQ786434 PQK786434:PQM786434 QAG786434:QAI786434 QKC786434:QKE786434 QTY786434:QUA786434 RDU786434:RDW786434 RNQ786434:RNS786434 RXM786434:RXO786434 SHI786434:SHK786434 SRE786434:SRG786434 TBA786434:TBC786434 TKW786434:TKY786434 TUS786434:TUU786434 UEO786434:UEQ786434 UOK786434:UOM786434 UYG786434:UYI786434 VIC786434:VIE786434 VRY786434:VSA786434 WBU786434:WBW786434 WLQ786434:WLS786434 WVM786434:WVO786434 E851970:G851970 JA851970:JC851970 SW851970:SY851970 ACS851970:ACU851970 AMO851970:AMQ851970 AWK851970:AWM851970 BGG851970:BGI851970 BQC851970:BQE851970 BZY851970:CAA851970 CJU851970:CJW851970 CTQ851970:CTS851970 DDM851970:DDO851970 DNI851970:DNK851970 DXE851970:DXG851970 EHA851970:EHC851970 EQW851970:EQY851970 FAS851970:FAU851970 FKO851970:FKQ851970 FUK851970:FUM851970 GEG851970:GEI851970 GOC851970:GOE851970 GXY851970:GYA851970 HHU851970:HHW851970 HRQ851970:HRS851970 IBM851970:IBO851970 ILI851970:ILK851970 IVE851970:IVG851970 JFA851970:JFC851970 JOW851970:JOY851970 JYS851970:JYU851970 KIO851970:KIQ851970 KSK851970:KSM851970 LCG851970:LCI851970 LMC851970:LME851970 LVY851970:LWA851970 MFU851970:MFW851970 MPQ851970:MPS851970 MZM851970:MZO851970 NJI851970:NJK851970 NTE851970:NTG851970 ODA851970:ODC851970 OMW851970:OMY851970 OWS851970:OWU851970 PGO851970:PGQ851970 PQK851970:PQM851970 QAG851970:QAI851970 QKC851970:QKE851970 QTY851970:QUA851970 RDU851970:RDW851970 RNQ851970:RNS851970 RXM851970:RXO851970 SHI851970:SHK851970 SRE851970:SRG851970 TBA851970:TBC851970 TKW851970:TKY851970 TUS851970:TUU851970 UEO851970:UEQ851970 UOK851970:UOM851970 UYG851970:UYI851970 VIC851970:VIE851970 VRY851970:VSA851970 WBU851970:WBW851970 WLQ851970:WLS851970 WVM851970:WVO851970 E917506:G917506 JA917506:JC917506 SW917506:SY917506 ACS917506:ACU917506 AMO917506:AMQ917506 AWK917506:AWM917506 BGG917506:BGI917506 BQC917506:BQE917506 BZY917506:CAA917506 CJU917506:CJW917506 CTQ917506:CTS917506 DDM917506:DDO917506 DNI917506:DNK917506 DXE917506:DXG917506 EHA917506:EHC917506 EQW917506:EQY917506 FAS917506:FAU917506 FKO917506:FKQ917506 FUK917506:FUM917506 GEG917506:GEI917506 GOC917506:GOE917506 GXY917506:GYA917506 HHU917506:HHW917506 HRQ917506:HRS917506 IBM917506:IBO917506 ILI917506:ILK917506 IVE917506:IVG917506 JFA917506:JFC917506 JOW917506:JOY917506 JYS917506:JYU917506 KIO917506:KIQ917506 KSK917506:KSM917506 LCG917506:LCI917506 LMC917506:LME917506 LVY917506:LWA917506 MFU917506:MFW917506 MPQ917506:MPS917506 MZM917506:MZO917506 NJI917506:NJK917506 NTE917506:NTG917506 ODA917506:ODC917506 OMW917506:OMY917506 OWS917506:OWU917506 PGO917506:PGQ917506 PQK917506:PQM917506 QAG917506:QAI917506 QKC917506:QKE917506 QTY917506:QUA917506 RDU917506:RDW917506 RNQ917506:RNS917506 RXM917506:RXO917506 SHI917506:SHK917506 SRE917506:SRG917506 TBA917506:TBC917506 TKW917506:TKY917506 TUS917506:TUU917506 UEO917506:UEQ917506 UOK917506:UOM917506 UYG917506:UYI917506 VIC917506:VIE917506 VRY917506:VSA917506 WBU917506:WBW917506 WLQ917506:WLS917506 WVM917506:WVO917506 E983042:G983042 JA983042:JC983042 SW983042:SY983042 ACS983042:ACU983042 AMO983042:AMQ983042 AWK983042:AWM983042 BGG983042:BGI983042 BQC983042:BQE983042 BZY983042:CAA983042 CJU983042:CJW983042 CTQ983042:CTS983042 DDM983042:DDO983042 DNI983042:DNK983042 DXE983042:DXG983042 EHA983042:EHC983042 EQW983042:EQY983042 FAS983042:FAU983042 FKO983042:FKQ983042 FUK983042:FUM983042 GEG983042:GEI983042 GOC983042:GOE983042 GXY983042:GYA983042 HHU983042:HHW983042 HRQ983042:HRS983042 IBM983042:IBO983042 ILI983042:ILK983042 IVE983042:IVG983042 JFA983042:JFC983042 JOW983042:JOY983042 JYS983042:JYU983042 KIO983042:KIQ983042 KSK983042:KSM983042 LCG983042:LCI983042 LMC983042:LME983042 LVY983042:LWA983042 MFU983042:MFW983042 MPQ983042:MPS983042 MZM983042:MZO983042 NJI983042:NJK983042 NTE983042:NTG983042 ODA983042:ODC983042 OMW983042:OMY983042 OWS983042:OWU983042 PGO983042:PGQ983042 PQK983042:PQM983042 QAG983042:QAI983042 QKC983042:QKE983042 QTY983042:QUA983042 RDU983042:RDW983042 RNQ983042:RNS983042 RXM983042:RXO983042 SHI983042:SHK983042 SRE983042:SRG983042 TBA983042:TBC983042 TKW983042:TKY983042 TUS983042:TUU983042 UEO983042:UEQ983042 UOK983042:UOM983042 UYG983042:UYI983042 VIC983042:VIE983042 VRY983042:VSA983042 WBU983042:WBW983042 WLQ983042:WLS983042 WVM983042:WVO983042" xr:uid="{00000000-0002-0000-0C00-000000000000}">
      <formula1>$B$35:$B$37</formula1>
    </dataValidation>
  </dataValidations>
  <printOptions horizontalCentered="1"/>
  <pageMargins left="0.6692913385826772" right="0.6692913385826772" top="0.59055118110236227" bottom="0.59055118110236227" header="0.39370078740157483" footer="0.39370078740157483"/>
  <pageSetup paperSize="9" orientation="landscape" horizontalDpi="300" verticalDpi="300"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30"/>
  <sheetViews>
    <sheetView view="pageBreakPreview" zoomScale="85" zoomScaleNormal="85" workbookViewId="0">
      <selection activeCell="G10" sqref="G10:G11"/>
    </sheetView>
  </sheetViews>
  <sheetFormatPr defaultRowHeight="11.25"/>
  <cols>
    <col min="1" max="1" width="6.75" style="688" customWidth="1"/>
    <col min="2" max="2" width="15" style="688" customWidth="1"/>
    <col min="3" max="3" width="9" style="688"/>
    <col min="4" max="4" width="5.375" style="688" customWidth="1"/>
    <col min="5" max="5" width="37" style="688" customWidth="1"/>
    <col min="6" max="6" width="13.25" style="688" customWidth="1"/>
    <col min="7" max="7" width="10" style="688" customWidth="1"/>
    <col min="8" max="8" width="16.5" style="688" customWidth="1"/>
    <col min="9" max="9" width="6.25" style="688" customWidth="1"/>
    <col min="10" max="10" width="2.625" style="688" customWidth="1"/>
    <col min="11" max="11" width="3.75" style="688" customWidth="1"/>
    <col min="12" max="12" width="2.625" style="688" customWidth="1"/>
    <col min="13" max="256" width="9" style="688"/>
    <col min="257" max="257" width="6.75" style="688" customWidth="1"/>
    <col min="258" max="258" width="15" style="688" customWidth="1"/>
    <col min="259" max="259" width="9" style="688"/>
    <col min="260" max="260" width="5.375" style="688" customWidth="1"/>
    <col min="261" max="261" width="37" style="688" customWidth="1"/>
    <col min="262" max="262" width="13.25" style="688" customWidth="1"/>
    <col min="263" max="263" width="10" style="688" customWidth="1"/>
    <col min="264" max="264" width="16.5" style="688" customWidth="1"/>
    <col min="265" max="265" width="6.25" style="688" customWidth="1"/>
    <col min="266" max="266" width="2.625" style="688" customWidth="1"/>
    <col min="267" max="267" width="3.75" style="688" customWidth="1"/>
    <col min="268" max="268" width="2.625" style="688" customWidth="1"/>
    <col min="269" max="512" width="9" style="688"/>
    <col min="513" max="513" width="6.75" style="688" customWidth="1"/>
    <col min="514" max="514" width="15" style="688" customWidth="1"/>
    <col min="515" max="515" width="9" style="688"/>
    <col min="516" max="516" width="5.375" style="688" customWidth="1"/>
    <col min="517" max="517" width="37" style="688" customWidth="1"/>
    <col min="518" max="518" width="13.25" style="688" customWidth="1"/>
    <col min="519" max="519" width="10" style="688" customWidth="1"/>
    <col min="520" max="520" width="16.5" style="688" customWidth="1"/>
    <col min="521" max="521" width="6.25" style="688" customWidth="1"/>
    <col min="522" max="522" width="2.625" style="688" customWidth="1"/>
    <col min="523" max="523" width="3.75" style="688" customWidth="1"/>
    <col min="524" max="524" width="2.625" style="688" customWidth="1"/>
    <col min="525" max="768" width="9" style="688"/>
    <col min="769" max="769" width="6.75" style="688" customWidth="1"/>
    <col min="770" max="770" width="15" style="688" customWidth="1"/>
    <col min="771" max="771" width="9" style="688"/>
    <col min="772" max="772" width="5.375" style="688" customWidth="1"/>
    <col min="773" max="773" width="37" style="688" customWidth="1"/>
    <col min="774" max="774" width="13.25" style="688" customWidth="1"/>
    <col min="775" max="775" width="10" style="688" customWidth="1"/>
    <col min="776" max="776" width="16.5" style="688" customWidth="1"/>
    <col min="777" max="777" width="6.25" style="688" customWidth="1"/>
    <col min="778" max="778" width="2.625" style="688" customWidth="1"/>
    <col min="779" max="779" width="3.75" style="688" customWidth="1"/>
    <col min="780" max="780" width="2.625" style="688" customWidth="1"/>
    <col min="781" max="1024" width="9" style="688"/>
    <col min="1025" max="1025" width="6.75" style="688" customWidth="1"/>
    <col min="1026" max="1026" width="15" style="688" customWidth="1"/>
    <col min="1027" max="1027" width="9" style="688"/>
    <col min="1028" max="1028" width="5.375" style="688" customWidth="1"/>
    <col min="1029" max="1029" width="37" style="688" customWidth="1"/>
    <col min="1030" max="1030" width="13.25" style="688" customWidth="1"/>
    <col min="1031" max="1031" width="10" style="688" customWidth="1"/>
    <col min="1032" max="1032" width="16.5" style="688" customWidth="1"/>
    <col min="1033" max="1033" width="6.25" style="688" customWidth="1"/>
    <col min="1034" max="1034" width="2.625" style="688" customWidth="1"/>
    <col min="1035" max="1035" width="3.75" style="688" customWidth="1"/>
    <col min="1036" max="1036" width="2.625" style="688" customWidth="1"/>
    <col min="1037" max="1280" width="9" style="688"/>
    <col min="1281" max="1281" width="6.75" style="688" customWidth="1"/>
    <col min="1282" max="1282" width="15" style="688" customWidth="1"/>
    <col min="1283" max="1283" width="9" style="688"/>
    <col min="1284" max="1284" width="5.375" style="688" customWidth="1"/>
    <col min="1285" max="1285" width="37" style="688" customWidth="1"/>
    <col min="1286" max="1286" width="13.25" style="688" customWidth="1"/>
    <col min="1287" max="1287" width="10" style="688" customWidth="1"/>
    <col min="1288" max="1288" width="16.5" style="688" customWidth="1"/>
    <col min="1289" max="1289" width="6.25" style="688" customWidth="1"/>
    <col min="1290" max="1290" width="2.625" style="688" customWidth="1"/>
    <col min="1291" max="1291" width="3.75" style="688" customWidth="1"/>
    <col min="1292" max="1292" width="2.625" style="688" customWidth="1"/>
    <col min="1293" max="1536" width="9" style="688"/>
    <col min="1537" max="1537" width="6.75" style="688" customWidth="1"/>
    <col min="1538" max="1538" width="15" style="688" customWidth="1"/>
    <col min="1539" max="1539" width="9" style="688"/>
    <col min="1540" max="1540" width="5.375" style="688" customWidth="1"/>
    <col min="1541" max="1541" width="37" style="688" customWidth="1"/>
    <col min="1542" max="1542" width="13.25" style="688" customWidth="1"/>
    <col min="1543" max="1543" width="10" style="688" customWidth="1"/>
    <col min="1544" max="1544" width="16.5" style="688" customWidth="1"/>
    <col min="1545" max="1545" width="6.25" style="688" customWidth="1"/>
    <col min="1546" max="1546" width="2.625" style="688" customWidth="1"/>
    <col min="1547" max="1547" width="3.75" style="688" customWidth="1"/>
    <col min="1548" max="1548" width="2.625" style="688" customWidth="1"/>
    <col min="1549" max="1792" width="9" style="688"/>
    <col min="1793" max="1793" width="6.75" style="688" customWidth="1"/>
    <col min="1794" max="1794" width="15" style="688" customWidth="1"/>
    <col min="1795" max="1795" width="9" style="688"/>
    <col min="1796" max="1796" width="5.375" style="688" customWidth="1"/>
    <col min="1797" max="1797" width="37" style="688" customWidth="1"/>
    <col min="1798" max="1798" width="13.25" style="688" customWidth="1"/>
    <col min="1799" max="1799" width="10" style="688" customWidth="1"/>
    <col min="1800" max="1800" width="16.5" style="688" customWidth="1"/>
    <col min="1801" max="1801" width="6.25" style="688" customWidth="1"/>
    <col min="1802" max="1802" width="2.625" style="688" customWidth="1"/>
    <col min="1803" max="1803" width="3.75" style="688" customWidth="1"/>
    <col min="1804" max="1804" width="2.625" style="688" customWidth="1"/>
    <col min="1805" max="2048" width="9" style="688"/>
    <col min="2049" max="2049" width="6.75" style="688" customWidth="1"/>
    <col min="2050" max="2050" width="15" style="688" customWidth="1"/>
    <col min="2051" max="2051" width="9" style="688"/>
    <col min="2052" max="2052" width="5.375" style="688" customWidth="1"/>
    <col min="2053" max="2053" width="37" style="688" customWidth="1"/>
    <col min="2054" max="2054" width="13.25" style="688" customWidth="1"/>
    <col min="2055" max="2055" width="10" style="688" customWidth="1"/>
    <col min="2056" max="2056" width="16.5" style="688" customWidth="1"/>
    <col min="2057" max="2057" width="6.25" style="688" customWidth="1"/>
    <col min="2058" max="2058" width="2.625" style="688" customWidth="1"/>
    <col min="2059" max="2059" width="3.75" style="688" customWidth="1"/>
    <col min="2060" max="2060" width="2.625" style="688" customWidth="1"/>
    <col min="2061" max="2304" width="9" style="688"/>
    <col min="2305" max="2305" width="6.75" style="688" customWidth="1"/>
    <col min="2306" max="2306" width="15" style="688" customWidth="1"/>
    <col min="2307" max="2307" width="9" style="688"/>
    <col min="2308" max="2308" width="5.375" style="688" customWidth="1"/>
    <col min="2309" max="2309" width="37" style="688" customWidth="1"/>
    <col min="2310" max="2310" width="13.25" style="688" customWidth="1"/>
    <col min="2311" max="2311" width="10" style="688" customWidth="1"/>
    <col min="2312" max="2312" width="16.5" style="688" customWidth="1"/>
    <col min="2313" max="2313" width="6.25" style="688" customWidth="1"/>
    <col min="2314" max="2314" width="2.625" style="688" customWidth="1"/>
    <col min="2315" max="2315" width="3.75" style="688" customWidth="1"/>
    <col min="2316" max="2316" width="2.625" style="688" customWidth="1"/>
    <col min="2317" max="2560" width="9" style="688"/>
    <col min="2561" max="2561" width="6.75" style="688" customWidth="1"/>
    <col min="2562" max="2562" width="15" style="688" customWidth="1"/>
    <col min="2563" max="2563" width="9" style="688"/>
    <col min="2564" max="2564" width="5.375" style="688" customWidth="1"/>
    <col min="2565" max="2565" width="37" style="688" customWidth="1"/>
    <col min="2566" max="2566" width="13.25" style="688" customWidth="1"/>
    <col min="2567" max="2567" width="10" style="688" customWidth="1"/>
    <col min="2568" max="2568" width="16.5" style="688" customWidth="1"/>
    <col min="2569" max="2569" width="6.25" style="688" customWidth="1"/>
    <col min="2570" max="2570" width="2.625" style="688" customWidth="1"/>
    <col min="2571" max="2571" width="3.75" style="688" customWidth="1"/>
    <col min="2572" max="2572" width="2.625" style="688" customWidth="1"/>
    <col min="2573" max="2816" width="9" style="688"/>
    <col min="2817" max="2817" width="6.75" style="688" customWidth="1"/>
    <col min="2818" max="2818" width="15" style="688" customWidth="1"/>
    <col min="2819" max="2819" width="9" style="688"/>
    <col min="2820" max="2820" width="5.375" style="688" customWidth="1"/>
    <col min="2821" max="2821" width="37" style="688" customWidth="1"/>
    <col min="2822" max="2822" width="13.25" style="688" customWidth="1"/>
    <col min="2823" max="2823" width="10" style="688" customWidth="1"/>
    <col min="2824" max="2824" width="16.5" style="688" customWidth="1"/>
    <col min="2825" max="2825" width="6.25" style="688" customWidth="1"/>
    <col min="2826" max="2826" width="2.625" style="688" customWidth="1"/>
    <col min="2827" max="2827" width="3.75" style="688" customWidth="1"/>
    <col min="2828" max="2828" width="2.625" style="688" customWidth="1"/>
    <col min="2829" max="3072" width="9" style="688"/>
    <col min="3073" max="3073" width="6.75" style="688" customWidth="1"/>
    <col min="3074" max="3074" width="15" style="688" customWidth="1"/>
    <col min="3075" max="3075" width="9" style="688"/>
    <col min="3076" max="3076" width="5.375" style="688" customWidth="1"/>
    <col min="3077" max="3077" width="37" style="688" customWidth="1"/>
    <col min="3078" max="3078" width="13.25" style="688" customWidth="1"/>
    <col min="3079" max="3079" width="10" style="688" customWidth="1"/>
    <col min="3080" max="3080" width="16.5" style="688" customWidth="1"/>
    <col min="3081" max="3081" width="6.25" style="688" customWidth="1"/>
    <col min="3082" max="3082" width="2.625" style="688" customWidth="1"/>
    <col min="3083" max="3083" width="3.75" style="688" customWidth="1"/>
    <col min="3084" max="3084" width="2.625" style="688" customWidth="1"/>
    <col min="3085" max="3328" width="9" style="688"/>
    <col min="3329" max="3329" width="6.75" style="688" customWidth="1"/>
    <col min="3330" max="3330" width="15" style="688" customWidth="1"/>
    <col min="3331" max="3331" width="9" style="688"/>
    <col min="3332" max="3332" width="5.375" style="688" customWidth="1"/>
    <col min="3333" max="3333" width="37" style="688" customWidth="1"/>
    <col min="3334" max="3334" width="13.25" style="688" customWidth="1"/>
    <col min="3335" max="3335" width="10" style="688" customWidth="1"/>
    <col min="3336" max="3336" width="16.5" style="688" customWidth="1"/>
    <col min="3337" max="3337" width="6.25" style="688" customWidth="1"/>
    <col min="3338" max="3338" width="2.625" style="688" customWidth="1"/>
    <col min="3339" max="3339" width="3.75" style="688" customWidth="1"/>
    <col min="3340" max="3340" width="2.625" style="688" customWidth="1"/>
    <col min="3341" max="3584" width="9" style="688"/>
    <col min="3585" max="3585" width="6.75" style="688" customWidth="1"/>
    <col min="3586" max="3586" width="15" style="688" customWidth="1"/>
    <col min="3587" max="3587" width="9" style="688"/>
    <col min="3588" max="3588" width="5.375" style="688" customWidth="1"/>
    <col min="3589" max="3589" width="37" style="688" customWidth="1"/>
    <col min="3590" max="3590" width="13.25" style="688" customWidth="1"/>
    <col min="3591" max="3591" width="10" style="688" customWidth="1"/>
    <col min="3592" max="3592" width="16.5" style="688" customWidth="1"/>
    <col min="3593" max="3593" width="6.25" style="688" customWidth="1"/>
    <col min="3594" max="3594" width="2.625" style="688" customWidth="1"/>
    <col min="3595" max="3595" width="3.75" style="688" customWidth="1"/>
    <col min="3596" max="3596" width="2.625" style="688" customWidth="1"/>
    <col min="3597" max="3840" width="9" style="688"/>
    <col min="3841" max="3841" width="6.75" style="688" customWidth="1"/>
    <col min="3842" max="3842" width="15" style="688" customWidth="1"/>
    <col min="3843" max="3843" width="9" style="688"/>
    <col min="3844" max="3844" width="5.375" style="688" customWidth="1"/>
    <col min="3845" max="3845" width="37" style="688" customWidth="1"/>
    <col min="3846" max="3846" width="13.25" style="688" customWidth="1"/>
    <col min="3847" max="3847" width="10" style="688" customWidth="1"/>
    <col min="3848" max="3848" width="16.5" style="688" customWidth="1"/>
    <col min="3849" max="3849" width="6.25" style="688" customWidth="1"/>
    <col min="3850" max="3850" width="2.625" style="688" customWidth="1"/>
    <col min="3851" max="3851" width="3.75" style="688" customWidth="1"/>
    <col min="3852" max="3852" width="2.625" style="688" customWidth="1"/>
    <col min="3853" max="4096" width="9" style="688"/>
    <col min="4097" max="4097" width="6.75" style="688" customWidth="1"/>
    <col min="4098" max="4098" width="15" style="688" customWidth="1"/>
    <col min="4099" max="4099" width="9" style="688"/>
    <col min="4100" max="4100" width="5.375" style="688" customWidth="1"/>
    <col min="4101" max="4101" width="37" style="688" customWidth="1"/>
    <col min="4102" max="4102" width="13.25" style="688" customWidth="1"/>
    <col min="4103" max="4103" width="10" style="688" customWidth="1"/>
    <col min="4104" max="4104" width="16.5" style="688" customWidth="1"/>
    <col min="4105" max="4105" width="6.25" style="688" customWidth="1"/>
    <col min="4106" max="4106" width="2.625" style="688" customWidth="1"/>
    <col min="4107" max="4107" width="3.75" style="688" customWidth="1"/>
    <col min="4108" max="4108" width="2.625" style="688" customWidth="1"/>
    <col min="4109" max="4352" width="9" style="688"/>
    <col min="4353" max="4353" width="6.75" style="688" customWidth="1"/>
    <col min="4354" max="4354" width="15" style="688" customWidth="1"/>
    <col min="4355" max="4355" width="9" style="688"/>
    <col min="4356" max="4356" width="5.375" style="688" customWidth="1"/>
    <col min="4357" max="4357" width="37" style="688" customWidth="1"/>
    <col min="4358" max="4358" width="13.25" style="688" customWidth="1"/>
    <col min="4359" max="4359" width="10" style="688" customWidth="1"/>
    <col min="4360" max="4360" width="16.5" style="688" customWidth="1"/>
    <col min="4361" max="4361" width="6.25" style="688" customWidth="1"/>
    <col min="4362" max="4362" width="2.625" style="688" customWidth="1"/>
    <col min="4363" max="4363" width="3.75" style="688" customWidth="1"/>
    <col min="4364" max="4364" width="2.625" style="688" customWidth="1"/>
    <col min="4365" max="4608" width="9" style="688"/>
    <col min="4609" max="4609" width="6.75" style="688" customWidth="1"/>
    <col min="4610" max="4610" width="15" style="688" customWidth="1"/>
    <col min="4611" max="4611" width="9" style="688"/>
    <col min="4612" max="4612" width="5.375" style="688" customWidth="1"/>
    <col min="4613" max="4613" width="37" style="688" customWidth="1"/>
    <col min="4614" max="4614" width="13.25" style="688" customWidth="1"/>
    <col min="4615" max="4615" width="10" style="688" customWidth="1"/>
    <col min="4616" max="4616" width="16.5" style="688" customWidth="1"/>
    <col min="4617" max="4617" width="6.25" style="688" customWidth="1"/>
    <col min="4618" max="4618" width="2.625" style="688" customWidth="1"/>
    <col min="4619" max="4619" width="3.75" style="688" customWidth="1"/>
    <col min="4620" max="4620" width="2.625" style="688" customWidth="1"/>
    <col min="4621" max="4864" width="9" style="688"/>
    <col min="4865" max="4865" width="6.75" style="688" customWidth="1"/>
    <col min="4866" max="4866" width="15" style="688" customWidth="1"/>
    <col min="4867" max="4867" width="9" style="688"/>
    <col min="4868" max="4868" width="5.375" style="688" customWidth="1"/>
    <col min="4869" max="4869" width="37" style="688" customWidth="1"/>
    <col min="4870" max="4870" width="13.25" style="688" customWidth="1"/>
    <col min="4871" max="4871" width="10" style="688" customWidth="1"/>
    <col min="4872" max="4872" width="16.5" style="688" customWidth="1"/>
    <col min="4873" max="4873" width="6.25" style="688" customWidth="1"/>
    <col min="4874" max="4874" width="2.625" style="688" customWidth="1"/>
    <col min="4875" max="4875" width="3.75" style="688" customWidth="1"/>
    <col min="4876" max="4876" width="2.625" style="688" customWidth="1"/>
    <col min="4877" max="5120" width="9" style="688"/>
    <col min="5121" max="5121" width="6.75" style="688" customWidth="1"/>
    <col min="5122" max="5122" width="15" style="688" customWidth="1"/>
    <col min="5123" max="5123" width="9" style="688"/>
    <col min="5124" max="5124" width="5.375" style="688" customWidth="1"/>
    <col min="5125" max="5125" width="37" style="688" customWidth="1"/>
    <col min="5126" max="5126" width="13.25" style="688" customWidth="1"/>
    <col min="5127" max="5127" width="10" style="688" customWidth="1"/>
    <col min="5128" max="5128" width="16.5" style="688" customWidth="1"/>
    <col min="5129" max="5129" width="6.25" style="688" customWidth="1"/>
    <col min="5130" max="5130" width="2.625" style="688" customWidth="1"/>
    <col min="5131" max="5131" width="3.75" style="688" customWidth="1"/>
    <col min="5132" max="5132" width="2.625" style="688" customWidth="1"/>
    <col min="5133" max="5376" width="9" style="688"/>
    <col min="5377" max="5377" width="6.75" style="688" customWidth="1"/>
    <col min="5378" max="5378" width="15" style="688" customWidth="1"/>
    <col min="5379" max="5379" width="9" style="688"/>
    <col min="5380" max="5380" width="5.375" style="688" customWidth="1"/>
    <col min="5381" max="5381" width="37" style="688" customWidth="1"/>
    <col min="5382" max="5382" width="13.25" style="688" customWidth="1"/>
    <col min="5383" max="5383" width="10" style="688" customWidth="1"/>
    <col min="5384" max="5384" width="16.5" style="688" customWidth="1"/>
    <col min="5385" max="5385" width="6.25" style="688" customWidth="1"/>
    <col min="5386" max="5386" width="2.625" style="688" customWidth="1"/>
    <col min="5387" max="5387" width="3.75" style="688" customWidth="1"/>
    <col min="5388" max="5388" width="2.625" style="688" customWidth="1"/>
    <col min="5389" max="5632" width="9" style="688"/>
    <col min="5633" max="5633" width="6.75" style="688" customWidth="1"/>
    <col min="5634" max="5634" width="15" style="688" customWidth="1"/>
    <col min="5635" max="5635" width="9" style="688"/>
    <col min="5636" max="5636" width="5.375" style="688" customWidth="1"/>
    <col min="5637" max="5637" width="37" style="688" customWidth="1"/>
    <col min="5638" max="5638" width="13.25" style="688" customWidth="1"/>
    <col min="5639" max="5639" width="10" style="688" customWidth="1"/>
    <col min="5640" max="5640" width="16.5" style="688" customWidth="1"/>
    <col min="5641" max="5641" width="6.25" style="688" customWidth="1"/>
    <col min="5642" max="5642" width="2.625" style="688" customWidth="1"/>
    <col min="5643" max="5643" width="3.75" style="688" customWidth="1"/>
    <col min="5644" max="5644" width="2.625" style="688" customWidth="1"/>
    <col min="5645" max="5888" width="9" style="688"/>
    <col min="5889" max="5889" width="6.75" style="688" customWidth="1"/>
    <col min="5890" max="5890" width="15" style="688" customWidth="1"/>
    <col min="5891" max="5891" width="9" style="688"/>
    <col min="5892" max="5892" width="5.375" style="688" customWidth="1"/>
    <col min="5893" max="5893" width="37" style="688" customWidth="1"/>
    <col min="5894" max="5894" width="13.25" style="688" customWidth="1"/>
    <col min="5895" max="5895" width="10" style="688" customWidth="1"/>
    <col min="5896" max="5896" width="16.5" style="688" customWidth="1"/>
    <col min="5897" max="5897" width="6.25" style="688" customWidth="1"/>
    <col min="5898" max="5898" width="2.625" style="688" customWidth="1"/>
    <col min="5899" max="5899" width="3.75" style="688" customWidth="1"/>
    <col min="5900" max="5900" width="2.625" style="688" customWidth="1"/>
    <col min="5901" max="6144" width="9" style="688"/>
    <col min="6145" max="6145" width="6.75" style="688" customWidth="1"/>
    <col min="6146" max="6146" width="15" style="688" customWidth="1"/>
    <col min="6147" max="6147" width="9" style="688"/>
    <col min="6148" max="6148" width="5.375" style="688" customWidth="1"/>
    <col min="6149" max="6149" width="37" style="688" customWidth="1"/>
    <col min="6150" max="6150" width="13.25" style="688" customWidth="1"/>
    <col min="6151" max="6151" width="10" style="688" customWidth="1"/>
    <col min="6152" max="6152" width="16.5" style="688" customWidth="1"/>
    <col min="6153" max="6153" width="6.25" style="688" customWidth="1"/>
    <col min="6154" max="6154" width="2.625" style="688" customWidth="1"/>
    <col min="6155" max="6155" width="3.75" style="688" customWidth="1"/>
    <col min="6156" max="6156" width="2.625" style="688" customWidth="1"/>
    <col min="6157" max="6400" width="9" style="688"/>
    <col min="6401" max="6401" width="6.75" style="688" customWidth="1"/>
    <col min="6402" max="6402" width="15" style="688" customWidth="1"/>
    <col min="6403" max="6403" width="9" style="688"/>
    <col min="6404" max="6404" width="5.375" style="688" customWidth="1"/>
    <col min="6405" max="6405" width="37" style="688" customWidth="1"/>
    <col min="6406" max="6406" width="13.25" style="688" customWidth="1"/>
    <col min="6407" max="6407" width="10" style="688" customWidth="1"/>
    <col min="6408" max="6408" width="16.5" style="688" customWidth="1"/>
    <col min="6409" max="6409" width="6.25" style="688" customWidth="1"/>
    <col min="6410" max="6410" width="2.625" style="688" customWidth="1"/>
    <col min="6411" max="6411" width="3.75" style="688" customWidth="1"/>
    <col min="6412" max="6412" width="2.625" style="688" customWidth="1"/>
    <col min="6413" max="6656" width="9" style="688"/>
    <col min="6657" max="6657" width="6.75" style="688" customWidth="1"/>
    <col min="6658" max="6658" width="15" style="688" customWidth="1"/>
    <col min="6659" max="6659" width="9" style="688"/>
    <col min="6660" max="6660" width="5.375" style="688" customWidth="1"/>
    <col min="6661" max="6661" width="37" style="688" customWidth="1"/>
    <col min="6662" max="6662" width="13.25" style="688" customWidth="1"/>
    <col min="6663" max="6663" width="10" style="688" customWidth="1"/>
    <col min="6664" max="6664" width="16.5" style="688" customWidth="1"/>
    <col min="6665" max="6665" width="6.25" style="688" customWidth="1"/>
    <col min="6666" max="6666" width="2.625" style="688" customWidth="1"/>
    <col min="6667" max="6667" width="3.75" style="688" customWidth="1"/>
    <col min="6668" max="6668" width="2.625" style="688" customWidth="1"/>
    <col min="6669" max="6912" width="9" style="688"/>
    <col min="6913" max="6913" width="6.75" style="688" customWidth="1"/>
    <col min="6914" max="6914" width="15" style="688" customWidth="1"/>
    <col min="6915" max="6915" width="9" style="688"/>
    <col min="6916" max="6916" width="5.375" style="688" customWidth="1"/>
    <col min="6917" max="6917" width="37" style="688" customWidth="1"/>
    <col min="6918" max="6918" width="13.25" style="688" customWidth="1"/>
    <col min="6919" max="6919" width="10" style="688" customWidth="1"/>
    <col min="6920" max="6920" width="16.5" style="688" customWidth="1"/>
    <col min="6921" max="6921" width="6.25" style="688" customWidth="1"/>
    <col min="6922" max="6922" width="2.625" style="688" customWidth="1"/>
    <col min="6923" max="6923" width="3.75" style="688" customWidth="1"/>
    <col min="6924" max="6924" width="2.625" style="688" customWidth="1"/>
    <col min="6925" max="7168" width="9" style="688"/>
    <col min="7169" max="7169" width="6.75" style="688" customWidth="1"/>
    <col min="7170" max="7170" width="15" style="688" customWidth="1"/>
    <col min="7171" max="7171" width="9" style="688"/>
    <col min="7172" max="7172" width="5.375" style="688" customWidth="1"/>
    <col min="7173" max="7173" width="37" style="688" customWidth="1"/>
    <col min="7174" max="7174" width="13.25" style="688" customWidth="1"/>
    <col min="7175" max="7175" width="10" style="688" customWidth="1"/>
    <col min="7176" max="7176" width="16.5" style="688" customWidth="1"/>
    <col min="7177" max="7177" width="6.25" style="688" customWidth="1"/>
    <col min="7178" max="7178" width="2.625" style="688" customWidth="1"/>
    <col min="7179" max="7179" width="3.75" style="688" customWidth="1"/>
    <col min="7180" max="7180" width="2.625" style="688" customWidth="1"/>
    <col min="7181" max="7424" width="9" style="688"/>
    <col min="7425" max="7425" width="6.75" style="688" customWidth="1"/>
    <col min="7426" max="7426" width="15" style="688" customWidth="1"/>
    <col min="7427" max="7427" width="9" style="688"/>
    <col min="7428" max="7428" width="5.375" style="688" customWidth="1"/>
    <col min="7429" max="7429" width="37" style="688" customWidth="1"/>
    <col min="7430" max="7430" width="13.25" style="688" customWidth="1"/>
    <col min="7431" max="7431" width="10" style="688" customWidth="1"/>
    <col min="7432" max="7432" width="16.5" style="688" customWidth="1"/>
    <col min="7433" max="7433" width="6.25" style="688" customWidth="1"/>
    <col min="7434" max="7434" width="2.625" style="688" customWidth="1"/>
    <col min="7435" max="7435" width="3.75" style="688" customWidth="1"/>
    <col min="7436" max="7436" width="2.625" style="688" customWidth="1"/>
    <col min="7437" max="7680" width="9" style="688"/>
    <col min="7681" max="7681" width="6.75" style="688" customWidth="1"/>
    <col min="7682" max="7682" width="15" style="688" customWidth="1"/>
    <col min="7683" max="7683" width="9" style="688"/>
    <col min="7684" max="7684" width="5.375" style="688" customWidth="1"/>
    <col min="7685" max="7685" width="37" style="688" customWidth="1"/>
    <col min="7686" max="7686" width="13.25" style="688" customWidth="1"/>
    <col min="7687" max="7687" width="10" style="688" customWidth="1"/>
    <col min="7688" max="7688" width="16.5" style="688" customWidth="1"/>
    <col min="7689" max="7689" width="6.25" style="688" customWidth="1"/>
    <col min="7690" max="7690" width="2.625" style="688" customWidth="1"/>
    <col min="7691" max="7691" width="3.75" style="688" customWidth="1"/>
    <col min="7692" max="7692" width="2.625" style="688" customWidth="1"/>
    <col min="7693" max="7936" width="9" style="688"/>
    <col min="7937" max="7937" width="6.75" style="688" customWidth="1"/>
    <col min="7938" max="7938" width="15" style="688" customWidth="1"/>
    <col min="7939" max="7939" width="9" style="688"/>
    <col min="7940" max="7940" width="5.375" style="688" customWidth="1"/>
    <col min="7941" max="7941" width="37" style="688" customWidth="1"/>
    <col min="7942" max="7942" width="13.25" style="688" customWidth="1"/>
    <col min="7943" max="7943" width="10" style="688" customWidth="1"/>
    <col min="7944" max="7944" width="16.5" style="688" customWidth="1"/>
    <col min="7945" max="7945" width="6.25" style="688" customWidth="1"/>
    <col min="7946" max="7946" width="2.625" style="688" customWidth="1"/>
    <col min="7947" max="7947" width="3.75" style="688" customWidth="1"/>
    <col min="7948" max="7948" width="2.625" style="688" customWidth="1"/>
    <col min="7949" max="8192" width="9" style="688"/>
    <col min="8193" max="8193" width="6.75" style="688" customWidth="1"/>
    <col min="8194" max="8194" width="15" style="688" customWidth="1"/>
    <col min="8195" max="8195" width="9" style="688"/>
    <col min="8196" max="8196" width="5.375" style="688" customWidth="1"/>
    <col min="8197" max="8197" width="37" style="688" customWidth="1"/>
    <col min="8198" max="8198" width="13.25" style="688" customWidth="1"/>
    <col min="8199" max="8199" width="10" style="688" customWidth="1"/>
    <col min="8200" max="8200" width="16.5" style="688" customWidth="1"/>
    <col min="8201" max="8201" width="6.25" style="688" customWidth="1"/>
    <col min="8202" max="8202" width="2.625" style="688" customWidth="1"/>
    <col min="8203" max="8203" width="3.75" style="688" customWidth="1"/>
    <col min="8204" max="8204" width="2.625" style="688" customWidth="1"/>
    <col min="8205" max="8448" width="9" style="688"/>
    <col min="8449" max="8449" width="6.75" style="688" customWidth="1"/>
    <col min="8450" max="8450" width="15" style="688" customWidth="1"/>
    <col min="8451" max="8451" width="9" style="688"/>
    <col min="8452" max="8452" width="5.375" style="688" customWidth="1"/>
    <col min="8453" max="8453" width="37" style="688" customWidth="1"/>
    <col min="8454" max="8454" width="13.25" style="688" customWidth="1"/>
    <col min="8455" max="8455" width="10" style="688" customWidth="1"/>
    <col min="8456" max="8456" width="16.5" style="688" customWidth="1"/>
    <col min="8457" max="8457" width="6.25" style="688" customWidth="1"/>
    <col min="8458" max="8458" width="2.625" style="688" customWidth="1"/>
    <col min="8459" max="8459" width="3.75" style="688" customWidth="1"/>
    <col min="8460" max="8460" width="2.625" style="688" customWidth="1"/>
    <col min="8461" max="8704" width="9" style="688"/>
    <col min="8705" max="8705" width="6.75" style="688" customWidth="1"/>
    <col min="8706" max="8706" width="15" style="688" customWidth="1"/>
    <col min="8707" max="8707" width="9" style="688"/>
    <col min="8708" max="8708" width="5.375" style="688" customWidth="1"/>
    <col min="8709" max="8709" width="37" style="688" customWidth="1"/>
    <col min="8710" max="8710" width="13.25" style="688" customWidth="1"/>
    <col min="8711" max="8711" width="10" style="688" customWidth="1"/>
    <col min="8712" max="8712" width="16.5" style="688" customWidth="1"/>
    <col min="8713" max="8713" width="6.25" style="688" customWidth="1"/>
    <col min="8714" max="8714" width="2.625" style="688" customWidth="1"/>
    <col min="8715" max="8715" width="3.75" style="688" customWidth="1"/>
    <col min="8716" max="8716" width="2.625" style="688" customWidth="1"/>
    <col min="8717" max="8960" width="9" style="688"/>
    <col min="8961" max="8961" width="6.75" style="688" customWidth="1"/>
    <col min="8962" max="8962" width="15" style="688" customWidth="1"/>
    <col min="8963" max="8963" width="9" style="688"/>
    <col min="8964" max="8964" width="5.375" style="688" customWidth="1"/>
    <col min="8965" max="8965" width="37" style="688" customWidth="1"/>
    <col min="8966" max="8966" width="13.25" style="688" customWidth="1"/>
    <col min="8967" max="8967" width="10" style="688" customWidth="1"/>
    <col min="8968" max="8968" width="16.5" style="688" customWidth="1"/>
    <col min="8969" max="8969" width="6.25" style="688" customWidth="1"/>
    <col min="8970" max="8970" width="2.625" style="688" customWidth="1"/>
    <col min="8971" max="8971" width="3.75" style="688" customWidth="1"/>
    <col min="8972" max="8972" width="2.625" style="688" customWidth="1"/>
    <col min="8973" max="9216" width="9" style="688"/>
    <col min="9217" max="9217" width="6.75" style="688" customWidth="1"/>
    <col min="9218" max="9218" width="15" style="688" customWidth="1"/>
    <col min="9219" max="9219" width="9" style="688"/>
    <col min="9220" max="9220" width="5.375" style="688" customWidth="1"/>
    <col min="9221" max="9221" width="37" style="688" customWidth="1"/>
    <col min="9222" max="9222" width="13.25" style="688" customWidth="1"/>
    <col min="9223" max="9223" width="10" style="688" customWidth="1"/>
    <col min="9224" max="9224" width="16.5" style="688" customWidth="1"/>
    <col min="9225" max="9225" width="6.25" style="688" customWidth="1"/>
    <col min="9226" max="9226" width="2.625" style="688" customWidth="1"/>
    <col min="9227" max="9227" width="3.75" style="688" customWidth="1"/>
    <col min="9228" max="9228" width="2.625" style="688" customWidth="1"/>
    <col min="9229" max="9472" width="9" style="688"/>
    <col min="9473" max="9473" width="6.75" style="688" customWidth="1"/>
    <col min="9474" max="9474" width="15" style="688" customWidth="1"/>
    <col min="9475" max="9475" width="9" style="688"/>
    <col min="9476" max="9476" width="5.375" style="688" customWidth="1"/>
    <col min="9477" max="9477" width="37" style="688" customWidth="1"/>
    <col min="9478" max="9478" width="13.25" style="688" customWidth="1"/>
    <col min="9479" max="9479" width="10" style="688" customWidth="1"/>
    <col min="9480" max="9480" width="16.5" style="688" customWidth="1"/>
    <col min="9481" max="9481" width="6.25" style="688" customWidth="1"/>
    <col min="9482" max="9482" width="2.625" style="688" customWidth="1"/>
    <col min="9483" max="9483" width="3.75" style="688" customWidth="1"/>
    <col min="9484" max="9484" width="2.625" style="688" customWidth="1"/>
    <col min="9485" max="9728" width="9" style="688"/>
    <col min="9729" max="9729" width="6.75" style="688" customWidth="1"/>
    <col min="9730" max="9730" width="15" style="688" customWidth="1"/>
    <col min="9731" max="9731" width="9" style="688"/>
    <col min="9732" max="9732" width="5.375" style="688" customWidth="1"/>
    <col min="9733" max="9733" width="37" style="688" customWidth="1"/>
    <col min="9734" max="9734" width="13.25" style="688" customWidth="1"/>
    <col min="9735" max="9735" width="10" style="688" customWidth="1"/>
    <col min="9736" max="9736" width="16.5" style="688" customWidth="1"/>
    <col min="9737" max="9737" width="6.25" style="688" customWidth="1"/>
    <col min="9738" max="9738" width="2.625" style="688" customWidth="1"/>
    <col min="9739" max="9739" width="3.75" style="688" customWidth="1"/>
    <col min="9740" max="9740" width="2.625" style="688" customWidth="1"/>
    <col min="9741" max="9984" width="9" style="688"/>
    <col min="9985" max="9985" width="6.75" style="688" customWidth="1"/>
    <col min="9986" max="9986" width="15" style="688" customWidth="1"/>
    <col min="9987" max="9987" width="9" style="688"/>
    <col min="9988" max="9988" width="5.375" style="688" customWidth="1"/>
    <col min="9989" max="9989" width="37" style="688" customWidth="1"/>
    <col min="9990" max="9990" width="13.25" style="688" customWidth="1"/>
    <col min="9991" max="9991" width="10" style="688" customWidth="1"/>
    <col min="9992" max="9992" width="16.5" style="688" customWidth="1"/>
    <col min="9993" max="9993" width="6.25" style="688" customWidth="1"/>
    <col min="9994" max="9994" width="2.625" style="688" customWidth="1"/>
    <col min="9995" max="9995" width="3.75" style="688" customWidth="1"/>
    <col min="9996" max="9996" width="2.625" style="688" customWidth="1"/>
    <col min="9997" max="10240" width="9" style="688"/>
    <col min="10241" max="10241" width="6.75" style="688" customWidth="1"/>
    <col min="10242" max="10242" width="15" style="688" customWidth="1"/>
    <col min="10243" max="10243" width="9" style="688"/>
    <col min="10244" max="10244" width="5.375" style="688" customWidth="1"/>
    <col min="10245" max="10245" width="37" style="688" customWidth="1"/>
    <col min="10246" max="10246" width="13.25" style="688" customWidth="1"/>
    <col min="10247" max="10247" width="10" style="688" customWidth="1"/>
    <col min="10248" max="10248" width="16.5" style="688" customWidth="1"/>
    <col min="10249" max="10249" width="6.25" style="688" customWidth="1"/>
    <col min="10250" max="10250" width="2.625" style="688" customWidth="1"/>
    <col min="10251" max="10251" width="3.75" style="688" customWidth="1"/>
    <col min="10252" max="10252" width="2.625" style="688" customWidth="1"/>
    <col min="10253" max="10496" width="9" style="688"/>
    <col min="10497" max="10497" width="6.75" style="688" customWidth="1"/>
    <col min="10498" max="10498" width="15" style="688" customWidth="1"/>
    <col min="10499" max="10499" width="9" style="688"/>
    <col min="10500" max="10500" width="5.375" style="688" customWidth="1"/>
    <col min="10501" max="10501" width="37" style="688" customWidth="1"/>
    <col min="10502" max="10502" width="13.25" style="688" customWidth="1"/>
    <col min="10503" max="10503" width="10" style="688" customWidth="1"/>
    <col min="10504" max="10504" width="16.5" style="688" customWidth="1"/>
    <col min="10505" max="10505" width="6.25" style="688" customWidth="1"/>
    <col min="10506" max="10506" width="2.625" style="688" customWidth="1"/>
    <col min="10507" max="10507" width="3.75" style="688" customWidth="1"/>
    <col min="10508" max="10508" width="2.625" style="688" customWidth="1"/>
    <col min="10509" max="10752" width="9" style="688"/>
    <col min="10753" max="10753" width="6.75" style="688" customWidth="1"/>
    <col min="10754" max="10754" width="15" style="688" customWidth="1"/>
    <col min="10755" max="10755" width="9" style="688"/>
    <col min="10756" max="10756" width="5.375" style="688" customWidth="1"/>
    <col min="10757" max="10757" width="37" style="688" customWidth="1"/>
    <col min="10758" max="10758" width="13.25" style="688" customWidth="1"/>
    <col min="10759" max="10759" width="10" style="688" customWidth="1"/>
    <col min="10760" max="10760" width="16.5" style="688" customWidth="1"/>
    <col min="10761" max="10761" width="6.25" style="688" customWidth="1"/>
    <col min="10762" max="10762" width="2.625" style="688" customWidth="1"/>
    <col min="10763" max="10763" width="3.75" style="688" customWidth="1"/>
    <col min="10764" max="10764" width="2.625" style="688" customWidth="1"/>
    <col min="10765" max="11008" width="9" style="688"/>
    <col min="11009" max="11009" width="6.75" style="688" customWidth="1"/>
    <col min="11010" max="11010" width="15" style="688" customWidth="1"/>
    <col min="11011" max="11011" width="9" style="688"/>
    <col min="11012" max="11012" width="5.375" style="688" customWidth="1"/>
    <col min="11013" max="11013" width="37" style="688" customWidth="1"/>
    <col min="11014" max="11014" width="13.25" style="688" customWidth="1"/>
    <col min="11015" max="11015" width="10" style="688" customWidth="1"/>
    <col min="11016" max="11016" width="16.5" style="688" customWidth="1"/>
    <col min="11017" max="11017" width="6.25" style="688" customWidth="1"/>
    <col min="11018" max="11018" width="2.625" style="688" customWidth="1"/>
    <col min="11019" max="11019" width="3.75" style="688" customWidth="1"/>
    <col min="11020" max="11020" width="2.625" style="688" customWidth="1"/>
    <col min="11021" max="11264" width="9" style="688"/>
    <col min="11265" max="11265" width="6.75" style="688" customWidth="1"/>
    <col min="11266" max="11266" width="15" style="688" customWidth="1"/>
    <col min="11267" max="11267" width="9" style="688"/>
    <col min="11268" max="11268" width="5.375" style="688" customWidth="1"/>
    <col min="11269" max="11269" width="37" style="688" customWidth="1"/>
    <col min="11270" max="11270" width="13.25" style="688" customWidth="1"/>
    <col min="11271" max="11271" width="10" style="688" customWidth="1"/>
    <col min="11272" max="11272" width="16.5" style="688" customWidth="1"/>
    <col min="11273" max="11273" width="6.25" style="688" customWidth="1"/>
    <col min="11274" max="11274" width="2.625" style="688" customWidth="1"/>
    <col min="11275" max="11275" width="3.75" style="688" customWidth="1"/>
    <col min="11276" max="11276" width="2.625" style="688" customWidth="1"/>
    <col min="11277" max="11520" width="9" style="688"/>
    <col min="11521" max="11521" width="6.75" style="688" customWidth="1"/>
    <col min="11522" max="11522" width="15" style="688" customWidth="1"/>
    <col min="11523" max="11523" width="9" style="688"/>
    <col min="11524" max="11524" width="5.375" style="688" customWidth="1"/>
    <col min="11525" max="11525" width="37" style="688" customWidth="1"/>
    <col min="11526" max="11526" width="13.25" style="688" customWidth="1"/>
    <col min="11527" max="11527" width="10" style="688" customWidth="1"/>
    <col min="11528" max="11528" width="16.5" style="688" customWidth="1"/>
    <col min="11529" max="11529" width="6.25" style="688" customWidth="1"/>
    <col min="11530" max="11530" width="2.625" style="688" customWidth="1"/>
    <col min="11531" max="11531" width="3.75" style="688" customWidth="1"/>
    <col min="11532" max="11532" width="2.625" style="688" customWidth="1"/>
    <col min="11533" max="11776" width="9" style="688"/>
    <col min="11777" max="11777" width="6.75" style="688" customWidth="1"/>
    <col min="11778" max="11778" width="15" style="688" customWidth="1"/>
    <col min="11779" max="11779" width="9" style="688"/>
    <col min="11780" max="11780" width="5.375" style="688" customWidth="1"/>
    <col min="11781" max="11781" width="37" style="688" customWidth="1"/>
    <col min="11782" max="11782" width="13.25" style="688" customWidth="1"/>
    <col min="11783" max="11783" width="10" style="688" customWidth="1"/>
    <col min="11784" max="11784" width="16.5" style="688" customWidth="1"/>
    <col min="11785" max="11785" width="6.25" style="688" customWidth="1"/>
    <col min="11786" max="11786" width="2.625" style="688" customWidth="1"/>
    <col min="11787" max="11787" width="3.75" style="688" customWidth="1"/>
    <col min="11788" max="11788" width="2.625" style="688" customWidth="1"/>
    <col min="11789" max="12032" width="9" style="688"/>
    <col min="12033" max="12033" width="6.75" style="688" customWidth="1"/>
    <col min="12034" max="12034" width="15" style="688" customWidth="1"/>
    <col min="12035" max="12035" width="9" style="688"/>
    <col min="12036" max="12036" width="5.375" style="688" customWidth="1"/>
    <col min="12037" max="12037" width="37" style="688" customWidth="1"/>
    <col min="12038" max="12038" width="13.25" style="688" customWidth="1"/>
    <col min="12039" max="12039" width="10" style="688" customWidth="1"/>
    <col min="12040" max="12040" width="16.5" style="688" customWidth="1"/>
    <col min="12041" max="12041" width="6.25" style="688" customWidth="1"/>
    <col min="12042" max="12042" width="2.625" style="688" customWidth="1"/>
    <col min="12043" max="12043" width="3.75" style="688" customWidth="1"/>
    <col min="12044" max="12044" width="2.625" style="688" customWidth="1"/>
    <col min="12045" max="12288" width="9" style="688"/>
    <col min="12289" max="12289" width="6.75" style="688" customWidth="1"/>
    <col min="12290" max="12290" width="15" style="688" customWidth="1"/>
    <col min="12291" max="12291" width="9" style="688"/>
    <col min="12292" max="12292" width="5.375" style="688" customWidth="1"/>
    <col min="12293" max="12293" width="37" style="688" customWidth="1"/>
    <col min="12294" max="12294" width="13.25" style="688" customWidth="1"/>
    <col min="12295" max="12295" width="10" style="688" customWidth="1"/>
    <col min="12296" max="12296" width="16.5" style="688" customWidth="1"/>
    <col min="12297" max="12297" width="6.25" style="688" customWidth="1"/>
    <col min="12298" max="12298" width="2.625" style="688" customWidth="1"/>
    <col min="12299" max="12299" width="3.75" style="688" customWidth="1"/>
    <col min="12300" max="12300" width="2.625" style="688" customWidth="1"/>
    <col min="12301" max="12544" width="9" style="688"/>
    <col min="12545" max="12545" width="6.75" style="688" customWidth="1"/>
    <col min="12546" max="12546" width="15" style="688" customWidth="1"/>
    <col min="12547" max="12547" width="9" style="688"/>
    <col min="12548" max="12548" width="5.375" style="688" customWidth="1"/>
    <col min="12549" max="12549" width="37" style="688" customWidth="1"/>
    <col min="12550" max="12550" width="13.25" style="688" customWidth="1"/>
    <col min="12551" max="12551" width="10" style="688" customWidth="1"/>
    <col min="12552" max="12552" width="16.5" style="688" customWidth="1"/>
    <col min="12553" max="12553" width="6.25" style="688" customWidth="1"/>
    <col min="12554" max="12554" width="2.625" style="688" customWidth="1"/>
    <col min="12555" max="12555" width="3.75" style="688" customWidth="1"/>
    <col min="12556" max="12556" width="2.625" style="688" customWidth="1"/>
    <col min="12557" max="12800" width="9" style="688"/>
    <col min="12801" max="12801" width="6.75" style="688" customWidth="1"/>
    <col min="12802" max="12802" width="15" style="688" customWidth="1"/>
    <col min="12803" max="12803" width="9" style="688"/>
    <col min="12804" max="12804" width="5.375" style="688" customWidth="1"/>
    <col min="12805" max="12805" width="37" style="688" customWidth="1"/>
    <col min="12806" max="12806" width="13.25" style="688" customWidth="1"/>
    <col min="12807" max="12807" width="10" style="688" customWidth="1"/>
    <col min="12808" max="12808" width="16.5" style="688" customWidth="1"/>
    <col min="12809" max="12809" width="6.25" style="688" customWidth="1"/>
    <col min="12810" max="12810" width="2.625" style="688" customWidth="1"/>
    <col min="12811" max="12811" width="3.75" style="688" customWidth="1"/>
    <col min="12812" max="12812" width="2.625" style="688" customWidth="1"/>
    <col min="12813" max="13056" width="9" style="688"/>
    <col min="13057" max="13057" width="6.75" style="688" customWidth="1"/>
    <col min="13058" max="13058" width="15" style="688" customWidth="1"/>
    <col min="13059" max="13059" width="9" style="688"/>
    <col min="13060" max="13060" width="5.375" style="688" customWidth="1"/>
    <col min="13061" max="13061" width="37" style="688" customWidth="1"/>
    <col min="13062" max="13062" width="13.25" style="688" customWidth="1"/>
    <col min="13063" max="13063" width="10" style="688" customWidth="1"/>
    <col min="13064" max="13064" width="16.5" style="688" customWidth="1"/>
    <col min="13065" max="13065" width="6.25" style="688" customWidth="1"/>
    <col min="13066" max="13066" width="2.625" style="688" customWidth="1"/>
    <col min="13067" max="13067" width="3.75" style="688" customWidth="1"/>
    <col min="13068" max="13068" width="2.625" style="688" customWidth="1"/>
    <col min="13069" max="13312" width="9" style="688"/>
    <col min="13313" max="13313" width="6.75" style="688" customWidth="1"/>
    <col min="13314" max="13314" width="15" style="688" customWidth="1"/>
    <col min="13315" max="13315" width="9" style="688"/>
    <col min="13316" max="13316" width="5.375" style="688" customWidth="1"/>
    <col min="13317" max="13317" width="37" style="688" customWidth="1"/>
    <col min="13318" max="13318" width="13.25" style="688" customWidth="1"/>
    <col min="13319" max="13319" width="10" style="688" customWidth="1"/>
    <col min="13320" max="13320" width="16.5" style="688" customWidth="1"/>
    <col min="13321" max="13321" width="6.25" style="688" customWidth="1"/>
    <col min="13322" max="13322" width="2.625" style="688" customWidth="1"/>
    <col min="13323" max="13323" width="3.75" style="688" customWidth="1"/>
    <col min="13324" max="13324" width="2.625" style="688" customWidth="1"/>
    <col min="13325" max="13568" width="9" style="688"/>
    <col min="13569" max="13569" width="6.75" style="688" customWidth="1"/>
    <col min="13570" max="13570" width="15" style="688" customWidth="1"/>
    <col min="13571" max="13571" width="9" style="688"/>
    <col min="13572" max="13572" width="5.375" style="688" customWidth="1"/>
    <col min="13573" max="13573" width="37" style="688" customWidth="1"/>
    <col min="13574" max="13574" width="13.25" style="688" customWidth="1"/>
    <col min="13575" max="13575" width="10" style="688" customWidth="1"/>
    <col min="13576" max="13576" width="16.5" style="688" customWidth="1"/>
    <col min="13577" max="13577" width="6.25" style="688" customWidth="1"/>
    <col min="13578" max="13578" width="2.625" style="688" customWidth="1"/>
    <col min="13579" max="13579" width="3.75" style="688" customWidth="1"/>
    <col min="13580" max="13580" width="2.625" style="688" customWidth="1"/>
    <col min="13581" max="13824" width="9" style="688"/>
    <col min="13825" max="13825" width="6.75" style="688" customWidth="1"/>
    <col min="13826" max="13826" width="15" style="688" customWidth="1"/>
    <col min="13827" max="13827" width="9" style="688"/>
    <col min="13828" max="13828" width="5.375" style="688" customWidth="1"/>
    <col min="13829" max="13829" width="37" style="688" customWidth="1"/>
    <col min="13830" max="13830" width="13.25" style="688" customWidth="1"/>
    <col min="13831" max="13831" width="10" style="688" customWidth="1"/>
    <col min="13832" max="13832" width="16.5" style="688" customWidth="1"/>
    <col min="13833" max="13833" width="6.25" style="688" customWidth="1"/>
    <col min="13834" max="13834" width="2.625" style="688" customWidth="1"/>
    <col min="13835" max="13835" width="3.75" style="688" customWidth="1"/>
    <col min="13836" max="13836" width="2.625" style="688" customWidth="1"/>
    <col min="13837" max="14080" width="9" style="688"/>
    <col min="14081" max="14081" width="6.75" style="688" customWidth="1"/>
    <col min="14082" max="14082" width="15" style="688" customWidth="1"/>
    <col min="14083" max="14083" width="9" style="688"/>
    <col min="14084" max="14084" width="5.375" style="688" customWidth="1"/>
    <col min="14085" max="14085" width="37" style="688" customWidth="1"/>
    <col min="14086" max="14086" width="13.25" style="688" customWidth="1"/>
    <col min="14087" max="14087" width="10" style="688" customWidth="1"/>
    <col min="14088" max="14088" width="16.5" style="688" customWidth="1"/>
    <col min="14089" max="14089" width="6.25" style="688" customWidth="1"/>
    <col min="14090" max="14090" width="2.625" style="688" customWidth="1"/>
    <col min="14091" max="14091" width="3.75" style="688" customWidth="1"/>
    <col min="14092" max="14092" width="2.625" style="688" customWidth="1"/>
    <col min="14093" max="14336" width="9" style="688"/>
    <col min="14337" max="14337" width="6.75" style="688" customWidth="1"/>
    <col min="14338" max="14338" width="15" style="688" customWidth="1"/>
    <col min="14339" max="14339" width="9" style="688"/>
    <col min="14340" max="14340" width="5.375" style="688" customWidth="1"/>
    <col min="14341" max="14341" width="37" style="688" customWidth="1"/>
    <col min="14342" max="14342" width="13.25" style="688" customWidth="1"/>
    <col min="14343" max="14343" width="10" style="688" customWidth="1"/>
    <col min="14344" max="14344" width="16.5" style="688" customWidth="1"/>
    <col min="14345" max="14345" width="6.25" style="688" customWidth="1"/>
    <col min="14346" max="14346" width="2.625" style="688" customWidth="1"/>
    <col min="14347" max="14347" width="3.75" style="688" customWidth="1"/>
    <col min="14348" max="14348" width="2.625" style="688" customWidth="1"/>
    <col min="14349" max="14592" width="9" style="688"/>
    <col min="14593" max="14593" width="6.75" style="688" customWidth="1"/>
    <col min="14594" max="14594" width="15" style="688" customWidth="1"/>
    <col min="14595" max="14595" width="9" style="688"/>
    <col min="14596" max="14596" width="5.375" style="688" customWidth="1"/>
    <col min="14597" max="14597" width="37" style="688" customWidth="1"/>
    <col min="14598" max="14598" width="13.25" style="688" customWidth="1"/>
    <col min="14599" max="14599" width="10" style="688" customWidth="1"/>
    <col min="14600" max="14600" width="16.5" style="688" customWidth="1"/>
    <col min="14601" max="14601" width="6.25" style="688" customWidth="1"/>
    <col min="14602" max="14602" width="2.625" style="688" customWidth="1"/>
    <col min="14603" max="14603" width="3.75" style="688" customWidth="1"/>
    <col min="14604" max="14604" width="2.625" style="688" customWidth="1"/>
    <col min="14605" max="14848" width="9" style="688"/>
    <col min="14849" max="14849" width="6.75" style="688" customWidth="1"/>
    <col min="14850" max="14850" width="15" style="688" customWidth="1"/>
    <col min="14851" max="14851" width="9" style="688"/>
    <col min="14852" max="14852" width="5.375" style="688" customWidth="1"/>
    <col min="14853" max="14853" width="37" style="688" customWidth="1"/>
    <col min="14854" max="14854" width="13.25" style="688" customWidth="1"/>
    <col min="14855" max="14855" width="10" style="688" customWidth="1"/>
    <col min="14856" max="14856" width="16.5" style="688" customWidth="1"/>
    <col min="14857" max="14857" width="6.25" style="688" customWidth="1"/>
    <col min="14858" max="14858" width="2.625" style="688" customWidth="1"/>
    <col min="14859" max="14859" width="3.75" style="688" customWidth="1"/>
    <col min="14860" max="14860" width="2.625" style="688" customWidth="1"/>
    <col min="14861" max="15104" width="9" style="688"/>
    <col min="15105" max="15105" width="6.75" style="688" customWidth="1"/>
    <col min="15106" max="15106" width="15" style="688" customWidth="1"/>
    <col min="15107" max="15107" width="9" style="688"/>
    <col min="15108" max="15108" width="5.375" style="688" customWidth="1"/>
    <col min="15109" max="15109" width="37" style="688" customWidth="1"/>
    <col min="15110" max="15110" width="13.25" style="688" customWidth="1"/>
    <col min="15111" max="15111" width="10" style="688" customWidth="1"/>
    <col min="15112" max="15112" width="16.5" style="688" customWidth="1"/>
    <col min="15113" max="15113" width="6.25" style="688" customWidth="1"/>
    <col min="15114" max="15114" width="2.625" style="688" customWidth="1"/>
    <col min="15115" max="15115" width="3.75" style="688" customWidth="1"/>
    <col min="15116" max="15116" width="2.625" style="688" customWidth="1"/>
    <col min="15117" max="15360" width="9" style="688"/>
    <col min="15361" max="15361" width="6.75" style="688" customWidth="1"/>
    <col min="15362" max="15362" width="15" style="688" customWidth="1"/>
    <col min="15363" max="15363" width="9" style="688"/>
    <col min="15364" max="15364" width="5.375" style="688" customWidth="1"/>
    <col min="15365" max="15365" width="37" style="688" customWidth="1"/>
    <col min="15366" max="15366" width="13.25" style="688" customWidth="1"/>
    <col min="15367" max="15367" width="10" style="688" customWidth="1"/>
    <col min="15368" max="15368" width="16.5" style="688" customWidth="1"/>
    <col min="15369" max="15369" width="6.25" style="688" customWidth="1"/>
    <col min="15370" max="15370" width="2.625" style="688" customWidth="1"/>
    <col min="15371" max="15371" width="3.75" style="688" customWidth="1"/>
    <col min="15372" max="15372" width="2.625" style="688" customWidth="1"/>
    <col min="15373" max="15616" width="9" style="688"/>
    <col min="15617" max="15617" width="6.75" style="688" customWidth="1"/>
    <col min="15618" max="15618" width="15" style="688" customWidth="1"/>
    <col min="15619" max="15619" width="9" style="688"/>
    <col min="15620" max="15620" width="5.375" style="688" customWidth="1"/>
    <col min="15621" max="15621" width="37" style="688" customWidth="1"/>
    <col min="15622" max="15622" width="13.25" style="688" customWidth="1"/>
    <col min="15623" max="15623" width="10" style="688" customWidth="1"/>
    <col min="15624" max="15624" width="16.5" style="688" customWidth="1"/>
    <col min="15625" max="15625" width="6.25" style="688" customWidth="1"/>
    <col min="15626" max="15626" width="2.625" style="688" customWidth="1"/>
    <col min="15627" max="15627" width="3.75" style="688" customWidth="1"/>
    <col min="15628" max="15628" width="2.625" style="688" customWidth="1"/>
    <col min="15629" max="15872" width="9" style="688"/>
    <col min="15873" max="15873" width="6.75" style="688" customWidth="1"/>
    <col min="15874" max="15874" width="15" style="688" customWidth="1"/>
    <col min="15875" max="15875" width="9" style="688"/>
    <col min="15876" max="15876" width="5.375" style="688" customWidth="1"/>
    <col min="15877" max="15877" width="37" style="688" customWidth="1"/>
    <col min="15878" max="15878" width="13.25" style="688" customWidth="1"/>
    <col min="15879" max="15879" width="10" style="688" customWidth="1"/>
    <col min="15880" max="15880" width="16.5" style="688" customWidth="1"/>
    <col min="15881" max="15881" width="6.25" style="688" customWidth="1"/>
    <col min="15882" max="15882" width="2.625" style="688" customWidth="1"/>
    <col min="15883" max="15883" width="3.75" style="688" customWidth="1"/>
    <col min="15884" max="15884" width="2.625" style="688" customWidth="1"/>
    <col min="15885" max="16128" width="9" style="688"/>
    <col min="16129" max="16129" width="6.75" style="688" customWidth="1"/>
    <col min="16130" max="16130" width="15" style="688" customWidth="1"/>
    <col min="16131" max="16131" width="9" style="688"/>
    <col min="16132" max="16132" width="5.375" style="688" customWidth="1"/>
    <col min="16133" max="16133" width="37" style="688" customWidth="1"/>
    <col min="16134" max="16134" width="13.25" style="688" customWidth="1"/>
    <col min="16135" max="16135" width="10" style="688" customWidth="1"/>
    <col min="16136" max="16136" width="16.5" style="688" customWidth="1"/>
    <col min="16137" max="16137" width="6.25" style="688" customWidth="1"/>
    <col min="16138" max="16138" width="2.625" style="688" customWidth="1"/>
    <col min="16139" max="16139" width="3.75" style="688" customWidth="1"/>
    <col min="16140" max="16140" width="2.625" style="688" customWidth="1"/>
    <col min="16141" max="16384" width="9" style="688"/>
  </cols>
  <sheetData>
    <row r="1" spans="1:12" ht="15" customHeight="1"/>
    <row r="2" spans="1:12" ht="24">
      <c r="A2" s="2132" t="s">
        <v>2292</v>
      </c>
      <c r="B2" s="2132"/>
      <c r="C2" s="2132"/>
      <c r="D2" s="2132"/>
      <c r="E2" s="2132"/>
      <c r="F2" s="2132"/>
      <c r="G2" s="2132"/>
      <c r="H2" s="2132"/>
      <c r="I2" s="2132"/>
      <c r="J2" s="2132"/>
      <c r="K2" s="2132"/>
      <c r="L2" s="2132"/>
    </row>
    <row r="3" spans="1:12" ht="24.75" customHeight="1">
      <c r="A3" s="689" t="s">
        <v>2293</v>
      </c>
      <c r="B3" s="2133" t="s">
        <v>489</v>
      </c>
      <c r="C3" s="2133"/>
      <c r="D3" s="2133"/>
      <c r="E3" s="2099"/>
      <c r="F3" s="2099"/>
      <c r="G3" s="2099"/>
      <c r="H3" s="2099"/>
      <c r="I3" s="2099"/>
      <c r="J3" s="2099"/>
      <c r="K3" s="2099"/>
      <c r="L3" s="2099"/>
    </row>
    <row r="4" spans="1:12" ht="7.5" customHeight="1"/>
    <row r="5" spans="1:12" ht="37.5" customHeight="1">
      <c r="A5" s="2100" t="s">
        <v>2294</v>
      </c>
      <c r="B5" s="2101"/>
      <c r="C5" s="690" t="s">
        <v>2295</v>
      </c>
      <c r="D5" s="2102" t="s">
        <v>2296</v>
      </c>
      <c r="E5" s="2102"/>
      <c r="F5" s="690" t="s">
        <v>2297</v>
      </c>
      <c r="G5" s="691" t="s">
        <v>2298</v>
      </c>
      <c r="H5" s="692" t="s">
        <v>2299</v>
      </c>
      <c r="I5" s="2103" t="s">
        <v>2300</v>
      </c>
      <c r="J5" s="2101"/>
      <c r="K5" s="2101"/>
      <c r="L5" s="2104"/>
    </row>
    <row r="6" spans="1:12" ht="18.75" customHeight="1">
      <c r="A6" s="2135" t="s">
        <v>2301</v>
      </c>
      <c r="B6" s="2136"/>
      <c r="C6" s="2139" t="s">
        <v>2302</v>
      </c>
      <c r="D6" s="2141" t="s">
        <v>2303</v>
      </c>
      <c r="E6" s="2141"/>
      <c r="F6" s="2139" t="s">
        <v>2304</v>
      </c>
      <c r="G6" s="2139" t="s">
        <v>2305</v>
      </c>
      <c r="H6" s="2143">
        <v>4085</v>
      </c>
      <c r="I6" s="693" t="s">
        <v>2640</v>
      </c>
      <c r="J6" s="694" t="s">
        <v>90</v>
      </c>
      <c r="K6" s="695">
        <v>9</v>
      </c>
      <c r="L6" s="696" t="s">
        <v>2306</v>
      </c>
    </row>
    <row r="7" spans="1:12" ht="18.75" customHeight="1">
      <c r="A7" s="2137"/>
      <c r="B7" s="2138"/>
      <c r="C7" s="2140"/>
      <c r="D7" s="2142"/>
      <c r="E7" s="2142"/>
      <c r="F7" s="2140"/>
      <c r="G7" s="2140"/>
      <c r="H7" s="2144"/>
      <c r="I7" s="697" t="s">
        <v>2639</v>
      </c>
      <c r="J7" s="698" t="s">
        <v>90</v>
      </c>
      <c r="K7" s="699">
        <v>4</v>
      </c>
      <c r="L7" s="700" t="s">
        <v>2306</v>
      </c>
    </row>
    <row r="8" spans="1:12" ht="18.75" customHeight="1">
      <c r="A8" s="2145"/>
      <c r="B8" s="2146"/>
      <c r="C8" s="2147"/>
      <c r="D8" s="2148"/>
      <c r="E8" s="2148"/>
      <c r="F8" s="2149"/>
      <c r="G8" s="2147"/>
      <c r="H8" s="2134"/>
      <c r="I8" s="701"/>
      <c r="J8" s="702" t="s">
        <v>90</v>
      </c>
      <c r="K8" s="703"/>
      <c r="L8" s="704" t="s">
        <v>2306</v>
      </c>
    </row>
    <row r="9" spans="1:12" ht="18.75" customHeight="1">
      <c r="A9" s="2137"/>
      <c r="B9" s="2138"/>
      <c r="C9" s="2147"/>
      <c r="D9" s="2148"/>
      <c r="E9" s="2148"/>
      <c r="F9" s="2149"/>
      <c r="G9" s="2147"/>
      <c r="H9" s="2134"/>
      <c r="I9" s="697"/>
      <c r="J9" s="698" t="s">
        <v>90</v>
      </c>
      <c r="K9" s="699"/>
      <c r="L9" s="700" t="s">
        <v>2306</v>
      </c>
    </row>
    <row r="10" spans="1:12" ht="18.75" customHeight="1">
      <c r="A10" s="2150"/>
      <c r="B10" s="2151"/>
      <c r="C10" s="2154"/>
      <c r="D10" s="2155"/>
      <c r="E10" s="2155"/>
      <c r="F10" s="2156"/>
      <c r="G10" s="2154"/>
      <c r="H10" s="2158"/>
      <c r="I10" s="701"/>
      <c r="J10" s="702" t="s">
        <v>90</v>
      </c>
      <c r="K10" s="703"/>
      <c r="L10" s="704" t="s">
        <v>2306</v>
      </c>
    </row>
    <row r="11" spans="1:12" ht="18.75" customHeight="1">
      <c r="A11" s="2152"/>
      <c r="B11" s="2153"/>
      <c r="C11" s="2140"/>
      <c r="D11" s="2142"/>
      <c r="E11" s="2142"/>
      <c r="F11" s="2157"/>
      <c r="G11" s="2140"/>
      <c r="H11" s="2144"/>
      <c r="I11" s="697"/>
      <c r="J11" s="698" t="s">
        <v>90</v>
      </c>
      <c r="K11" s="699"/>
      <c r="L11" s="700" t="s">
        <v>2306</v>
      </c>
    </row>
    <row r="12" spans="1:12" ht="18.75" customHeight="1">
      <c r="A12" s="2159"/>
      <c r="B12" s="2160"/>
      <c r="C12" s="2147"/>
      <c r="D12" s="2148"/>
      <c r="E12" s="2148"/>
      <c r="F12" s="2149"/>
      <c r="G12" s="2147"/>
      <c r="H12" s="2134"/>
      <c r="I12" s="701"/>
      <c r="J12" s="702" t="s">
        <v>90</v>
      </c>
      <c r="K12" s="703"/>
      <c r="L12" s="704" t="s">
        <v>2306</v>
      </c>
    </row>
    <row r="13" spans="1:12" ht="18.75" customHeight="1">
      <c r="A13" s="2159"/>
      <c r="B13" s="2160"/>
      <c r="C13" s="2147"/>
      <c r="D13" s="2148"/>
      <c r="E13" s="2148"/>
      <c r="F13" s="2149"/>
      <c r="G13" s="2147"/>
      <c r="H13" s="2134"/>
      <c r="I13" s="697"/>
      <c r="J13" s="698" t="s">
        <v>90</v>
      </c>
      <c r="K13" s="699"/>
      <c r="L13" s="700" t="s">
        <v>2306</v>
      </c>
    </row>
    <row r="14" spans="1:12" ht="18.75" customHeight="1">
      <c r="A14" s="2150"/>
      <c r="B14" s="2151"/>
      <c r="C14" s="2154"/>
      <c r="D14" s="2155"/>
      <c r="E14" s="2155"/>
      <c r="F14" s="2156"/>
      <c r="G14" s="2154"/>
      <c r="H14" s="2158"/>
      <c r="I14" s="701"/>
      <c r="J14" s="702" t="s">
        <v>90</v>
      </c>
      <c r="K14" s="703"/>
      <c r="L14" s="704" t="s">
        <v>2306</v>
      </c>
    </row>
    <row r="15" spans="1:12" ht="18.75" customHeight="1">
      <c r="A15" s="2152"/>
      <c r="B15" s="2153"/>
      <c r="C15" s="2140"/>
      <c r="D15" s="2142"/>
      <c r="E15" s="2142"/>
      <c r="F15" s="2157"/>
      <c r="G15" s="2140"/>
      <c r="H15" s="2144"/>
      <c r="I15" s="697"/>
      <c r="J15" s="698" t="s">
        <v>90</v>
      </c>
      <c r="K15" s="699"/>
      <c r="L15" s="700" t="s">
        <v>2306</v>
      </c>
    </row>
    <row r="16" spans="1:12" ht="18.75" customHeight="1">
      <c r="A16" s="2159"/>
      <c r="B16" s="2160"/>
      <c r="C16" s="2147"/>
      <c r="D16" s="2148"/>
      <c r="E16" s="2148"/>
      <c r="F16" s="2149"/>
      <c r="G16" s="2147"/>
      <c r="H16" s="2134"/>
      <c r="I16" s="701"/>
      <c r="J16" s="702" t="s">
        <v>90</v>
      </c>
      <c r="K16" s="703"/>
      <c r="L16" s="704" t="s">
        <v>2306</v>
      </c>
    </row>
    <row r="17" spans="1:12" ht="18.75" customHeight="1">
      <c r="A17" s="2159"/>
      <c r="B17" s="2160"/>
      <c r="C17" s="2147"/>
      <c r="D17" s="2148"/>
      <c r="E17" s="2148"/>
      <c r="F17" s="2149"/>
      <c r="G17" s="2147"/>
      <c r="H17" s="2134"/>
      <c r="I17" s="697"/>
      <c r="J17" s="698" t="s">
        <v>90</v>
      </c>
      <c r="K17" s="699"/>
      <c r="L17" s="700" t="s">
        <v>2306</v>
      </c>
    </row>
    <row r="18" spans="1:12" ht="18.75" customHeight="1">
      <c r="A18" s="2150"/>
      <c r="B18" s="2151"/>
      <c r="C18" s="2154"/>
      <c r="D18" s="2155"/>
      <c r="E18" s="2155"/>
      <c r="F18" s="2156"/>
      <c r="G18" s="2154"/>
      <c r="H18" s="2158"/>
      <c r="I18" s="701"/>
      <c r="J18" s="702" t="s">
        <v>90</v>
      </c>
      <c r="K18" s="703"/>
      <c r="L18" s="704" t="s">
        <v>2306</v>
      </c>
    </row>
    <row r="19" spans="1:12" ht="18.75" customHeight="1">
      <c r="A19" s="2159"/>
      <c r="B19" s="2160"/>
      <c r="C19" s="2147"/>
      <c r="D19" s="2148"/>
      <c r="E19" s="2148"/>
      <c r="F19" s="2149"/>
      <c r="G19" s="2147"/>
      <c r="H19" s="2134"/>
      <c r="I19" s="697"/>
      <c r="J19" s="698" t="s">
        <v>90</v>
      </c>
      <c r="K19" s="699"/>
      <c r="L19" s="700" t="s">
        <v>2306</v>
      </c>
    </row>
    <row r="20" spans="1:12" ht="18.75" customHeight="1">
      <c r="A20" s="2150"/>
      <c r="B20" s="2151"/>
      <c r="C20" s="2154"/>
      <c r="D20" s="2155"/>
      <c r="E20" s="2155"/>
      <c r="F20" s="2156"/>
      <c r="G20" s="2154"/>
      <c r="H20" s="2158"/>
      <c r="I20" s="701"/>
      <c r="J20" s="702" t="s">
        <v>90</v>
      </c>
      <c r="K20" s="703"/>
      <c r="L20" s="704" t="s">
        <v>2306</v>
      </c>
    </row>
    <row r="21" spans="1:12" ht="18.75" customHeight="1">
      <c r="A21" s="2152"/>
      <c r="B21" s="2153"/>
      <c r="C21" s="2140"/>
      <c r="D21" s="2142"/>
      <c r="E21" s="2142"/>
      <c r="F21" s="2157"/>
      <c r="G21" s="2140"/>
      <c r="H21" s="2144"/>
      <c r="I21" s="697"/>
      <c r="J21" s="698" t="s">
        <v>90</v>
      </c>
      <c r="K21" s="699"/>
      <c r="L21" s="700" t="s">
        <v>2306</v>
      </c>
    </row>
    <row r="22" spans="1:12" ht="18.75" customHeight="1">
      <c r="A22" s="2159"/>
      <c r="B22" s="2160"/>
      <c r="C22" s="2147"/>
      <c r="D22" s="2148"/>
      <c r="E22" s="2148"/>
      <c r="F22" s="2149"/>
      <c r="G22" s="2147"/>
      <c r="H22" s="2134"/>
      <c r="I22" s="701"/>
      <c r="J22" s="702" t="s">
        <v>90</v>
      </c>
      <c r="K22" s="703"/>
      <c r="L22" s="704" t="s">
        <v>2306</v>
      </c>
    </row>
    <row r="23" spans="1:12" ht="18.75" customHeight="1">
      <c r="A23" s="2161"/>
      <c r="B23" s="2162"/>
      <c r="C23" s="2163"/>
      <c r="D23" s="2164"/>
      <c r="E23" s="2164"/>
      <c r="F23" s="2165"/>
      <c r="G23" s="2163"/>
      <c r="H23" s="2166"/>
      <c r="I23" s="697"/>
      <c r="J23" s="698" t="s">
        <v>90</v>
      </c>
      <c r="K23" s="699"/>
      <c r="L23" s="700" t="s">
        <v>2306</v>
      </c>
    </row>
    <row r="24" spans="1:12" s="705" customFormat="1" ht="15" customHeight="1">
      <c r="A24" s="2125" t="s">
        <v>749</v>
      </c>
      <c r="B24" s="2125"/>
      <c r="C24" s="2125"/>
      <c r="D24" s="2125"/>
      <c r="E24" s="2125"/>
      <c r="F24" s="2125"/>
      <c r="G24" s="2125"/>
      <c r="H24" s="2125"/>
      <c r="I24" s="2125"/>
      <c r="J24" s="2125"/>
      <c r="K24" s="2125"/>
      <c r="L24" s="2125"/>
    </row>
    <row r="25" spans="1:12" s="705" customFormat="1" ht="15" customHeight="1">
      <c r="A25" s="706" t="s">
        <v>2307</v>
      </c>
      <c r="B25" s="707"/>
      <c r="C25" s="707"/>
      <c r="D25" s="707"/>
      <c r="E25" s="707"/>
      <c r="F25" s="707"/>
      <c r="G25" s="707"/>
      <c r="H25" s="707"/>
      <c r="I25" s="707"/>
      <c r="J25" s="707"/>
      <c r="K25" s="707"/>
      <c r="L25" s="707"/>
    </row>
    <row r="26" spans="1:12" s="705" customFormat="1" ht="15" customHeight="1">
      <c r="A26" s="708" t="s">
        <v>2308</v>
      </c>
      <c r="B26" s="708"/>
      <c r="C26" s="708"/>
      <c r="D26" s="708"/>
      <c r="E26" s="708"/>
      <c r="F26" s="708"/>
      <c r="G26" s="708"/>
      <c r="H26" s="708"/>
      <c r="I26" s="708"/>
      <c r="J26" s="708"/>
      <c r="K26" s="708"/>
      <c r="L26" s="708"/>
    </row>
    <row r="27" spans="1:12" s="705" customFormat="1" ht="15" customHeight="1">
      <c r="A27" s="708" t="s">
        <v>2309</v>
      </c>
      <c r="B27" s="708"/>
      <c r="C27" s="708"/>
      <c r="D27" s="708"/>
      <c r="E27" s="708"/>
      <c r="F27" s="708"/>
      <c r="G27" s="708"/>
      <c r="H27" s="708"/>
      <c r="I27" s="708"/>
      <c r="J27" s="708"/>
      <c r="K27" s="708"/>
      <c r="L27" s="708"/>
    </row>
    <row r="28" spans="1:12" s="705" customFormat="1" ht="15" customHeight="1">
      <c r="A28" s="708" t="s">
        <v>2310</v>
      </c>
      <c r="B28" s="708"/>
      <c r="C28" s="708"/>
      <c r="D28" s="708"/>
      <c r="E28" s="708"/>
      <c r="F28" s="708"/>
      <c r="G28" s="708"/>
      <c r="H28" s="708"/>
      <c r="I28" s="708"/>
      <c r="J28" s="708"/>
      <c r="K28" s="708"/>
      <c r="L28" s="708"/>
    </row>
    <row r="29" spans="1:12" s="705" customFormat="1" ht="15" customHeight="1">
      <c r="A29" s="708" t="s">
        <v>2311</v>
      </c>
      <c r="B29" s="708"/>
      <c r="C29" s="708"/>
      <c r="D29" s="708"/>
      <c r="E29" s="708"/>
      <c r="F29" s="708"/>
      <c r="G29" s="708"/>
      <c r="H29" s="708"/>
      <c r="I29" s="708"/>
      <c r="J29" s="708"/>
      <c r="K29" s="708"/>
      <c r="L29" s="708"/>
    </row>
    <row r="30" spans="1:12" s="705" customFormat="1" ht="15" customHeight="1">
      <c r="A30" s="705" t="s">
        <v>2312</v>
      </c>
    </row>
  </sheetData>
  <sheetProtection algorithmName="SHA-512" hashValue="q6wkzGNrN55vhdS8fBszehM0zH/B8SLQNkktcEOV+WTIr9m412Up/I2yN1smpUjmYWykL80wAOqNxHQyeHqmsQ==" saltValue="TjpX8P+ymS3HM0SLQNGtCg==" spinCount="100000" sheet="1" objects="1" scenarios="1"/>
  <mergeCells count="61">
    <mergeCell ref="A24:L24"/>
    <mergeCell ref="A22:B23"/>
    <mergeCell ref="C22:C23"/>
    <mergeCell ref="D22:E23"/>
    <mergeCell ref="F22:F23"/>
    <mergeCell ref="G22:G23"/>
    <mergeCell ref="H22:H23"/>
    <mergeCell ref="H20:H21"/>
    <mergeCell ref="A18:B19"/>
    <mergeCell ref="C18:C19"/>
    <mergeCell ref="D18:E19"/>
    <mergeCell ref="F18:F19"/>
    <mergeCell ref="G18:G19"/>
    <mergeCell ref="H18:H19"/>
    <mergeCell ref="A20:B21"/>
    <mergeCell ref="C20:C21"/>
    <mergeCell ref="D20:E21"/>
    <mergeCell ref="F20:F21"/>
    <mergeCell ref="G20:G21"/>
    <mergeCell ref="H16:H17"/>
    <mergeCell ref="A14:B15"/>
    <mergeCell ref="C14:C15"/>
    <mergeCell ref="D14:E15"/>
    <mergeCell ref="F14:F15"/>
    <mergeCell ref="G14:G15"/>
    <mergeCell ref="H14:H15"/>
    <mergeCell ref="A16:B17"/>
    <mergeCell ref="C16:C17"/>
    <mergeCell ref="D16:E17"/>
    <mergeCell ref="F16:F17"/>
    <mergeCell ref="G16:G17"/>
    <mergeCell ref="H12:H13"/>
    <mergeCell ref="A10:B11"/>
    <mergeCell ref="C10:C11"/>
    <mergeCell ref="D10:E11"/>
    <mergeCell ref="F10:F11"/>
    <mergeCell ref="G10:G11"/>
    <mergeCell ref="H10:H11"/>
    <mergeCell ref="A12:B13"/>
    <mergeCell ref="C12:C13"/>
    <mergeCell ref="D12:E13"/>
    <mergeCell ref="F12:F13"/>
    <mergeCell ref="G12:G13"/>
    <mergeCell ref="H8:H9"/>
    <mergeCell ref="A6:B7"/>
    <mergeCell ref="C6:C7"/>
    <mergeCell ref="D6:E7"/>
    <mergeCell ref="F6:F7"/>
    <mergeCell ref="G6:G7"/>
    <mergeCell ref="H6:H7"/>
    <mergeCell ref="A8:B9"/>
    <mergeCell ref="C8:C9"/>
    <mergeCell ref="D8:E9"/>
    <mergeCell ref="F8:F9"/>
    <mergeCell ref="G8:G9"/>
    <mergeCell ref="A2:L2"/>
    <mergeCell ref="B3:D3"/>
    <mergeCell ref="E3:L3"/>
    <mergeCell ref="A5:B5"/>
    <mergeCell ref="D5:E5"/>
    <mergeCell ref="I5:L5"/>
  </mergeCells>
  <phoneticPr fontId="2"/>
  <printOptions horizontalCentered="1"/>
  <pageMargins left="0.9055118110236221" right="0.9055118110236221" top="0.59055118110236227" bottom="0.6692913385826772" header="0.51181102362204722" footer="0.39370078740157483"/>
  <pageSetup paperSize="9" scale="99" orientation="landscape" cellComments="asDisplayed"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25"/>
  <sheetViews>
    <sheetView view="pageBreakPreview" zoomScale="85" zoomScaleNormal="85" workbookViewId="0">
      <selection activeCell="G11" sqref="G11"/>
    </sheetView>
  </sheetViews>
  <sheetFormatPr defaultRowHeight="11.25"/>
  <cols>
    <col min="1" max="1" width="8.25" style="688" customWidth="1"/>
    <col min="2" max="2" width="13.875" style="688" customWidth="1"/>
    <col min="3" max="3" width="5.375" style="688" customWidth="1"/>
    <col min="4" max="4" width="32.5" style="688" customWidth="1"/>
    <col min="5" max="5" width="24.625" style="688" customWidth="1"/>
    <col min="6" max="6" width="12.625" style="688" bestFit="1" customWidth="1"/>
    <col min="7" max="7" width="16.5" style="688" customWidth="1"/>
    <col min="8" max="8" width="6.25" style="688" customWidth="1"/>
    <col min="9" max="9" width="2.625" style="688" customWidth="1"/>
    <col min="10" max="10" width="3.75" style="688" customWidth="1"/>
    <col min="11" max="11" width="2.625" style="688" customWidth="1"/>
    <col min="12" max="256" width="9" style="688"/>
    <col min="257" max="257" width="8.25" style="688" customWidth="1"/>
    <col min="258" max="258" width="13.875" style="688" customWidth="1"/>
    <col min="259" max="259" width="5.375" style="688" customWidth="1"/>
    <col min="260" max="260" width="32.5" style="688" customWidth="1"/>
    <col min="261" max="261" width="24.625" style="688" customWidth="1"/>
    <col min="262" max="262" width="12.625" style="688" bestFit="1" customWidth="1"/>
    <col min="263" max="263" width="16.5" style="688" customWidth="1"/>
    <col min="264" max="264" width="6.25" style="688" customWidth="1"/>
    <col min="265" max="265" width="2.625" style="688" customWidth="1"/>
    <col min="266" max="266" width="3.75" style="688" customWidth="1"/>
    <col min="267" max="267" width="2.625" style="688" customWidth="1"/>
    <col min="268" max="512" width="9" style="688"/>
    <col min="513" max="513" width="8.25" style="688" customWidth="1"/>
    <col min="514" max="514" width="13.875" style="688" customWidth="1"/>
    <col min="515" max="515" width="5.375" style="688" customWidth="1"/>
    <col min="516" max="516" width="32.5" style="688" customWidth="1"/>
    <col min="517" max="517" width="24.625" style="688" customWidth="1"/>
    <col min="518" max="518" width="12.625" style="688" bestFit="1" customWidth="1"/>
    <col min="519" max="519" width="16.5" style="688" customWidth="1"/>
    <col min="520" max="520" width="6.25" style="688" customWidth="1"/>
    <col min="521" max="521" width="2.625" style="688" customWidth="1"/>
    <col min="522" max="522" width="3.75" style="688" customWidth="1"/>
    <col min="523" max="523" width="2.625" style="688" customWidth="1"/>
    <col min="524" max="768" width="9" style="688"/>
    <col min="769" max="769" width="8.25" style="688" customWidth="1"/>
    <col min="770" max="770" width="13.875" style="688" customWidth="1"/>
    <col min="771" max="771" width="5.375" style="688" customWidth="1"/>
    <col min="772" max="772" width="32.5" style="688" customWidth="1"/>
    <col min="773" max="773" width="24.625" style="688" customWidth="1"/>
    <col min="774" max="774" width="12.625" style="688" bestFit="1" customWidth="1"/>
    <col min="775" max="775" width="16.5" style="688" customWidth="1"/>
    <col min="776" max="776" width="6.25" style="688" customWidth="1"/>
    <col min="777" max="777" width="2.625" style="688" customWidth="1"/>
    <col min="778" max="778" width="3.75" style="688" customWidth="1"/>
    <col min="779" max="779" width="2.625" style="688" customWidth="1"/>
    <col min="780" max="1024" width="9" style="688"/>
    <col min="1025" max="1025" width="8.25" style="688" customWidth="1"/>
    <col min="1026" max="1026" width="13.875" style="688" customWidth="1"/>
    <col min="1027" max="1027" width="5.375" style="688" customWidth="1"/>
    <col min="1028" max="1028" width="32.5" style="688" customWidth="1"/>
    <col min="1029" max="1029" width="24.625" style="688" customWidth="1"/>
    <col min="1030" max="1030" width="12.625" style="688" bestFit="1" customWidth="1"/>
    <col min="1031" max="1031" width="16.5" style="688" customWidth="1"/>
    <col min="1032" max="1032" width="6.25" style="688" customWidth="1"/>
    <col min="1033" max="1033" width="2.625" style="688" customWidth="1"/>
    <col min="1034" max="1034" width="3.75" style="688" customWidth="1"/>
    <col min="1035" max="1035" width="2.625" style="688" customWidth="1"/>
    <col min="1036" max="1280" width="9" style="688"/>
    <col min="1281" max="1281" width="8.25" style="688" customWidth="1"/>
    <col min="1282" max="1282" width="13.875" style="688" customWidth="1"/>
    <col min="1283" max="1283" width="5.375" style="688" customWidth="1"/>
    <col min="1284" max="1284" width="32.5" style="688" customWidth="1"/>
    <col min="1285" max="1285" width="24.625" style="688" customWidth="1"/>
    <col min="1286" max="1286" width="12.625" style="688" bestFit="1" customWidth="1"/>
    <col min="1287" max="1287" width="16.5" style="688" customWidth="1"/>
    <col min="1288" max="1288" width="6.25" style="688" customWidth="1"/>
    <col min="1289" max="1289" width="2.625" style="688" customWidth="1"/>
    <col min="1290" max="1290" width="3.75" style="688" customWidth="1"/>
    <col min="1291" max="1291" width="2.625" style="688" customWidth="1"/>
    <col min="1292" max="1536" width="9" style="688"/>
    <col min="1537" max="1537" width="8.25" style="688" customWidth="1"/>
    <col min="1538" max="1538" width="13.875" style="688" customWidth="1"/>
    <col min="1539" max="1539" width="5.375" style="688" customWidth="1"/>
    <col min="1540" max="1540" width="32.5" style="688" customWidth="1"/>
    <col min="1541" max="1541" width="24.625" style="688" customWidth="1"/>
    <col min="1542" max="1542" width="12.625" style="688" bestFit="1" customWidth="1"/>
    <col min="1543" max="1543" width="16.5" style="688" customWidth="1"/>
    <col min="1544" max="1544" width="6.25" style="688" customWidth="1"/>
    <col min="1545" max="1545" width="2.625" style="688" customWidth="1"/>
    <col min="1546" max="1546" width="3.75" style="688" customWidth="1"/>
    <col min="1547" max="1547" width="2.625" style="688" customWidth="1"/>
    <col min="1548" max="1792" width="9" style="688"/>
    <col min="1793" max="1793" width="8.25" style="688" customWidth="1"/>
    <col min="1794" max="1794" width="13.875" style="688" customWidth="1"/>
    <col min="1795" max="1795" width="5.375" style="688" customWidth="1"/>
    <col min="1796" max="1796" width="32.5" style="688" customWidth="1"/>
    <col min="1797" max="1797" width="24.625" style="688" customWidth="1"/>
    <col min="1798" max="1798" width="12.625" style="688" bestFit="1" customWidth="1"/>
    <col min="1799" max="1799" width="16.5" style="688" customWidth="1"/>
    <col min="1800" max="1800" width="6.25" style="688" customWidth="1"/>
    <col min="1801" max="1801" width="2.625" style="688" customWidth="1"/>
    <col min="1802" max="1802" width="3.75" style="688" customWidth="1"/>
    <col min="1803" max="1803" width="2.625" style="688" customWidth="1"/>
    <col min="1804" max="2048" width="9" style="688"/>
    <col min="2049" max="2049" width="8.25" style="688" customWidth="1"/>
    <col min="2050" max="2050" width="13.875" style="688" customWidth="1"/>
    <col min="2051" max="2051" width="5.375" style="688" customWidth="1"/>
    <col min="2052" max="2052" width="32.5" style="688" customWidth="1"/>
    <col min="2053" max="2053" width="24.625" style="688" customWidth="1"/>
    <col min="2054" max="2054" width="12.625" style="688" bestFit="1" customWidth="1"/>
    <col min="2055" max="2055" width="16.5" style="688" customWidth="1"/>
    <col min="2056" max="2056" width="6.25" style="688" customWidth="1"/>
    <col min="2057" max="2057" width="2.625" style="688" customWidth="1"/>
    <col min="2058" max="2058" width="3.75" style="688" customWidth="1"/>
    <col min="2059" max="2059" width="2.625" style="688" customWidth="1"/>
    <col min="2060" max="2304" width="9" style="688"/>
    <col min="2305" max="2305" width="8.25" style="688" customWidth="1"/>
    <col min="2306" max="2306" width="13.875" style="688" customWidth="1"/>
    <col min="2307" max="2307" width="5.375" style="688" customWidth="1"/>
    <col min="2308" max="2308" width="32.5" style="688" customWidth="1"/>
    <col min="2309" max="2309" width="24.625" style="688" customWidth="1"/>
    <col min="2310" max="2310" width="12.625" style="688" bestFit="1" customWidth="1"/>
    <col min="2311" max="2311" width="16.5" style="688" customWidth="1"/>
    <col min="2312" max="2312" width="6.25" style="688" customWidth="1"/>
    <col min="2313" max="2313" width="2.625" style="688" customWidth="1"/>
    <col min="2314" max="2314" width="3.75" style="688" customWidth="1"/>
    <col min="2315" max="2315" width="2.625" style="688" customWidth="1"/>
    <col min="2316" max="2560" width="9" style="688"/>
    <col min="2561" max="2561" width="8.25" style="688" customWidth="1"/>
    <col min="2562" max="2562" width="13.875" style="688" customWidth="1"/>
    <col min="2563" max="2563" width="5.375" style="688" customWidth="1"/>
    <col min="2564" max="2564" width="32.5" style="688" customWidth="1"/>
    <col min="2565" max="2565" width="24.625" style="688" customWidth="1"/>
    <col min="2566" max="2566" width="12.625" style="688" bestFit="1" customWidth="1"/>
    <col min="2567" max="2567" width="16.5" style="688" customWidth="1"/>
    <col min="2568" max="2568" width="6.25" style="688" customWidth="1"/>
    <col min="2569" max="2569" width="2.625" style="688" customWidth="1"/>
    <col min="2570" max="2570" width="3.75" style="688" customWidth="1"/>
    <col min="2571" max="2571" width="2.625" style="688" customWidth="1"/>
    <col min="2572" max="2816" width="9" style="688"/>
    <col min="2817" max="2817" width="8.25" style="688" customWidth="1"/>
    <col min="2818" max="2818" width="13.875" style="688" customWidth="1"/>
    <col min="2819" max="2819" width="5.375" style="688" customWidth="1"/>
    <col min="2820" max="2820" width="32.5" style="688" customWidth="1"/>
    <col min="2821" max="2821" width="24.625" style="688" customWidth="1"/>
    <col min="2822" max="2822" width="12.625" style="688" bestFit="1" customWidth="1"/>
    <col min="2823" max="2823" width="16.5" style="688" customWidth="1"/>
    <col min="2824" max="2824" width="6.25" style="688" customWidth="1"/>
    <col min="2825" max="2825" width="2.625" style="688" customWidth="1"/>
    <col min="2826" max="2826" width="3.75" style="688" customWidth="1"/>
    <col min="2827" max="2827" width="2.625" style="688" customWidth="1"/>
    <col min="2828" max="3072" width="9" style="688"/>
    <col min="3073" max="3073" width="8.25" style="688" customWidth="1"/>
    <col min="3074" max="3074" width="13.875" style="688" customWidth="1"/>
    <col min="3075" max="3075" width="5.375" style="688" customWidth="1"/>
    <col min="3076" max="3076" width="32.5" style="688" customWidth="1"/>
    <col min="3077" max="3077" width="24.625" style="688" customWidth="1"/>
    <col min="3078" max="3078" width="12.625" style="688" bestFit="1" customWidth="1"/>
    <col min="3079" max="3079" width="16.5" style="688" customWidth="1"/>
    <col min="3080" max="3080" width="6.25" style="688" customWidth="1"/>
    <col min="3081" max="3081" width="2.625" style="688" customWidth="1"/>
    <col min="3082" max="3082" width="3.75" style="688" customWidth="1"/>
    <col min="3083" max="3083" width="2.625" style="688" customWidth="1"/>
    <col min="3084" max="3328" width="9" style="688"/>
    <col min="3329" max="3329" width="8.25" style="688" customWidth="1"/>
    <col min="3330" max="3330" width="13.875" style="688" customWidth="1"/>
    <col min="3331" max="3331" width="5.375" style="688" customWidth="1"/>
    <col min="3332" max="3332" width="32.5" style="688" customWidth="1"/>
    <col min="3333" max="3333" width="24.625" style="688" customWidth="1"/>
    <col min="3334" max="3334" width="12.625" style="688" bestFit="1" customWidth="1"/>
    <col min="3335" max="3335" width="16.5" style="688" customWidth="1"/>
    <col min="3336" max="3336" width="6.25" style="688" customWidth="1"/>
    <col min="3337" max="3337" width="2.625" style="688" customWidth="1"/>
    <col min="3338" max="3338" width="3.75" style="688" customWidth="1"/>
    <col min="3339" max="3339" width="2.625" style="688" customWidth="1"/>
    <col min="3340" max="3584" width="9" style="688"/>
    <col min="3585" max="3585" width="8.25" style="688" customWidth="1"/>
    <col min="3586" max="3586" width="13.875" style="688" customWidth="1"/>
    <col min="3587" max="3587" width="5.375" style="688" customWidth="1"/>
    <col min="3588" max="3588" width="32.5" style="688" customWidth="1"/>
    <col min="3589" max="3589" width="24.625" style="688" customWidth="1"/>
    <col min="3590" max="3590" width="12.625" style="688" bestFit="1" customWidth="1"/>
    <col min="3591" max="3591" width="16.5" style="688" customWidth="1"/>
    <col min="3592" max="3592" width="6.25" style="688" customWidth="1"/>
    <col min="3593" max="3593" width="2.625" style="688" customWidth="1"/>
    <col min="3594" max="3594" width="3.75" style="688" customWidth="1"/>
    <col min="3595" max="3595" width="2.625" style="688" customWidth="1"/>
    <col min="3596" max="3840" width="9" style="688"/>
    <col min="3841" max="3841" width="8.25" style="688" customWidth="1"/>
    <col min="3842" max="3842" width="13.875" style="688" customWidth="1"/>
    <col min="3843" max="3843" width="5.375" style="688" customWidth="1"/>
    <col min="3844" max="3844" width="32.5" style="688" customWidth="1"/>
    <col min="3845" max="3845" width="24.625" style="688" customWidth="1"/>
    <col min="3846" max="3846" width="12.625" style="688" bestFit="1" customWidth="1"/>
    <col min="3847" max="3847" width="16.5" style="688" customWidth="1"/>
    <col min="3848" max="3848" width="6.25" style="688" customWidth="1"/>
    <col min="3849" max="3849" width="2.625" style="688" customWidth="1"/>
    <col min="3850" max="3850" width="3.75" style="688" customWidth="1"/>
    <col min="3851" max="3851" width="2.625" style="688" customWidth="1"/>
    <col min="3852" max="4096" width="9" style="688"/>
    <col min="4097" max="4097" width="8.25" style="688" customWidth="1"/>
    <col min="4098" max="4098" width="13.875" style="688" customWidth="1"/>
    <col min="4099" max="4099" width="5.375" style="688" customWidth="1"/>
    <col min="4100" max="4100" width="32.5" style="688" customWidth="1"/>
    <col min="4101" max="4101" width="24.625" style="688" customWidth="1"/>
    <col min="4102" max="4102" width="12.625" style="688" bestFit="1" customWidth="1"/>
    <col min="4103" max="4103" width="16.5" style="688" customWidth="1"/>
    <col min="4104" max="4104" width="6.25" style="688" customWidth="1"/>
    <col min="4105" max="4105" width="2.625" style="688" customWidth="1"/>
    <col min="4106" max="4106" width="3.75" style="688" customWidth="1"/>
    <col min="4107" max="4107" width="2.625" style="688" customWidth="1"/>
    <col min="4108" max="4352" width="9" style="688"/>
    <col min="4353" max="4353" width="8.25" style="688" customWidth="1"/>
    <col min="4354" max="4354" width="13.875" style="688" customWidth="1"/>
    <col min="4355" max="4355" width="5.375" style="688" customWidth="1"/>
    <col min="4356" max="4356" width="32.5" style="688" customWidth="1"/>
    <col min="4357" max="4357" width="24.625" style="688" customWidth="1"/>
    <col min="4358" max="4358" width="12.625" style="688" bestFit="1" customWidth="1"/>
    <col min="4359" max="4359" width="16.5" style="688" customWidth="1"/>
    <col min="4360" max="4360" width="6.25" style="688" customWidth="1"/>
    <col min="4361" max="4361" width="2.625" style="688" customWidth="1"/>
    <col min="4362" max="4362" width="3.75" style="688" customWidth="1"/>
    <col min="4363" max="4363" width="2.625" style="688" customWidth="1"/>
    <col min="4364" max="4608" width="9" style="688"/>
    <col min="4609" max="4609" width="8.25" style="688" customWidth="1"/>
    <col min="4610" max="4610" width="13.875" style="688" customWidth="1"/>
    <col min="4611" max="4611" width="5.375" style="688" customWidth="1"/>
    <col min="4612" max="4612" width="32.5" style="688" customWidth="1"/>
    <col min="4613" max="4613" width="24.625" style="688" customWidth="1"/>
    <col min="4614" max="4614" width="12.625" style="688" bestFit="1" customWidth="1"/>
    <col min="4615" max="4615" width="16.5" style="688" customWidth="1"/>
    <col min="4616" max="4616" width="6.25" style="688" customWidth="1"/>
    <col min="4617" max="4617" width="2.625" style="688" customWidth="1"/>
    <col min="4618" max="4618" width="3.75" style="688" customWidth="1"/>
    <col min="4619" max="4619" width="2.625" style="688" customWidth="1"/>
    <col min="4620" max="4864" width="9" style="688"/>
    <col min="4865" max="4865" width="8.25" style="688" customWidth="1"/>
    <col min="4866" max="4866" width="13.875" style="688" customWidth="1"/>
    <col min="4867" max="4867" width="5.375" style="688" customWidth="1"/>
    <col min="4868" max="4868" width="32.5" style="688" customWidth="1"/>
    <col min="4869" max="4869" width="24.625" style="688" customWidth="1"/>
    <col min="4870" max="4870" width="12.625" style="688" bestFit="1" customWidth="1"/>
    <col min="4871" max="4871" width="16.5" style="688" customWidth="1"/>
    <col min="4872" max="4872" width="6.25" style="688" customWidth="1"/>
    <col min="4873" max="4873" width="2.625" style="688" customWidth="1"/>
    <col min="4874" max="4874" width="3.75" style="688" customWidth="1"/>
    <col min="4875" max="4875" width="2.625" style="688" customWidth="1"/>
    <col min="4876" max="5120" width="9" style="688"/>
    <col min="5121" max="5121" width="8.25" style="688" customWidth="1"/>
    <col min="5122" max="5122" width="13.875" style="688" customWidth="1"/>
    <col min="5123" max="5123" width="5.375" style="688" customWidth="1"/>
    <col min="5124" max="5124" width="32.5" style="688" customWidth="1"/>
    <col min="5125" max="5125" width="24.625" style="688" customWidth="1"/>
    <col min="5126" max="5126" width="12.625" style="688" bestFit="1" customWidth="1"/>
    <col min="5127" max="5127" width="16.5" style="688" customWidth="1"/>
    <col min="5128" max="5128" width="6.25" style="688" customWidth="1"/>
    <col min="5129" max="5129" width="2.625" style="688" customWidth="1"/>
    <col min="5130" max="5130" width="3.75" style="688" customWidth="1"/>
    <col min="5131" max="5131" width="2.625" style="688" customWidth="1"/>
    <col min="5132" max="5376" width="9" style="688"/>
    <col min="5377" max="5377" width="8.25" style="688" customWidth="1"/>
    <col min="5378" max="5378" width="13.875" style="688" customWidth="1"/>
    <col min="5379" max="5379" width="5.375" style="688" customWidth="1"/>
    <col min="5380" max="5380" width="32.5" style="688" customWidth="1"/>
    <col min="5381" max="5381" width="24.625" style="688" customWidth="1"/>
    <col min="5382" max="5382" width="12.625" style="688" bestFit="1" customWidth="1"/>
    <col min="5383" max="5383" width="16.5" style="688" customWidth="1"/>
    <col min="5384" max="5384" width="6.25" style="688" customWidth="1"/>
    <col min="5385" max="5385" width="2.625" style="688" customWidth="1"/>
    <col min="5386" max="5386" width="3.75" style="688" customWidth="1"/>
    <col min="5387" max="5387" width="2.625" style="688" customWidth="1"/>
    <col min="5388" max="5632" width="9" style="688"/>
    <col min="5633" max="5633" width="8.25" style="688" customWidth="1"/>
    <col min="5634" max="5634" width="13.875" style="688" customWidth="1"/>
    <col min="5635" max="5635" width="5.375" style="688" customWidth="1"/>
    <col min="5636" max="5636" width="32.5" style="688" customWidth="1"/>
    <col min="5637" max="5637" width="24.625" style="688" customWidth="1"/>
    <col min="5638" max="5638" width="12.625" style="688" bestFit="1" customWidth="1"/>
    <col min="5639" max="5639" width="16.5" style="688" customWidth="1"/>
    <col min="5640" max="5640" width="6.25" style="688" customWidth="1"/>
    <col min="5641" max="5641" width="2.625" style="688" customWidth="1"/>
    <col min="5642" max="5642" width="3.75" style="688" customWidth="1"/>
    <col min="5643" max="5643" width="2.625" style="688" customWidth="1"/>
    <col min="5644" max="5888" width="9" style="688"/>
    <col min="5889" max="5889" width="8.25" style="688" customWidth="1"/>
    <col min="5890" max="5890" width="13.875" style="688" customWidth="1"/>
    <col min="5891" max="5891" width="5.375" style="688" customWidth="1"/>
    <col min="5892" max="5892" width="32.5" style="688" customWidth="1"/>
    <col min="5893" max="5893" width="24.625" style="688" customWidth="1"/>
    <col min="5894" max="5894" width="12.625" style="688" bestFit="1" customWidth="1"/>
    <col min="5895" max="5895" width="16.5" style="688" customWidth="1"/>
    <col min="5896" max="5896" width="6.25" style="688" customWidth="1"/>
    <col min="5897" max="5897" width="2.625" style="688" customWidth="1"/>
    <col min="5898" max="5898" width="3.75" style="688" customWidth="1"/>
    <col min="5899" max="5899" width="2.625" style="688" customWidth="1"/>
    <col min="5900" max="6144" width="9" style="688"/>
    <col min="6145" max="6145" width="8.25" style="688" customWidth="1"/>
    <col min="6146" max="6146" width="13.875" style="688" customWidth="1"/>
    <col min="6147" max="6147" width="5.375" style="688" customWidth="1"/>
    <col min="6148" max="6148" width="32.5" style="688" customWidth="1"/>
    <col min="6149" max="6149" width="24.625" style="688" customWidth="1"/>
    <col min="6150" max="6150" width="12.625" style="688" bestFit="1" customWidth="1"/>
    <col min="6151" max="6151" width="16.5" style="688" customWidth="1"/>
    <col min="6152" max="6152" width="6.25" style="688" customWidth="1"/>
    <col min="6153" max="6153" width="2.625" style="688" customWidth="1"/>
    <col min="6154" max="6154" width="3.75" style="688" customWidth="1"/>
    <col min="6155" max="6155" width="2.625" style="688" customWidth="1"/>
    <col min="6156" max="6400" width="9" style="688"/>
    <col min="6401" max="6401" width="8.25" style="688" customWidth="1"/>
    <col min="6402" max="6402" width="13.875" style="688" customWidth="1"/>
    <col min="6403" max="6403" width="5.375" style="688" customWidth="1"/>
    <col min="6404" max="6404" width="32.5" style="688" customWidth="1"/>
    <col min="6405" max="6405" width="24.625" style="688" customWidth="1"/>
    <col min="6406" max="6406" width="12.625" style="688" bestFit="1" customWidth="1"/>
    <col min="6407" max="6407" width="16.5" style="688" customWidth="1"/>
    <col min="6408" max="6408" width="6.25" style="688" customWidth="1"/>
    <col min="6409" max="6409" width="2.625" style="688" customWidth="1"/>
    <col min="6410" max="6410" width="3.75" style="688" customWidth="1"/>
    <col min="6411" max="6411" width="2.625" style="688" customWidth="1"/>
    <col min="6412" max="6656" width="9" style="688"/>
    <col min="6657" max="6657" width="8.25" style="688" customWidth="1"/>
    <col min="6658" max="6658" width="13.875" style="688" customWidth="1"/>
    <col min="6659" max="6659" width="5.375" style="688" customWidth="1"/>
    <col min="6660" max="6660" width="32.5" style="688" customWidth="1"/>
    <col min="6661" max="6661" width="24.625" style="688" customWidth="1"/>
    <col min="6662" max="6662" width="12.625" style="688" bestFit="1" customWidth="1"/>
    <col min="6663" max="6663" width="16.5" style="688" customWidth="1"/>
    <col min="6664" max="6664" width="6.25" style="688" customWidth="1"/>
    <col min="6665" max="6665" width="2.625" style="688" customWidth="1"/>
    <col min="6666" max="6666" width="3.75" style="688" customWidth="1"/>
    <col min="6667" max="6667" width="2.625" style="688" customWidth="1"/>
    <col min="6668" max="6912" width="9" style="688"/>
    <col min="6913" max="6913" width="8.25" style="688" customWidth="1"/>
    <col min="6914" max="6914" width="13.875" style="688" customWidth="1"/>
    <col min="6915" max="6915" width="5.375" style="688" customWidth="1"/>
    <col min="6916" max="6916" width="32.5" style="688" customWidth="1"/>
    <col min="6917" max="6917" width="24.625" style="688" customWidth="1"/>
    <col min="6918" max="6918" width="12.625" style="688" bestFit="1" customWidth="1"/>
    <col min="6919" max="6919" width="16.5" style="688" customWidth="1"/>
    <col min="6920" max="6920" width="6.25" style="688" customWidth="1"/>
    <col min="6921" max="6921" width="2.625" style="688" customWidth="1"/>
    <col min="6922" max="6922" width="3.75" style="688" customWidth="1"/>
    <col min="6923" max="6923" width="2.625" style="688" customWidth="1"/>
    <col min="6924" max="7168" width="9" style="688"/>
    <col min="7169" max="7169" width="8.25" style="688" customWidth="1"/>
    <col min="7170" max="7170" width="13.875" style="688" customWidth="1"/>
    <col min="7171" max="7171" width="5.375" style="688" customWidth="1"/>
    <col min="7172" max="7172" width="32.5" style="688" customWidth="1"/>
    <col min="7173" max="7173" width="24.625" style="688" customWidth="1"/>
    <col min="7174" max="7174" width="12.625" style="688" bestFit="1" customWidth="1"/>
    <col min="7175" max="7175" width="16.5" style="688" customWidth="1"/>
    <col min="7176" max="7176" width="6.25" style="688" customWidth="1"/>
    <col min="7177" max="7177" width="2.625" style="688" customWidth="1"/>
    <col min="7178" max="7178" width="3.75" style="688" customWidth="1"/>
    <col min="7179" max="7179" width="2.625" style="688" customWidth="1"/>
    <col min="7180" max="7424" width="9" style="688"/>
    <col min="7425" max="7425" width="8.25" style="688" customWidth="1"/>
    <col min="7426" max="7426" width="13.875" style="688" customWidth="1"/>
    <col min="7427" max="7427" width="5.375" style="688" customWidth="1"/>
    <col min="7428" max="7428" width="32.5" style="688" customWidth="1"/>
    <col min="7429" max="7429" width="24.625" style="688" customWidth="1"/>
    <col min="7430" max="7430" width="12.625" style="688" bestFit="1" customWidth="1"/>
    <col min="7431" max="7431" width="16.5" style="688" customWidth="1"/>
    <col min="7432" max="7432" width="6.25" style="688" customWidth="1"/>
    <col min="7433" max="7433" width="2.625" style="688" customWidth="1"/>
    <col min="7434" max="7434" width="3.75" style="688" customWidth="1"/>
    <col min="7435" max="7435" width="2.625" style="688" customWidth="1"/>
    <col min="7436" max="7680" width="9" style="688"/>
    <col min="7681" max="7681" width="8.25" style="688" customWidth="1"/>
    <col min="7682" max="7682" width="13.875" style="688" customWidth="1"/>
    <col min="7683" max="7683" width="5.375" style="688" customWidth="1"/>
    <col min="7684" max="7684" width="32.5" style="688" customWidth="1"/>
    <col min="7685" max="7685" width="24.625" style="688" customWidth="1"/>
    <col min="7686" max="7686" width="12.625" style="688" bestFit="1" customWidth="1"/>
    <col min="7687" max="7687" width="16.5" style="688" customWidth="1"/>
    <col min="7688" max="7688" width="6.25" style="688" customWidth="1"/>
    <col min="7689" max="7689" width="2.625" style="688" customWidth="1"/>
    <col min="7690" max="7690" width="3.75" style="688" customWidth="1"/>
    <col min="7691" max="7691" width="2.625" style="688" customWidth="1"/>
    <col min="7692" max="7936" width="9" style="688"/>
    <col min="7937" max="7937" width="8.25" style="688" customWidth="1"/>
    <col min="7938" max="7938" width="13.875" style="688" customWidth="1"/>
    <col min="7939" max="7939" width="5.375" style="688" customWidth="1"/>
    <col min="7940" max="7940" width="32.5" style="688" customWidth="1"/>
    <col min="7941" max="7941" width="24.625" style="688" customWidth="1"/>
    <col min="7942" max="7942" width="12.625" style="688" bestFit="1" customWidth="1"/>
    <col min="7943" max="7943" width="16.5" style="688" customWidth="1"/>
    <col min="7944" max="7944" width="6.25" style="688" customWidth="1"/>
    <col min="7945" max="7945" width="2.625" style="688" customWidth="1"/>
    <col min="7946" max="7946" width="3.75" style="688" customWidth="1"/>
    <col min="7947" max="7947" width="2.625" style="688" customWidth="1"/>
    <col min="7948" max="8192" width="9" style="688"/>
    <col min="8193" max="8193" width="8.25" style="688" customWidth="1"/>
    <col min="8194" max="8194" width="13.875" style="688" customWidth="1"/>
    <col min="8195" max="8195" width="5.375" style="688" customWidth="1"/>
    <col min="8196" max="8196" width="32.5" style="688" customWidth="1"/>
    <col min="8197" max="8197" width="24.625" style="688" customWidth="1"/>
    <col min="8198" max="8198" width="12.625" style="688" bestFit="1" customWidth="1"/>
    <col min="8199" max="8199" width="16.5" style="688" customWidth="1"/>
    <col min="8200" max="8200" width="6.25" style="688" customWidth="1"/>
    <col min="8201" max="8201" width="2.625" style="688" customWidth="1"/>
    <col min="8202" max="8202" width="3.75" style="688" customWidth="1"/>
    <col min="8203" max="8203" width="2.625" style="688" customWidth="1"/>
    <col min="8204" max="8448" width="9" style="688"/>
    <col min="8449" max="8449" width="8.25" style="688" customWidth="1"/>
    <col min="8450" max="8450" width="13.875" style="688" customWidth="1"/>
    <col min="8451" max="8451" width="5.375" style="688" customWidth="1"/>
    <col min="8452" max="8452" width="32.5" style="688" customWidth="1"/>
    <col min="8453" max="8453" width="24.625" style="688" customWidth="1"/>
    <col min="8454" max="8454" width="12.625" style="688" bestFit="1" customWidth="1"/>
    <col min="8455" max="8455" width="16.5" style="688" customWidth="1"/>
    <col min="8456" max="8456" width="6.25" style="688" customWidth="1"/>
    <col min="8457" max="8457" width="2.625" style="688" customWidth="1"/>
    <col min="8458" max="8458" width="3.75" style="688" customWidth="1"/>
    <col min="8459" max="8459" width="2.625" style="688" customWidth="1"/>
    <col min="8460" max="8704" width="9" style="688"/>
    <col min="8705" max="8705" width="8.25" style="688" customWidth="1"/>
    <col min="8706" max="8706" width="13.875" style="688" customWidth="1"/>
    <col min="8707" max="8707" width="5.375" style="688" customWidth="1"/>
    <col min="8708" max="8708" width="32.5" style="688" customWidth="1"/>
    <col min="8709" max="8709" width="24.625" style="688" customWidth="1"/>
    <col min="8710" max="8710" width="12.625" style="688" bestFit="1" customWidth="1"/>
    <col min="8711" max="8711" width="16.5" style="688" customWidth="1"/>
    <col min="8712" max="8712" width="6.25" style="688" customWidth="1"/>
    <col min="8713" max="8713" width="2.625" style="688" customWidth="1"/>
    <col min="8714" max="8714" width="3.75" style="688" customWidth="1"/>
    <col min="8715" max="8715" width="2.625" style="688" customWidth="1"/>
    <col min="8716" max="8960" width="9" style="688"/>
    <col min="8961" max="8961" width="8.25" style="688" customWidth="1"/>
    <col min="8962" max="8962" width="13.875" style="688" customWidth="1"/>
    <col min="8963" max="8963" width="5.375" style="688" customWidth="1"/>
    <col min="8964" max="8964" width="32.5" style="688" customWidth="1"/>
    <col min="8965" max="8965" width="24.625" style="688" customWidth="1"/>
    <col min="8966" max="8966" width="12.625" style="688" bestFit="1" customWidth="1"/>
    <col min="8967" max="8967" width="16.5" style="688" customWidth="1"/>
    <col min="8968" max="8968" width="6.25" style="688" customWidth="1"/>
    <col min="8969" max="8969" width="2.625" style="688" customWidth="1"/>
    <col min="8970" max="8970" width="3.75" style="688" customWidth="1"/>
    <col min="8971" max="8971" width="2.625" style="688" customWidth="1"/>
    <col min="8972" max="9216" width="9" style="688"/>
    <col min="9217" max="9217" width="8.25" style="688" customWidth="1"/>
    <col min="9218" max="9218" width="13.875" style="688" customWidth="1"/>
    <col min="9219" max="9219" width="5.375" style="688" customWidth="1"/>
    <col min="9220" max="9220" width="32.5" style="688" customWidth="1"/>
    <col min="9221" max="9221" width="24.625" style="688" customWidth="1"/>
    <col min="9222" max="9222" width="12.625" style="688" bestFit="1" customWidth="1"/>
    <col min="9223" max="9223" width="16.5" style="688" customWidth="1"/>
    <col min="9224" max="9224" width="6.25" style="688" customWidth="1"/>
    <col min="9225" max="9225" width="2.625" style="688" customWidth="1"/>
    <col min="9226" max="9226" width="3.75" style="688" customWidth="1"/>
    <col min="9227" max="9227" width="2.625" style="688" customWidth="1"/>
    <col min="9228" max="9472" width="9" style="688"/>
    <col min="9473" max="9473" width="8.25" style="688" customWidth="1"/>
    <col min="9474" max="9474" width="13.875" style="688" customWidth="1"/>
    <col min="9475" max="9475" width="5.375" style="688" customWidth="1"/>
    <col min="9476" max="9476" width="32.5" style="688" customWidth="1"/>
    <col min="9477" max="9477" width="24.625" style="688" customWidth="1"/>
    <col min="9478" max="9478" width="12.625" style="688" bestFit="1" customWidth="1"/>
    <col min="9479" max="9479" width="16.5" style="688" customWidth="1"/>
    <col min="9480" max="9480" width="6.25" style="688" customWidth="1"/>
    <col min="9481" max="9481" width="2.625" style="688" customWidth="1"/>
    <col min="9482" max="9482" width="3.75" style="688" customWidth="1"/>
    <col min="9483" max="9483" width="2.625" style="688" customWidth="1"/>
    <col min="9484" max="9728" width="9" style="688"/>
    <col min="9729" max="9729" width="8.25" style="688" customWidth="1"/>
    <col min="9730" max="9730" width="13.875" style="688" customWidth="1"/>
    <col min="9731" max="9731" width="5.375" style="688" customWidth="1"/>
    <col min="9732" max="9732" width="32.5" style="688" customWidth="1"/>
    <col min="9733" max="9733" width="24.625" style="688" customWidth="1"/>
    <col min="9734" max="9734" width="12.625" style="688" bestFit="1" customWidth="1"/>
    <col min="9735" max="9735" width="16.5" style="688" customWidth="1"/>
    <col min="9736" max="9736" width="6.25" style="688" customWidth="1"/>
    <col min="9737" max="9737" width="2.625" style="688" customWidth="1"/>
    <col min="9738" max="9738" width="3.75" style="688" customWidth="1"/>
    <col min="9739" max="9739" width="2.625" style="688" customWidth="1"/>
    <col min="9740" max="9984" width="9" style="688"/>
    <col min="9985" max="9985" width="8.25" style="688" customWidth="1"/>
    <col min="9986" max="9986" width="13.875" style="688" customWidth="1"/>
    <col min="9987" max="9987" width="5.375" style="688" customWidth="1"/>
    <col min="9988" max="9988" width="32.5" style="688" customWidth="1"/>
    <col min="9989" max="9989" width="24.625" style="688" customWidth="1"/>
    <col min="9990" max="9990" width="12.625" style="688" bestFit="1" customWidth="1"/>
    <col min="9991" max="9991" width="16.5" style="688" customWidth="1"/>
    <col min="9992" max="9992" width="6.25" style="688" customWidth="1"/>
    <col min="9993" max="9993" width="2.625" style="688" customWidth="1"/>
    <col min="9994" max="9994" width="3.75" style="688" customWidth="1"/>
    <col min="9995" max="9995" width="2.625" style="688" customWidth="1"/>
    <col min="9996" max="10240" width="9" style="688"/>
    <col min="10241" max="10241" width="8.25" style="688" customWidth="1"/>
    <col min="10242" max="10242" width="13.875" style="688" customWidth="1"/>
    <col min="10243" max="10243" width="5.375" style="688" customWidth="1"/>
    <col min="10244" max="10244" width="32.5" style="688" customWidth="1"/>
    <col min="10245" max="10245" width="24.625" style="688" customWidth="1"/>
    <col min="10246" max="10246" width="12.625" style="688" bestFit="1" customWidth="1"/>
    <col min="10247" max="10247" width="16.5" style="688" customWidth="1"/>
    <col min="10248" max="10248" width="6.25" style="688" customWidth="1"/>
    <col min="10249" max="10249" width="2.625" style="688" customWidth="1"/>
    <col min="10250" max="10250" width="3.75" style="688" customWidth="1"/>
    <col min="10251" max="10251" width="2.625" style="688" customWidth="1"/>
    <col min="10252" max="10496" width="9" style="688"/>
    <col min="10497" max="10497" width="8.25" style="688" customWidth="1"/>
    <col min="10498" max="10498" width="13.875" style="688" customWidth="1"/>
    <col min="10499" max="10499" width="5.375" style="688" customWidth="1"/>
    <col min="10500" max="10500" width="32.5" style="688" customWidth="1"/>
    <col min="10501" max="10501" width="24.625" style="688" customWidth="1"/>
    <col min="10502" max="10502" width="12.625" style="688" bestFit="1" customWidth="1"/>
    <col min="10503" max="10503" width="16.5" style="688" customWidth="1"/>
    <col min="10504" max="10504" width="6.25" style="688" customWidth="1"/>
    <col min="10505" max="10505" width="2.625" style="688" customWidth="1"/>
    <col min="10506" max="10506" width="3.75" style="688" customWidth="1"/>
    <col min="10507" max="10507" width="2.625" style="688" customWidth="1"/>
    <col min="10508" max="10752" width="9" style="688"/>
    <col min="10753" max="10753" width="8.25" style="688" customWidth="1"/>
    <col min="10754" max="10754" width="13.875" style="688" customWidth="1"/>
    <col min="10755" max="10755" width="5.375" style="688" customWidth="1"/>
    <col min="10756" max="10756" width="32.5" style="688" customWidth="1"/>
    <col min="10757" max="10757" width="24.625" style="688" customWidth="1"/>
    <col min="10758" max="10758" width="12.625" style="688" bestFit="1" customWidth="1"/>
    <col min="10759" max="10759" width="16.5" style="688" customWidth="1"/>
    <col min="10760" max="10760" width="6.25" style="688" customWidth="1"/>
    <col min="10761" max="10761" width="2.625" style="688" customWidth="1"/>
    <col min="10762" max="10762" width="3.75" style="688" customWidth="1"/>
    <col min="10763" max="10763" width="2.625" style="688" customWidth="1"/>
    <col min="10764" max="11008" width="9" style="688"/>
    <col min="11009" max="11009" width="8.25" style="688" customWidth="1"/>
    <col min="11010" max="11010" width="13.875" style="688" customWidth="1"/>
    <col min="11011" max="11011" width="5.375" style="688" customWidth="1"/>
    <col min="11012" max="11012" width="32.5" style="688" customWidth="1"/>
    <col min="11013" max="11013" width="24.625" style="688" customWidth="1"/>
    <col min="11014" max="11014" width="12.625" style="688" bestFit="1" customWidth="1"/>
    <col min="11015" max="11015" width="16.5" style="688" customWidth="1"/>
    <col min="11016" max="11016" width="6.25" style="688" customWidth="1"/>
    <col min="11017" max="11017" width="2.625" style="688" customWidth="1"/>
    <col min="11018" max="11018" width="3.75" style="688" customWidth="1"/>
    <col min="11019" max="11019" width="2.625" style="688" customWidth="1"/>
    <col min="11020" max="11264" width="9" style="688"/>
    <col min="11265" max="11265" width="8.25" style="688" customWidth="1"/>
    <col min="11266" max="11266" width="13.875" style="688" customWidth="1"/>
    <col min="11267" max="11267" width="5.375" style="688" customWidth="1"/>
    <col min="11268" max="11268" width="32.5" style="688" customWidth="1"/>
    <col min="11269" max="11269" width="24.625" style="688" customWidth="1"/>
    <col min="11270" max="11270" width="12.625" style="688" bestFit="1" customWidth="1"/>
    <col min="11271" max="11271" width="16.5" style="688" customWidth="1"/>
    <col min="11272" max="11272" width="6.25" style="688" customWidth="1"/>
    <col min="11273" max="11273" width="2.625" style="688" customWidth="1"/>
    <col min="11274" max="11274" width="3.75" style="688" customWidth="1"/>
    <col min="11275" max="11275" width="2.625" style="688" customWidth="1"/>
    <col min="11276" max="11520" width="9" style="688"/>
    <col min="11521" max="11521" width="8.25" style="688" customWidth="1"/>
    <col min="11522" max="11522" width="13.875" style="688" customWidth="1"/>
    <col min="11523" max="11523" width="5.375" style="688" customWidth="1"/>
    <col min="11524" max="11524" width="32.5" style="688" customWidth="1"/>
    <col min="11525" max="11525" width="24.625" style="688" customWidth="1"/>
    <col min="11526" max="11526" width="12.625" style="688" bestFit="1" customWidth="1"/>
    <col min="11527" max="11527" width="16.5" style="688" customWidth="1"/>
    <col min="11528" max="11528" width="6.25" style="688" customWidth="1"/>
    <col min="11529" max="11529" width="2.625" style="688" customWidth="1"/>
    <col min="11530" max="11530" width="3.75" style="688" customWidth="1"/>
    <col min="11531" max="11531" width="2.625" style="688" customWidth="1"/>
    <col min="11532" max="11776" width="9" style="688"/>
    <col min="11777" max="11777" width="8.25" style="688" customWidth="1"/>
    <col min="11778" max="11778" width="13.875" style="688" customWidth="1"/>
    <col min="11779" max="11779" width="5.375" style="688" customWidth="1"/>
    <col min="11780" max="11780" width="32.5" style="688" customWidth="1"/>
    <col min="11781" max="11781" width="24.625" style="688" customWidth="1"/>
    <col min="11782" max="11782" width="12.625" style="688" bestFit="1" customWidth="1"/>
    <col min="11783" max="11783" width="16.5" style="688" customWidth="1"/>
    <col min="11784" max="11784" width="6.25" style="688" customWidth="1"/>
    <col min="11785" max="11785" width="2.625" style="688" customWidth="1"/>
    <col min="11786" max="11786" width="3.75" style="688" customWidth="1"/>
    <col min="11787" max="11787" width="2.625" style="688" customWidth="1"/>
    <col min="11788" max="12032" width="9" style="688"/>
    <col min="12033" max="12033" width="8.25" style="688" customWidth="1"/>
    <col min="12034" max="12034" width="13.875" style="688" customWidth="1"/>
    <col min="12035" max="12035" width="5.375" style="688" customWidth="1"/>
    <col min="12036" max="12036" width="32.5" style="688" customWidth="1"/>
    <col min="12037" max="12037" width="24.625" style="688" customWidth="1"/>
    <col min="12038" max="12038" width="12.625" style="688" bestFit="1" customWidth="1"/>
    <col min="12039" max="12039" width="16.5" style="688" customWidth="1"/>
    <col min="12040" max="12040" width="6.25" style="688" customWidth="1"/>
    <col min="12041" max="12041" width="2.625" style="688" customWidth="1"/>
    <col min="12042" max="12042" width="3.75" style="688" customWidth="1"/>
    <col min="12043" max="12043" width="2.625" style="688" customWidth="1"/>
    <col min="12044" max="12288" width="9" style="688"/>
    <col min="12289" max="12289" width="8.25" style="688" customWidth="1"/>
    <col min="12290" max="12290" width="13.875" style="688" customWidth="1"/>
    <col min="12291" max="12291" width="5.375" style="688" customWidth="1"/>
    <col min="12292" max="12292" width="32.5" style="688" customWidth="1"/>
    <col min="12293" max="12293" width="24.625" style="688" customWidth="1"/>
    <col min="12294" max="12294" width="12.625" style="688" bestFit="1" customWidth="1"/>
    <col min="12295" max="12295" width="16.5" style="688" customWidth="1"/>
    <col min="12296" max="12296" width="6.25" style="688" customWidth="1"/>
    <col min="12297" max="12297" width="2.625" style="688" customWidth="1"/>
    <col min="12298" max="12298" width="3.75" style="688" customWidth="1"/>
    <col min="12299" max="12299" width="2.625" style="688" customWidth="1"/>
    <col min="12300" max="12544" width="9" style="688"/>
    <col min="12545" max="12545" width="8.25" style="688" customWidth="1"/>
    <col min="12546" max="12546" width="13.875" style="688" customWidth="1"/>
    <col min="12547" max="12547" width="5.375" style="688" customWidth="1"/>
    <col min="12548" max="12548" width="32.5" style="688" customWidth="1"/>
    <col min="12549" max="12549" width="24.625" style="688" customWidth="1"/>
    <col min="12550" max="12550" width="12.625" style="688" bestFit="1" customWidth="1"/>
    <col min="12551" max="12551" width="16.5" style="688" customWidth="1"/>
    <col min="12552" max="12552" width="6.25" style="688" customWidth="1"/>
    <col min="12553" max="12553" width="2.625" style="688" customWidth="1"/>
    <col min="12554" max="12554" width="3.75" style="688" customWidth="1"/>
    <col min="12555" max="12555" width="2.625" style="688" customWidth="1"/>
    <col min="12556" max="12800" width="9" style="688"/>
    <col min="12801" max="12801" width="8.25" style="688" customWidth="1"/>
    <col min="12802" max="12802" width="13.875" style="688" customWidth="1"/>
    <col min="12803" max="12803" width="5.375" style="688" customWidth="1"/>
    <col min="12804" max="12804" width="32.5" style="688" customWidth="1"/>
    <col min="12805" max="12805" width="24.625" style="688" customWidth="1"/>
    <col min="12806" max="12806" width="12.625" style="688" bestFit="1" customWidth="1"/>
    <col min="12807" max="12807" width="16.5" style="688" customWidth="1"/>
    <col min="12808" max="12808" width="6.25" style="688" customWidth="1"/>
    <col min="12809" max="12809" width="2.625" style="688" customWidth="1"/>
    <col min="12810" max="12810" width="3.75" style="688" customWidth="1"/>
    <col min="12811" max="12811" width="2.625" style="688" customWidth="1"/>
    <col min="12812" max="13056" width="9" style="688"/>
    <col min="13057" max="13057" width="8.25" style="688" customWidth="1"/>
    <col min="13058" max="13058" width="13.875" style="688" customWidth="1"/>
    <col min="13059" max="13059" width="5.375" style="688" customWidth="1"/>
    <col min="13060" max="13060" width="32.5" style="688" customWidth="1"/>
    <col min="13061" max="13061" width="24.625" style="688" customWidth="1"/>
    <col min="13062" max="13062" width="12.625" style="688" bestFit="1" customWidth="1"/>
    <col min="13063" max="13063" width="16.5" style="688" customWidth="1"/>
    <col min="13064" max="13064" width="6.25" style="688" customWidth="1"/>
    <col min="13065" max="13065" width="2.625" style="688" customWidth="1"/>
    <col min="13066" max="13066" width="3.75" style="688" customWidth="1"/>
    <col min="13067" max="13067" width="2.625" style="688" customWidth="1"/>
    <col min="13068" max="13312" width="9" style="688"/>
    <col min="13313" max="13313" width="8.25" style="688" customWidth="1"/>
    <col min="13314" max="13314" width="13.875" style="688" customWidth="1"/>
    <col min="13315" max="13315" width="5.375" style="688" customWidth="1"/>
    <col min="13316" max="13316" width="32.5" style="688" customWidth="1"/>
    <col min="13317" max="13317" width="24.625" style="688" customWidth="1"/>
    <col min="13318" max="13318" width="12.625" style="688" bestFit="1" customWidth="1"/>
    <col min="13319" max="13319" width="16.5" style="688" customWidth="1"/>
    <col min="13320" max="13320" width="6.25" style="688" customWidth="1"/>
    <col min="13321" max="13321" width="2.625" style="688" customWidth="1"/>
    <col min="13322" max="13322" width="3.75" style="688" customWidth="1"/>
    <col min="13323" max="13323" width="2.625" style="688" customWidth="1"/>
    <col min="13324" max="13568" width="9" style="688"/>
    <col min="13569" max="13569" width="8.25" style="688" customWidth="1"/>
    <col min="13570" max="13570" width="13.875" style="688" customWidth="1"/>
    <col min="13571" max="13571" width="5.375" style="688" customWidth="1"/>
    <col min="13572" max="13572" width="32.5" style="688" customWidth="1"/>
    <col min="13573" max="13573" width="24.625" style="688" customWidth="1"/>
    <col min="13574" max="13574" width="12.625" style="688" bestFit="1" customWidth="1"/>
    <col min="13575" max="13575" width="16.5" style="688" customWidth="1"/>
    <col min="13576" max="13576" width="6.25" style="688" customWidth="1"/>
    <col min="13577" max="13577" width="2.625" style="688" customWidth="1"/>
    <col min="13578" max="13578" width="3.75" style="688" customWidth="1"/>
    <col min="13579" max="13579" width="2.625" style="688" customWidth="1"/>
    <col min="13580" max="13824" width="9" style="688"/>
    <col min="13825" max="13825" width="8.25" style="688" customWidth="1"/>
    <col min="13826" max="13826" width="13.875" style="688" customWidth="1"/>
    <col min="13827" max="13827" width="5.375" style="688" customWidth="1"/>
    <col min="13828" max="13828" width="32.5" style="688" customWidth="1"/>
    <col min="13829" max="13829" width="24.625" style="688" customWidth="1"/>
    <col min="13830" max="13830" width="12.625" style="688" bestFit="1" customWidth="1"/>
    <col min="13831" max="13831" width="16.5" style="688" customWidth="1"/>
    <col min="13832" max="13832" width="6.25" style="688" customWidth="1"/>
    <col min="13833" max="13833" width="2.625" style="688" customWidth="1"/>
    <col min="13834" max="13834" width="3.75" style="688" customWidth="1"/>
    <col min="13835" max="13835" width="2.625" style="688" customWidth="1"/>
    <col min="13836" max="14080" width="9" style="688"/>
    <col min="14081" max="14081" width="8.25" style="688" customWidth="1"/>
    <col min="14082" max="14082" width="13.875" style="688" customWidth="1"/>
    <col min="14083" max="14083" width="5.375" style="688" customWidth="1"/>
    <col min="14084" max="14084" width="32.5" style="688" customWidth="1"/>
    <col min="14085" max="14085" width="24.625" style="688" customWidth="1"/>
    <col min="14086" max="14086" width="12.625" style="688" bestFit="1" customWidth="1"/>
    <col min="14087" max="14087" width="16.5" style="688" customWidth="1"/>
    <col min="14088" max="14088" width="6.25" style="688" customWidth="1"/>
    <col min="14089" max="14089" width="2.625" style="688" customWidth="1"/>
    <col min="14090" max="14090" width="3.75" style="688" customWidth="1"/>
    <col min="14091" max="14091" width="2.625" style="688" customWidth="1"/>
    <col min="14092" max="14336" width="9" style="688"/>
    <col min="14337" max="14337" width="8.25" style="688" customWidth="1"/>
    <col min="14338" max="14338" width="13.875" style="688" customWidth="1"/>
    <col min="14339" max="14339" width="5.375" style="688" customWidth="1"/>
    <col min="14340" max="14340" width="32.5" style="688" customWidth="1"/>
    <col min="14341" max="14341" width="24.625" style="688" customWidth="1"/>
    <col min="14342" max="14342" width="12.625" style="688" bestFit="1" customWidth="1"/>
    <col min="14343" max="14343" width="16.5" style="688" customWidth="1"/>
    <col min="14344" max="14344" width="6.25" style="688" customWidth="1"/>
    <col min="14345" max="14345" width="2.625" style="688" customWidth="1"/>
    <col min="14346" max="14346" width="3.75" style="688" customWidth="1"/>
    <col min="14347" max="14347" width="2.625" style="688" customWidth="1"/>
    <col min="14348" max="14592" width="9" style="688"/>
    <col min="14593" max="14593" width="8.25" style="688" customWidth="1"/>
    <col min="14594" max="14594" width="13.875" style="688" customWidth="1"/>
    <col min="14595" max="14595" width="5.375" style="688" customWidth="1"/>
    <col min="14596" max="14596" width="32.5" style="688" customWidth="1"/>
    <col min="14597" max="14597" width="24.625" style="688" customWidth="1"/>
    <col min="14598" max="14598" width="12.625" style="688" bestFit="1" customWidth="1"/>
    <col min="14599" max="14599" width="16.5" style="688" customWidth="1"/>
    <col min="14600" max="14600" width="6.25" style="688" customWidth="1"/>
    <col min="14601" max="14601" width="2.625" style="688" customWidth="1"/>
    <col min="14602" max="14602" width="3.75" style="688" customWidth="1"/>
    <col min="14603" max="14603" width="2.625" style="688" customWidth="1"/>
    <col min="14604" max="14848" width="9" style="688"/>
    <col min="14849" max="14849" width="8.25" style="688" customWidth="1"/>
    <col min="14850" max="14850" width="13.875" style="688" customWidth="1"/>
    <col min="14851" max="14851" width="5.375" style="688" customWidth="1"/>
    <col min="14852" max="14852" width="32.5" style="688" customWidth="1"/>
    <col min="14853" max="14853" width="24.625" style="688" customWidth="1"/>
    <col min="14854" max="14854" width="12.625" style="688" bestFit="1" customWidth="1"/>
    <col min="14855" max="14855" width="16.5" style="688" customWidth="1"/>
    <col min="14856" max="14856" width="6.25" style="688" customWidth="1"/>
    <col min="14857" max="14857" width="2.625" style="688" customWidth="1"/>
    <col min="14858" max="14858" width="3.75" style="688" customWidth="1"/>
    <col min="14859" max="14859" width="2.625" style="688" customWidth="1"/>
    <col min="14860" max="15104" width="9" style="688"/>
    <col min="15105" max="15105" width="8.25" style="688" customWidth="1"/>
    <col min="15106" max="15106" width="13.875" style="688" customWidth="1"/>
    <col min="15107" max="15107" width="5.375" style="688" customWidth="1"/>
    <col min="15108" max="15108" width="32.5" style="688" customWidth="1"/>
    <col min="15109" max="15109" width="24.625" style="688" customWidth="1"/>
    <col min="15110" max="15110" width="12.625" style="688" bestFit="1" customWidth="1"/>
    <col min="15111" max="15111" width="16.5" style="688" customWidth="1"/>
    <col min="15112" max="15112" width="6.25" style="688" customWidth="1"/>
    <col min="15113" max="15113" width="2.625" style="688" customWidth="1"/>
    <col min="15114" max="15114" width="3.75" style="688" customWidth="1"/>
    <col min="15115" max="15115" width="2.625" style="688" customWidth="1"/>
    <col min="15116" max="15360" width="9" style="688"/>
    <col min="15361" max="15361" width="8.25" style="688" customWidth="1"/>
    <col min="15362" max="15362" width="13.875" style="688" customWidth="1"/>
    <col min="15363" max="15363" width="5.375" style="688" customWidth="1"/>
    <col min="15364" max="15364" width="32.5" style="688" customWidth="1"/>
    <col min="15365" max="15365" width="24.625" style="688" customWidth="1"/>
    <col min="15366" max="15366" width="12.625" style="688" bestFit="1" customWidth="1"/>
    <col min="15367" max="15367" width="16.5" style="688" customWidth="1"/>
    <col min="15368" max="15368" width="6.25" style="688" customWidth="1"/>
    <col min="15369" max="15369" width="2.625" style="688" customWidth="1"/>
    <col min="15370" max="15370" width="3.75" style="688" customWidth="1"/>
    <col min="15371" max="15371" width="2.625" style="688" customWidth="1"/>
    <col min="15372" max="15616" width="9" style="688"/>
    <col min="15617" max="15617" width="8.25" style="688" customWidth="1"/>
    <col min="15618" max="15618" width="13.875" style="688" customWidth="1"/>
    <col min="15619" max="15619" width="5.375" style="688" customWidth="1"/>
    <col min="15620" max="15620" width="32.5" style="688" customWidth="1"/>
    <col min="15621" max="15621" width="24.625" style="688" customWidth="1"/>
    <col min="15622" max="15622" width="12.625" style="688" bestFit="1" customWidth="1"/>
    <col min="15623" max="15623" width="16.5" style="688" customWidth="1"/>
    <col min="15624" max="15624" width="6.25" style="688" customWidth="1"/>
    <col min="15625" max="15625" width="2.625" style="688" customWidth="1"/>
    <col min="15626" max="15626" width="3.75" style="688" customWidth="1"/>
    <col min="15627" max="15627" width="2.625" style="688" customWidth="1"/>
    <col min="15628" max="15872" width="9" style="688"/>
    <col min="15873" max="15873" width="8.25" style="688" customWidth="1"/>
    <col min="15874" max="15874" width="13.875" style="688" customWidth="1"/>
    <col min="15875" max="15875" width="5.375" style="688" customWidth="1"/>
    <col min="15876" max="15876" width="32.5" style="688" customWidth="1"/>
    <col min="15877" max="15877" width="24.625" style="688" customWidth="1"/>
    <col min="15878" max="15878" width="12.625" style="688" bestFit="1" customWidth="1"/>
    <col min="15879" max="15879" width="16.5" style="688" customWidth="1"/>
    <col min="15880" max="15880" width="6.25" style="688" customWidth="1"/>
    <col min="15881" max="15881" width="2.625" style="688" customWidth="1"/>
    <col min="15882" max="15882" width="3.75" style="688" customWidth="1"/>
    <col min="15883" max="15883" width="2.625" style="688" customWidth="1"/>
    <col min="15884" max="16128" width="9" style="688"/>
    <col min="16129" max="16129" width="8.25" style="688" customWidth="1"/>
    <col min="16130" max="16130" width="13.875" style="688" customWidth="1"/>
    <col min="16131" max="16131" width="5.375" style="688" customWidth="1"/>
    <col min="16132" max="16132" width="32.5" style="688" customWidth="1"/>
    <col min="16133" max="16133" width="24.625" style="688" customWidth="1"/>
    <col min="16134" max="16134" width="12.625" style="688" bestFit="1" customWidth="1"/>
    <col min="16135" max="16135" width="16.5" style="688" customWidth="1"/>
    <col min="16136" max="16136" width="6.25" style="688" customWidth="1"/>
    <col min="16137" max="16137" width="2.625" style="688" customWidth="1"/>
    <col min="16138" max="16138" width="3.75" style="688" customWidth="1"/>
    <col min="16139" max="16139" width="2.625" style="688" customWidth="1"/>
    <col min="16140" max="16384" width="9" style="688"/>
  </cols>
  <sheetData>
    <row r="1" spans="1:11" ht="15" customHeight="1"/>
    <row r="2" spans="1:11" ht="24">
      <c r="A2" s="2132" t="s">
        <v>2316</v>
      </c>
      <c r="B2" s="2132"/>
      <c r="C2" s="2132"/>
      <c r="D2" s="2132"/>
      <c r="E2" s="2132"/>
      <c r="F2" s="2132"/>
      <c r="G2" s="2132"/>
      <c r="H2" s="2132"/>
      <c r="I2" s="2132"/>
      <c r="J2" s="2132"/>
      <c r="K2" s="2132"/>
    </row>
    <row r="3" spans="1:11" ht="24.75" customHeight="1">
      <c r="A3" s="689" t="s">
        <v>2317</v>
      </c>
      <c r="B3" s="2098"/>
      <c r="C3" s="2098"/>
      <c r="D3" s="717"/>
      <c r="E3" s="717"/>
      <c r="F3" s="717"/>
      <c r="G3" s="717"/>
      <c r="H3" s="717"/>
      <c r="I3" s="717"/>
      <c r="J3" s="717"/>
      <c r="K3" s="717"/>
    </row>
    <row r="4" spans="1:11" ht="7.5" customHeight="1"/>
    <row r="5" spans="1:11" ht="37.5" customHeight="1">
      <c r="A5" s="2100" t="s">
        <v>2294</v>
      </c>
      <c r="B5" s="2101"/>
      <c r="C5" s="2102" t="s">
        <v>2296</v>
      </c>
      <c r="D5" s="2102"/>
      <c r="E5" s="690" t="s">
        <v>2318</v>
      </c>
      <c r="F5" s="690" t="s">
        <v>2319</v>
      </c>
      <c r="G5" s="690" t="s">
        <v>2320</v>
      </c>
      <c r="H5" s="2103" t="s">
        <v>2321</v>
      </c>
      <c r="I5" s="2101"/>
      <c r="J5" s="2101"/>
      <c r="K5" s="2104"/>
    </row>
    <row r="6" spans="1:11" ht="28.5" customHeight="1">
      <c r="A6" s="2167"/>
      <c r="B6" s="2168"/>
      <c r="C6" s="2169"/>
      <c r="D6" s="2169"/>
      <c r="E6" s="817"/>
      <c r="F6" s="818"/>
      <c r="G6" s="819"/>
      <c r="H6" s="820"/>
      <c r="I6" s="821" t="s">
        <v>90</v>
      </c>
      <c r="J6" s="821"/>
      <c r="K6" s="822" t="s">
        <v>2306</v>
      </c>
    </row>
    <row r="7" spans="1:11" ht="28.5" customHeight="1">
      <c r="A7" s="2170"/>
      <c r="B7" s="2171"/>
      <c r="C7" s="2172"/>
      <c r="D7" s="2172"/>
      <c r="E7" s="823"/>
      <c r="F7" s="824"/>
      <c r="G7" s="825"/>
      <c r="H7" s="826"/>
      <c r="I7" s="827" t="s">
        <v>90</v>
      </c>
      <c r="J7" s="827"/>
      <c r="K7" s="828" t="s">
        <v>2306</v>
      </c>
    </row>
    <row r="8" spans="1:11" ht="28.5" customHeight="1">
      <c r="A8" s="2170"/>
      <c r="B8" s="2171"/>
      <c r="C8" s="2172"/>
      <c r="D8" s="2172"/>
      <c r="E8" s="823"/>
      <c r="F8" s="824"/>
      <c r="G8" s="825"/>
      <c r="H8" s="826"/>
      <c r="I8" s="827" t="s">
        <v>90</v>
      </c>
      <c r="J8" s="827"/>
      <c r="K8" s="828" t="s">
        <v>2306</v>
      </c>
    </row>
    <row r="9" spans="1:11" ht="28.5" customHeight="1">
      <c r="A9" s="2170"/>
      <c r="B9" s="2171"/>
      <c r="C9" s="2172"/>
      <c r="D9" s="2172"/>
      <c r="E9" s="823"/>
      <c r="F9" s="824"/>
      <c r="G9" s="825"/>
      <c r="H9" s="826"/>
      <c r="I9" s="827" t="s">
        <v>90</v>
      </c>
      <c r="J9" s="827"/>
      <c r="K9" s="828" t="s">
        <v>2306</v>
      </c>
    </row>
    <row r="10" spans="1:11" ht="28.5" customHeight="1">
      <c r="A10" s="2170"/>
      <c r="B10" s="2171"/>
      <c r="C10" s="2172"/>
      <c r="D10" s="2172"/>
      <c r="E10" s="823"/>
      <c r="F10" s="824"/>
      <c r="G10" s="825"/>
      <c r="H10" s="826"/>
      <c r="I10" s="827" t="s">
        <v>90</v>
      </c>
      <c r="J10" s="827"/>
      <c r="K10" s="828" t="s">
        <v>2306</v>
      </c>
    </row>
    <row r="11" spans="1:11" ht="28.5" customHeight="1">
      <c r="A11" s="2170"/>
      <c r="B11" s="2171"/>
      <c r="C11" s="2172"/>
      <c r="D11" s="2172"/>
      <c r="E11" s="823"/>
      <c r="F11" s="824"/>
      <c r="G11" s="825"/>
      <c r="H11" s="826"/>
      <c r="I11" s="827" t="s">
        <v>90</v>
      </c>
      <c r="J11" s="827"/>
      <c r="K11" s="828" t="s">
        <v>2306</v>
      </c>
    </row>
    <row r="12" spans="1:11" ht="28.5" customHeight="1">
      <c r="A12" s="2170"/>
      <c r="B12" s="2171"/>
      <c r="C12" s="2172"/>
      <c r="D12" s="2172"/>
      <c r="E12" s="823"/>
      <c r="F12" s="824"/>
      <c r="G12" s="825"/>
      <c r="H12" s="826"/>
      <c r="I12" s="827" t="s">
        <v>90</v>
      </c>
      <c r="J12" s="827"/>
      <c r="K12" s="828" t="s">
        <v>2306</v>
      </c>
    </row>
    <row r="13" spans="1:11" ht="28.5" customHeight="1">
      <c r="A13" s="2170"/>
      <c r="B13" s="2171"/>
      <c r="C13" s="2172"/>
      <c r="D13" s="2172"/>
      <c r="E13" s="823"/>
      <c r="F13" s="824"/>
      <c r="G13" s="825"/>
      <c r="H13" s="826"/>
      <c r="I13" s="827" t="s">
        <v>90</v>
      </c>
      <c r="J13" s="827"/>
      <c r="K13" s="828" t="s">
        <v>2306</v>
      </c>
    </row>
    <row r="14" spans="1:11" ht="28.5" customHeight="1">
      <c r="A14" s="2170"/>
      <c r="B14" s="2171"/>
      <c r="C14" s="2172"/>
      <c r="D14" s="2172"/>
      <c r="E14" s="823"/>
      <c r="F14" s="824"/>
      <c r="G14" s="825"/>
      <c r="H14" s="826"/>
      <c r="I14" s="827" t="s">
        <v>90</v>
      </c>
      <c r="J14" s="827"/>
      <c r="K14" s="828" t="s">
        <v>2306</v>
      </c>
    </row>
    <row r="15" spans="1:11" ht="28.5" customHeight="1">
      <c r="A15" s="2170"/>
      <c r="B15" s="2171"/>
      <c r="C15" s="2172"/>
      <c r="D15" s="2172"/>
      <c r="E15" s="823"/>
      <c r="F15" s="824"/>
      <c r="G15" s="825"/>
      <c r="H15" s="826"/>
      <c r="I15" s="827" t="s">
        <v>90</v>
      </c>
      <c r="J15" s="827"/>
      <c r="K15" s="828" t="s">
        <v>2306</v>
      </c>
    </row>
    <row r="16" spans="1:11" ht="28.5" customHeight="1">
      <c r="A16" s="2170"/>
      <c r="B16" s="2171"/>
      <c r="C16" s="2172"/>
      <c r="D16" s="2172"/>
      <c r="E16" s="823"/>
      <c r="F16" s="824"/>
      <c r="G16" s="825"/>
      <c r="H16" s="826"/>
      <c r="I16" s="827" t="s">
        <v>90</v>
      </c>
      <c r="J16" s="827"/>
      <c r="K16" s="828" t="s">
        <v>2306</v>
      </c>
    </row>
    <row r="17" spans="1:11" ht="28.5" customHeight="1">
      <c r="A17" s="2170"/>
      <c r="B17" s="2171"/>
      <c r="C17" s="2172"/>
      <c r="D17" s="2172"/>
      <c r="E17" s="823"/>
      <c r="F17" s="824"/>
      <c r="G17" s="825"/>
      <c r="H17" s="826"/>
      <c r="I17" s="827" t="s">
        <v>90</v>
      </c>
      <c r="J17" s="827"/>
      <c r="K17" s="828" t="s">
        <v>2306</v>
      </c>
    </row>
    <row r="18" spans="1:11" ht="28.5" customHeight="1">
      <c r="A18" s="2173"/>
      <c r="B18" s="2174"/>
      <c r="C18" s="2175"/>
      <c r="D18" s="2175"/>
      <c r="E18" s="829"/>
      <c r="F18" s="830"/>
      <c r="G18" s="831"/>
      <c r="H18" s="832"/>
      <c r="I18" s="833" t="s">
        <v>90</v>
      </c>
      <c r="J18" s="833"/>
      <c r="K18" s="834" t="s">
        <v>2306</v>
      </c>
    </row>
    <row r="19" spans="1:11" s="705" customFormat="1" ht="15" customHeight="1">
      <c r="A19" s="2125" t="s">
        <v>749</v>
      </c>
      <c r="B19" s="2125"/>
      <c r="C19" s="2125"/>
      <c r="D19" s="2125"/>
      <c r="E19" s="2125"/>
      <c r="F19" s="2125"/>
      <c r="G19" s="2125"/>
      <c r="H19" s="2125"/>
      <c r="I19" s="2125"/>
      <c r="J19" s="2125"/>
      <c r="K19" s="2125"/>
    </row>
    <row r="20" spans="1:11" s="705" customFormat="1" ht="15" customHeight="1">
      <c r="A20" s="708" t="s">
        <v>2322</v>
      </c>
      <c r="B20" s="708"/>
      <c r="C20" s="708"/>
      <c r="D20" s="708"/>
      <c r="E20" s="708"/>
      <c r="F20" s="708"/>
      <c r="G20" s="708"/>
      <c r="H20" s="708"/>
      <c r="I20" s="708"/>
      <c r="J20" s="708"/>
      <c r="K20" s="708"/>
    </row>
    <row r="21" spans="1:11" s="705" customFormat="1" ht="15" customHeight="1">
      <c r="A21" s="708" t="s">
        <v>2323</v>
      </c>
      <c r="B21" s="708"/>
      <c r="C21" s="708"/>
      <c r="D21" s="708"/>
      <c r="E21" s="708"/>
      <c r="F21" s="708"/>
      <c r="G21" s="708"/>
      <c r="H21" s="708"/>
      <c r="I21" s="708"/>
      <c r="J21" s="708"/>
      <c r="K21" s="708"/>
    </row>
    <row r="22" spans="1:11" s="705" customFormat="1" ht="15" customHeight="1">
      <c r="A22" s="708" t="s">
        <v>2324</v>
      </c>
      <c r="B22" s="708"/>
      <c r="C22" s="708"/>
      <c r="D22" s="708"/>
      <c r="E22" s="708"/>
      <c r="F22" s="708"/>
      <c r="G22" s="708"/>
      <c r="H22" s="708"/>
      <c r="I22" s="708"/>
      <c r="J22" s="708"/>
      <c r="K22" s="708"/>
    </row>
    <row r="23" spans="1:11" s="705" customFormat="1" ht="15" customHeight="1">
      <c r="A23" s="705" t="s">
        <v>2325</v>
      </c>
    </row>
    <row r="24" spans="1:11" s="705" customFormat="1" ht="15" customHeight="1">
      <c r="A24" s="2126"/>
      <c r="B24" s="2126"/>
      <c r="C24" s="2126"/>
      <c r="D24" s="2126"/>
      <c r="E24" s="2126"/>
      <c r="F24" s="2126"/>
      <c r="G24" s="2126"/>
      <c r="H24" s="2126"/>
      <c r="I24" s="2126"/>
      <c r="J24" s="2126"/>
      <c r="K24" s="2126"/>
    </row>
    <row r="25" spans="1:11" ht="13.5">
      <c r="A25" s="708"/>
    </row>
  </sheetData>
  <sheetProtection algorithmName="SHA-512" hashValue="x98UD3zofXzCLYFJvj+BwGYfz86F3cy0aEj6BpMNwS8xFtFPgefbP9Q23PMqB2n+mofZKsDo7OVFoQKmfreYHg==" saltValue="cfHRtNRtZ5f/+Bm//jR6kA==" spinCount="100000" sheet="1" objects="1" scenarios="1"/>
  <mergeCells count="33">
    <mergeCell ref="A19:K19"/>
    <mergeCell ref="A24:K24"/>
    <mergeCell ref="A16:B16"/>
    <mergeCell ref="C16:D16"/>
    <mergeCell ref="A17:B17"/>
    <mergeCell ref="C17:D17"/>
    <mergeCell ref="A18:B18"/>
    <mergeCell ref="C18:D18"/>
    <mergeCell ref="A13:B13"/>
    <mergeCell ref="C13:D13"/>
    <mergeCell ref="A14:B14"/>
    <mergeCell ref="C14:D14"/>
    <mergeCell ref="A15:B15"/>
    <mergeCell ref="C15:D15"/>
    <mergeCell ref="A10:B10"/>
    <mergeCell ref="C10:D10"/>
    <mergeCell ref="A11:B11"/>
    <mergeCell ref="C11:D11"/>
    <mergeCell ref="A12:B12"/>
    <mergeCell ref="C12:D12"/>
    <mergeCell ref="A7:B7"/>
    <mergeCell ref="C7:D7"/>
    <mergeCell ref="A8:B8"/>
    <mergeCell ref="C8:D8"/>
    <mergeCell ref="A9:B9"/>
    <mergeCell ref="C9:D9"/>
    <mergeCell ref="A6:B6"/>
    <mergeCell ref="C6:D6"/>
    <mergeCell ref="A2:K2"/>
    <mergeCell ref="B3:C3"/>
    <mergeCell ref="A5:B5"/>
    <mergeCell ref="C5:D5"/>
    <mergeCell ref="H5:K5"/>
  </mergeCells>
  <phoneticPr fontId="2"/>
  <printOptions horizontalCentered="1"/>
  <pageMargins left="0.6692913385826772" right="0.6692913385826772" top="0.59055118110236227" bottom="0.59055118110236227" header="0.39370078740157483" footer="0.39370078740157483"/>
  <pageSetup paperSize="9" orientation="landscape" horizontalDpi="300" verticalDpi="300" r:id="rId1"/>
  <headerFooter alignWithMargins="0">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25"/>
  <sheetViews>
    <sheetView view="pageBreakPreview" zoomScale="85" zoomScaleNormal="85" workbookViewId="0">
      <selection activeCell="E7" sqref="E7"/>
    </sheetView>
  </sheetViews>
  <sheetFormatPr defaultRowHeight="11.25"/>
  <cols>
    <col min="1" max="1" width="8.25" style="688" customWidth="1"/>
    <col min="2" max="2" width="13.875" style="688" customWidth="1"/>
    <col min="3" max="3" width="23.875" style="688" customWidth="1"/>
    <col min="4" max="4" width="18.375" style="688" customWidth="1"/>
    <col min="5" max="5" width="50.125" style="688" customWidth="1"/>
    <col min="6" max="6" width="5.625" style="688" customWidth="1"/>
    <col min="7" max="7" width="2.625" style="688" customWidth="1"/>
    <col min="8" max="8" width="4.5" style="688" customWidth="1"/>
    <col min="9" max="9" width="2.625" style="688" customWidth="1"/>
    <col min="10" max="256" width="9" style="688"/>
    <col min="257" max="257" width="8.25" style="688" customWidth="1"/>
    <col min="258" max="258" width="13.875" style="688" customWidth="1"/>
    <col min="259" max="259" width="23.875" style="688" customWidth="1"/>
    <col min="260" max="260" width="18.375" style="688" customWidth="1"/>
    <col min="261" max="261" width="50.125" style="688" customWidth="1"/>
    <col min="262" max="262" width="5.625" style="688" customWidth="1"/>
    <col min="263" max="263" width="2.625" style="688" customWidth="1"/>
    <col min="264" max="264" width="4.5" style="688" customWidth="1"/>
    <col min="265" max="265" width="2.625" style="688" customWidth="1"/>
    <col min="266" max="512" width="9" style="688"/>
    <col min="513" max="513" width="8.25" style="688" customWidth="1"/>
    <col min="514" max="514" width="13.875" style="688" customWidth="1"/>
    <col min="515" max="515" width="23.875" style="688" customWidth="1"/>
    <col min="516" max="516" width="18.375" style="688" customWidth="1"/>
    <col min="517" max="517" width="50.125" style="688" customWidth="1"/>
    <col min="518" max="518" width="5.625" style="688" customWidth="1"/>
    <col min="519" max="519" width="2.625" style="688" customWidth="1"/>
    <col min="520" max="520" width="4.5" style="688" customWidth="1"/>
    <col min="521" max="521" width="2.625" style="688" customWidth="1"/>
    <col min="522" max="768" width="9" style="688"/>
    <col min="769" max="769" width="8.25" style="688" customWidth="1"/>
    <col min="770" max="770" width="13.875" style="688" customWidth="1"/>
    <col min="771" max="771" width="23.875" style="688" customWidth="1"/>
    <col min="772" max="772" width="18.375" style="688" customWidth="1"/>
    <col min="773" max="773" width="50.125" style="688" customWidth="1"/>
    <col min="774" max="774" width="5.625" style="688" customWidth="1"/>
    <col min="775" max="775" width="2.625" style="688" customWidth="1"/>
    <col min="776" max="776" width="4.5" style="688" customWidth="1"/>
    <col min="777" max="777" width="2.625" style="688" customWidth="1"/>
    <col min="778" max="1024" width="9" style="688"/>
    <col min="1025" max="1025" width="8.25" style="688" customWidth="1"/>
    <col min="1026" max="1026" width="13.875" style="688" customWidth="1"/>
    <col min="1027" max="1027" width="23.875" style="688" customWidth="1"/>
    <col min="1028" max="1028" width="18.375" style="688" customWidth="1"/>
    <col min="1029" max="1029" width="50.125" style="688" customWidth="1"/>
    <col min="1030" max="1030" width="5.625" style="688" customWidth="1"/>
    <col min="1031" max="1031" width="2.625" style="688" customWidth="1"/>
    <col min="1032" max="1032" width="4.5" style="688" customWidth="1"/>
    <col min="1033" max="1033" width="2.625" style="688" customWidth="1"/>
    <col min="1034" max="1280" width="9" style="688"/>
    <col min="1281" max="1281" width="8.25" style="688" customWidth="1"/>
    <col min="1282" max="1282" width="13.875" style="688" customWidth="1"/>
    <col min="1283" max="1283" width="23.875" style="688" customWidth="1"/>
    <col min="1284" max="1284" width="18.375" style="688" customWidth="1"/>
    <col min="1285" max="1285" width="50.125" style="688" customWidth="1"/>
    <col min="1286" max="1286" width="5.625" style="688" customWidth="1"/>
    <col min="1287" max="1287" width="2.625" style="688" customWidth="1"/>
    <col min="1288" max="1288" width="4.5" style="688" customWidth="1"/>
    <col min="1289" max="1289" width="2.625" style="688" customWidth="1"/>
    <col min="1290" max="1536" width="9" style="688"/>
    <col min="1537" max="1537" width="8.25" style="688" customWidth="1"/>
    <col min="1538" max="1538" width="13.875" style="688" customWidth="1"/>
    <col min="1539" max="1539" width="23.875" style="688" customWidth="1"/>
    <col min="1540" max="1540" width="18.375" style="688" customWidth="1"/>
    <col min="1541" max="1541" width="50.125" style="688" customWidth="1"/>
    <col min="1542" max="1542" width="5.625" style="688" customWidth="1"/>
    <col min="1543" max="1543" width="2.625" style="688" customWidth="1"/>
    <col min="1544" max="1544" width="4.5" style="688" customWidth="1"/>
    <col min="1545" max="1545" width="2.625" style="688" customWidth="1"/>
    <col min="1546" max="1792" width="9" style="688"/>
    <col min="1793" max="1793" width="8.25" style="688" customWidth="1"/>
    <col min="1794" max="1794" width="13.875" style="688" customWidth="1"/>
    <col min="1795" max="1795" width="23.875" style="688" customWidth="1"/>
    <col min="1796" max="1796" width="18.375" style="688" customWidth="1"/>
    <col min="1797" max="1797" width="50.125" style="688" customWidth="1"/>
    <col min="1798" max="1798" width="5.625" style="688" customWidth="1"/>
    <col min="1799" max="1799" width="2.625" style="688" customWidth="1"/>
    <col min="1800" max="1800" width="4.5" style="688" customWidth="1"/>
    <col min="1801" max="1801" width="2.625" style="688" customWidth="1"/>
    <col min="1802" max="2048" width="9" style="688"/>
    <col min="2049" max="2049" width="8.25" style="688" customWidth="1"/>
    <col min="2050" max="2050" width="13.875" style="688" customWidth="1"/>
    <col min="2051" max="2051" width="23.875" style="688" customWidth="1"/>
    <col min="2052" max="2052" width="18.375" style="688" customWidth="1"/>
    <col min="2053" max="2053" width="50.125" style="688" customWidth="1"/>
    <col min="2054" max="2054" width="5.625" style="688" customWidth="1"/>
    <col min="2055" max="2055" width="2.625" style="688" customWidth="1"/>
    <col min="2056" max="2056" width="4.5" style="688" customWidth="1"/>
    <col min="2057" max="2057" width="2.625" style="688" customWidth="1"/>
    <col min="2058" max="2304" width="9" style="688"/>
    <col min="2305" max="2305" width="8.25" style="688" customWidth="1"/>
    <col min="2306" max="2306" width="13.875" style="688" customWidth="1"/>
    <col min="2307" max="2307" width="23.875" style="688" customWidth="1"/>
    <col min="2308" max="2308" width="18.375" style="688" customWidth="1"/>
    <col min="2309" max="2309" width="50.125" style="688" customWidth="1"/>
    <col min="2310" max="2310" width="5.625" style="688" customWidth="1"/>
    <col min="2311" max="2311" width="2.625" style="688" customWidth="1"/>
    <col min="2312" max="2312" width="4.5" style="688" customWidth="1"/>
    <col min="2313" max="2313" width="2.625" style="688" customWidth="1"/>
    <col min="2314" max="2560" width="9" style="688"/>
    <col min="2561" max="2561" width="8.25" style="688" customWidth="1"/>
    <col min="2562" max="2562" width="13.875" style="688" customWidth="1"/>
    <col min="2563" max="2563" width="23.875" style="688" customWidth="1"/>
    <col min="2564" max="2564" width="18.375" style="688" customWidth="1"/>
    <col min="2565" max="2565" width="50.125" style="688" customWidth="1"/>
    <col min="2566" max="2566" width="5.625" style="688" customWidth="1"/>
    <col min="2567" max="2567" width="2.625" style="688" customWidth="1"/>
    <col min="2568" max="2568" width="4.5" style="688" customWidth="1"/>
    <col min="2569" max="2569" width="2.625" style="688" customWidth="1"/>
    <col min="2570" max="2816" width="9" style="688"/>
    <col min="2817" max="2817" width="8.25" style="688" customWidth="1"/>
    <col min="2818" max="2818" width="13.875" style="688" customWidth="1"/>
    <col min="2819" max="2819" width="23.875" style="688" customWidth="1"/>
    <col min="2820" max="2820" width="18.375" style="688" customWidth="1"/>
    <col min="2821" max="2821" width="50.125" style="688" customWidth="1"/>
    <col min="2822" max="2822" width="5.625" style="688" customWidth="1"/>
    <col min="2823" max="2823" width="2.625" style="688" customWidth="1"/>
    <col min="2824" max="2824" width="4.5" style="688" customWidth="1"/>
    <col min="2825" max="2825" width="2.625" style="688" customWidth="1"/>
    <col min="2826" max="3072" width="9" style="688"/>
    <col min="3073" max="3073" width="8.25" style="688" customWidth="1"/>
    <col min="3074" max="3074" width="13.875" style="688" customWidth="1"/>
    <col min="3075" max="3075" width="23.875" style="688" customWidth="1"/>
    <col min="3076" max="3076" width="18.375" style="688" customWidth="1"/>
    <col min="3077" max="3077" width="50.125" style="688" customWidth="1"/>
    <col min="3078" max="3078" width="5.625" style="688" customWidth="1"/>
    <col min="3079" max="3079" width="2.625" style="688" customWidth="1"/>
    <col min="3080" max="3080" width="4.5" style="688" customWidth="1"/>
    <col min="3081" max="3081" width="2.625" style="688" customWidth="1"/>
    <col min="3082" max="3328" width="9" style="688"/>
    <col min="3329" max="3329" width="8.25" style="688" customWidth="1"/>
    <col min="3330" max="3330" width="13.875" style="688" customWidth="1"/>
    <col min="3331" max="3331" width="23.875" style="688" customWidth="1"/>
    <col min="3332" max="3332" width="18.375" style="688" customWidth="1"/>
    <col min="3333" max="3333" width="50.125" style="688" customWidth="1"/>
    <col min="3334" max="3334" width="5.625" style="688" customWidth="1"/>
    <col min="3335" max="3335" width="2.625" style="688" customWidth="1"/>
    <col min="3336" max="3336" width="4.5" style="688" customWidth="1"/>
    <col min="3337" max="3337" width="2.625" style="688" customWidth="1"/>
    <col min="3338" max="3584" width="9" style="688"/>
    <col min="3585" max="3585" width="8.25" style="688" customWidth="1"/>
    <col min="3586" max="3586" width="13.875" style="688" customWidth="1"/>
    <col min="3587" max="3587" width="23.875" style="688" customWidth="1"/>
    <col min="3588" max="3588" width="18.375" style="688" customWidth="1"/>
    <col min="3589" max="3589" width="50.125" style="688" customWidth="1"/>
    <col min="3590" max="3590" width="5.625" style="688" customWidth="1"/>
    <col min="3591" max="3591" width="2.625" style="688" customWidth="1"/>
    <col min="3592" max="3592" width="4.5" style="688" customWidth="1"/>
    <col min="3593" max="3593" width="2.625" style="688" customWidth="1"/>
    <col min="3594" max="3840" width="9" style="688"/>
    <col min="3841" max="3841" width="8.25" style="688" customWidth="1"/>
    <col min="3842" max="3842" width="13.875" style="688" customWidth="1"/>
    <col min="3843" max="3843" width="23.875" style="688" customWidth="1"/>
    <col min="3844" max="3844" width="18.375" style="688" customWidth="1"/>
    <col min="3845" max="3845" width="50.125" style="688" customWidth="1"/>
    <col min="3846" max="3846" width="5.625" style="688" customWidth="1"/>
    <col min="3847" max="3847" width="2.625" style="688" customWidth="1"/>
    <col min="3848" max="3848" width="4.5" style="688" customWidth="1"/>
    <col min="3849" max="3849" width="2.625" style="688" customWidth="1"/>
    <col min="3850" max="4096" width="9" style="688"/>
    <col min="4097" max="4097" width="8.25" style="688" customWidth="1"/>
    <col min="4098" max="4098" width="13.875" style="688" customWidth="1"/>
    <col min="4099" max="4099" width="23.875" style="688" customWidth="1"/>
    <col min="4100" max="4100" width="18.375" style="688" customWidth="1"/>
    <col min="4101" max="4101" width="50.125" style="688" customWidth="1"/>
    <col min="4102" max="4102" width="5.625" style="688" customWidth="1"/>
    <col min="4103" max="4103" width="2.625" style="688" customWidth="1"/>
    <col min="4104" max="4104" width="4.5" style="688" customWidth="1"/>
    <col min="4105" max="4105" width="2.625" style="688" customWidth="1"/>
    <col min="4106" max="4352" width="9" style="688"/>
    <col min="4353" max="4353" width="8.25" style="688" customWidth="1"/>
    <col min="4354" max="4354" width="13.875" style="688" customWidth="1"/>
    <col min="4355" max="4355" width="23.875" style="688" customWidth="1"/>
    <col min="4356" max="4356" width="18.375" style="688" customWidth="1"/>
    <col min="4357" max="4357" width="50.125" style="688" customWidth="1"/>
    <col min="4358" max="4358" width="5.625" style="688" customWidth="1"/>
    <col min="4359" max="4359" width="2.625" style="688" customWidth="1"/>
    <col min="4360" max="4360" width="4.5" style="688" customWidth="1"/>
    <col min="4361" max="4361" width="2.625" style="688" customWidth="1"/>
    <col min="4362" max="4608" width="9" style="688"/>
    <col min="4609" max="4609" width="8.25" style="688" customWidth="1"/>
    <col min="4610" max="4610" width="13.875" style="688" customWidth="1"/>
    <col min="4611" max="4611" width="23.875" style="688" customWidth="1"/>
    <col min="4612" max="4612" width="18.375" style="688" customWidth="1"/>
    <col min="4613" max="4613" width="50.125" style="688" customWidth="1"/>
    <col min="4614" max="4614" width="5.625" style="688" customWidth="1"/>
    <col min="4615" max="4615" width="2.625" style="688" customWidth="1"/>
    <col min="4616" max="4616" width="4.5" style="688" customWidth="1"/>
    <col min="4617" max="4617" width="2.625" style="688" customWidth="1"/>
    <col min="4618" max="4864" width="9" style="688"/>
    <col min="4865" max="4865" width="8.25" style="688" customWidth="1"/>
    <col min="4866" max="4866" width="13.875" style="688" customWidth="1"/>
    <col min="4867" max="4867" width="23.875" style="688" customWidth="1"/>
    <col min="4868" max="4868" width="18.375" style="688" customWidth="1"/>
    <col min="4869" max="4869" width="50.125" style="688" customWidth="1"/>
    <col min="4870" max="4870" width="5.625" style="688" customWidth="1"/>
    <col min="4871" max="4871" width="2.625" style="688" customWidth="1"/>
    <col min="4872" max="4872" width="4.5" style="688" customWidth="1"/>
    <col min="4873" max="4873" width="2.625" style="688" customWidth="1"/>
    <col min="4874" max="5120" width="9" style="688"/>
    <col min="5121" max="5121" width="8.25" style="688" customWidth="1"/>
    <col min="5122" max="5122" width="13.875" style="688" customWidth="1"/>
    <col min="5123" max="5123" width="23.875" style="688" customWidth="1"/>
    <col min="5124" max="5124" width="18.375" style="688" customWidth="1"/>
    <col min="5125" max="5125" width="50.125" style="688" customWidth="1"/>
    <col min="5126" max="5126" width="5.625" style="688" customWidth="1"/>
    <col min="5127" max="5127" width="2.625" style="688" customWidth="1"/>
    <col min="5128" max="5128" width="4.5" style="688" customWidth="1"/>
    <col min="5129" max="5129" width="2.625" style="688" customWidth="1"/>
    <col min="5130" max="5376" width="9" style="688"/>
    <col min="5377" max="5377" width="8.25" style="688" customWidth="1"/>
    <col min="5378" max="5378" width="13.875" style="688" customWidth="1"/>
    <col min="5379" max="5379" width="23.875" style="688" customWidth="1"/>
    <col min="5380" max="5380" width="18.375" style="688" customWidth="1"/>
    <col min="5381" max="5381" width="50.125" style="688" customWidth="1"/>
    <col min="5382" max="5382" width="5.625" style="688" customWidth="1"/>
    <col min="5383" max="5383" width="2.625" style="688" customWidth="1"/>
    <col min="5384" max="5384" width="4.5" style="688" customWidth="1"/>
    <col min="5385" max="5385" width="2.625" style="688" customWidth="1"/>
    <col min="5386" max="5632" width="9" style="688"/>
    <col min="5633" max="5633" width="8.25" style="688" customWidth="1"/>
    <col min="5634" max="5634" width="13.875" style="688" customWidth="1"/>
    <col min="5635" max="5635" width="23.875" style="688" customWidth="1"/>
    <col min="5636" max="5636" width="18.375" style="688" customWidth="1"/>
    <col min="5637" max="5637" width="50.125" style="688" customWidth="1"/>
    <col min="5638" max="5638" width="5.625" style="688" customWidth="1"/>
    <col min="5639" max="5639" width="2.625" style="688" customWidth="1"/>
    <col min="5640" max="5640" width="4.5" style="688" customWidth="1"/>
    <col min="5641" max="5641" width="2.625" style="688" customWidth="1"/>
    <col min="5642" max="5888" width="9" style="688"/>
    <col min="5889" max="5889" width="8.25" style="688" customWidth="1"/>
    <col min="5890" max="5890" width="13.875" style="688" customWidth="1"/>
    <col min="5891" max="5891" width="23.875" style="688" customWidth="1"/>
    <col min="5892" max="5892" width="18.375" style="688" customWidth="1"/>
    <col min="5893" max="5893" width="50.125" style="688" customWidth="1"/>
    <col min="5894" max="5894" width="5.625" style="688" customWidth="1"/>
    <col min="5895" max="5895" width="2.625" style="688" customWidth="1"/>
    <col min="5896" max="5896" width="4.5" style="688" customWidth="1"/>
    <col min="5897" max="5897" width="2.625" style="688" customWidth="1"/>
    <col min="5898" max="6144" width="9" style="688"/>
    <col min="6145" max="6145" width="8.25" style="688" customWidth="1"/>
    <col min="6146" max="6146" width="13.875" style="688" customWidth="1"/>
    <col min="6147" max="6147" width="23.875" style="688" customWidth="1"/>
    <col min="6148" max="6148" width="18.375" style="688" customWidth="1"/>
    <col min="6149" max="6149" width="50.125" style="688" customWidth="1"/>
    <col min="6150" max="6150" width="5.625" style="688" customWidth="1"/>
    <col min="6151" max="6151" width="2.625" style="688" customWidth="1"/>
    <col min="6152" max="6152" width="4.5" style="688" customWidth="1"/>
    <col min="6153" max="6153" width="2.625" style="688" customWidth="1"/>
    <col min="6154" max="6400" width="9" style="688"/>
    <col min="6401" max="6401" width="8.25" style="688" customWidth="1"/>
    <col min="6402" max="6402" width="13.875" style="688" customWidth="1"/>
    <col min="6403" max="6403" width="23.875" style="688" customWidth="1"/>
    <col min="6404" max="6404" width="18.375" style="688" customWidth="1"/>
    <col min="6405" max="6405" width="50.125" style="688" customWidth="1"/>
    <col min="6406" max="6406" width="5.625" style="688" customWidth="1"/>
    <col min="6407" max="6407" width="2.625" style="688" customWidth="1"/>
    <col min="6408" max="6408" width="4.5" style="688" customWidth="1"/>
    <col min="6409" max="6409" width="2.625" style="688" customWidth="1"/>
    <col min="6410" max="6656" width="9" style="688"/>
    <col min="6657" max="6657" width="8.25" style="688" customWidth="1"/>
    <col min="6658" max="6658" width="13.875" style="688" customWidth="1"/>
    <col min="6659" max="6659" width="23.875" style="688" customWidth="1"/>
    <col min="6660" max="6660" width="18.375" style="688" customWidth="1"/>
    <col min="6661" max="6661" width="50.125" style="688" customWidth="1"/>
    <col min="6662" max="6662" width="5.625" style="688" customWidth="1"/>
    <col min="6663" max="6663" width="2.625" style="688" customWidth="1"/>
    <col min="6664" max="6664" width="4.5" style="688" customWidth="1"/>
    <col min="6665" max="6665" width="2.625" style="688" customWidth="1"/>
    <col min="6666" max="6912" width="9" style="688"/>
    <col min="6913" max="6913" width="8.25" style="688" customWidth="1"/>
    <col min="6914" max="6914" width="13.875" style="688" customWidth="1"/>
    <col min="6915" max="6915" width="23.875" style="688" customWidth="1"/>
    <col min="6916" max="6916" width="18.375" style="688" customWidth="1"/>
    <col min="6917" max="6917" width="50.125" style="688" customWidth="1"/>
    <col min="6918" max="6918" width="5.625" style="688" customWidth="1"/>
    <col min="6919" max="6919" width="2.625" style="688" customWidth="1"/>
    <col min="6920" max="6920" width="4.5" style="688" customWidth="1"/>
    <col min="6921" max="6921" width="2.625" style="688" customWidth="1"/>
    <col min="6922" max="7168" width="9" style="688"/>
    <col min="7169" max="7169" width="8.25" style="688" customWidth="1"/>
    <col min="7170" max="7170" width="13.875" style="688" customWidth="1"/>
    <col min="7171" max="7171" width="23.875" style="688" customWidth="1"/>
    <col min="7172" max="7172" width="18.375" style="688" customWidth="1"/>
    <col min="7173" max="7173" width="50.125" style="688" customWidth="1"/>
    <col min="7174" max="7174" width="5.625" style="688" customWidth="1"/>
    <col min="7175" max="7175" width="2.625" style="688" customWidth="1"/>
    <col min="7176" max="7176" width="4.5" style="688" customWidth="1"/>
    <col min="7177" max="7177" width="2.625" style="688" customWidth="1"/>
    <col min="7178" max="7424" width="9" style="688"/>
    <col min="7425" max="7425" width="8.25" style="688" customWidth="1"/>
    <col min="7426" max="7426" width="13.875" style="688" customWidth="1"/>
    <col min="7427" max="7427" width="23.875" style="688" customWidth="1"/>
    <col min="7428" max="7428" width="18.375" style="688" customWidth="1"/>
    <col min="7429" max="7429" width="50.125" style="688" customWidth="1"/>
    <col min="7430" max="7430" width="5.625" style="688" customWidth="1"/>
    <col min="7431" max="7431" width="2.625" style="688" customWidth="1"/>
    <col min="7432" max="7432" width="4.5" style="688" customWidth="1"/>
    <col min="7433" max="7433" width="2.625" style="688" customWidth="1"/>
    <col min="7434" max="7680" width="9" style="688"/>
    <col min="7681" max="7681" width="8.25" style="688" customWidth="1"/>
    <col min="7682" max="7682" width="13.875" style="688" customWidth="1"/>
    <col min="7683" max="7683" width="23.875" style="688" customWidth="1"/>
    <col min="7684" max="7684" width="18.375" style="688" customWidth="1"/>
    <col min="7685" max="7685" width="50.125" style="688" customWidth="1"/>
    <col min="7686" max="7686" width="5.625" style="688" customWidth="1"/>
    <col min="7687" max="7687" width="2.625" style="688" customWidth="1"/>
    <col min="7688" max="7688" width="4.5" style="688" customWidth="1"/>
    <col min="7689" max="7689" width="2.625" style="688" customWidth="1"/>
    <col min="7690" max="7936" width="9" style="688"/>
    <col min="7937" max="7937" width="8.25" style="688" customWidth="1"/>
    <col min="7938" max="7938" width="13.875" style="688" customWidth="1"/>
    <col min="7939" max="7939" width="23.875" style="688" customWidth="1"/>
    <col min="7940" max="7940" width="18.375" style="688" customWidth="1"/>
    <col min="7941" max="7941" width="50.125" style="688" customWidth="1"/>
    <col min="7942" max="7942" width="5.625" style="688" customWidth="1"/>
    <col min="7943" max="7943" width="2.625" style="688" customWidth="1"/>
    <col min="7944" max="7944" width="4.5" style="688" customWidth="1"/>
    <col min="7945" max="7945" width="2.625" style="688" customWidth="1"/>
    <col min="7946" max="8192" width="9" style="688"/>
    <col min="8193" max="8193" width="8.25" style="688" customWidth="1"/>
    <col min="8194" max="8194" width="13.875" style="688" customWidth="1"/>
    <col min="8195" max="8195" width="23.875" style="688" customWidth="1"/>
    <col min="8196" max="8196" width="18.375" style="688" customWidth="1"/>
    <col min="8197" max="8197" width="50.125" style="688" customWidth="1"/>
    <col min="8198" max="8198" width="5.625" style="688" customWidth="1"/>
    <col min="8199" max="8199" width="2.625" style="688" customWidth="1"/>
    <col min="8200" max="8200" width="4.5" style="688" customWidth="1"/>
    <col min="8201" max="8201" width="2.625" style="688" customWidth="1"/>
    <col min="8202" max="8448" width="9" style="688"/>
    <col min="8449" max="8449" width="8.25" style="688" customWidth="1"/>
    <col min="8450" max="8450" width="13.875" style="688" customWidth="1"/>
    <col min="8451" max="8451" width="23.875" style="688" customWidth="1"/>
    <col min="8452" max="8452" width="18.375" style="688" customWidth="1"/>
    <col min="8453" max="8453" width="50.125" style="688" customWidth="1"/>
    <col min="8454" max="8454" width="5.625" style="688" customWidth="1"/>
    <col min="8455" max="8455" width="2.625" style="688" customWidth="1"/>
    <col min="8456" max="8456" width="4.5" style="688" customWidth="1"/>
    <col min="8457" max="8457" width="2.625" style="688" customWidth="1"/>
    <col min="8458" max="8704" width="9" style="688"/>
    <col min="8705" max="8705" width="8.25" style="688" customWidth="1"/>
    <col min="8706" max="8706" width="13.875" style="688" customWidth="1"/>
    <col min="8707" max="8707" width="23.875" style="688" customWidth="1"/>
    <col min="8708" max="8708" width="18.375" style="688" customWidth="1"/>
    <col min="8709" max="8709" width="50.125" style="688" customWidth="1"/>
    <col min="8710" max="8710" width="5.625" style="688" customWidth="1"/>
    <col min="8711" max="8711" width="2.625" style="688" customWidth="1"/>
    <col min="8712" max="8712" width="4.5" style="688" customWidth="1"/>
    <col min="8713" max="8713" width="2.625" style="688" customWidth="1"/>
    <col min="8714" max="8960" width="9" style="688"/>
    <col min="8961" max="8961" width="8.25" style="688" customWidth="1"/>
    <col min="8962" max="8962" width="13.875" style="688" customWidth="1"/>
    <col min="8963" max="8963" width="23.875" style="688" customWidth="1"/>
    <col min="8964" max="8964" width="18.375" style="688" customWidth="1"/>
    <col min="8965" max="8965" width="50.125" style="688" customWidth="1"/>
    <col min="8966" max="8966" width="5.625" style="688" customWidth="1"/>
    <col min="8967" max="8967" width="2.625" style="688" customWidth="1"/>
    <col min="8968" max="8968" width="4.5" style="688" customWidth="1"/>
    <col min="8969" max="8969" width="2.625" style="688" customWidth="1"/>
    <col min="8970" max="9216" width="9" style="688"/>
    <col min="9217" max="9217" width="8.25" style="688" customWidth="1"/>
    <col min="9218" max="9218" width="13.875" style="688" customWidth="1"/>
    <col min="9219" max="9219" width="23.875" style="688" customWidth="1"/>
    <col min="9220" max="9220" width="18.375" style="688" customWidth="1"/>
    <col min="9221" max="9221" width="50.125" style="688" customWidth="1"/>
    <col min="9222" max="9222" width="5.625" style="688" customWidth="1"/>
    <col min="9223" max="9223" width="2.625" style="688" customWidth="1"/>
    <col min="9224" max="9224" width="4.5" style="688" customWidth="1"/>
    <col min="9225" max="9225" width="2.625" style="688" customWidth="1"/>
    <col min="9226" max="9472" width="9" style="688"/>
    <col min="9473" max="9473" width="8.25" style="688" customWidth="1"/>
    <col min="9474" max="9474" width="13.875" style="688" customWidth="1"/>
    <col min="9475" max="9475" width="23.875" style="688" customWidth="1"/>
    <col min="9476" max="9476" width="18.375" style="688" customWidth="1"/>
    <col min="9477" max="9477" width="50.125" style="688" customWidth="1"/>
    <col min="9478" max="9478" width="5.625" style="688" customWidth="1"/>
    <col min="9479" max="9479" width="2.625" style="688" customWidth="1"/>
    <col min="9480" max="9480" width="4.5" style="688" customWidth="1"/>
    <col min="9481" max="9481" width="2.625" style="688" customWidth="1"/>
    <col min="9482" max="9728" width="9" style="688"/>
    <col min="9729" max="9729" width="8.25" style="688" customWidth="1"/>
    <col min="9730" max="9730" width="13.875" style="688" customWidth="1"/>
    <col min="9731" max="9731" width="23.875" style="688" customWidth="1"/>
    <col min="9732" max="9732" width="18.375" style="688" customWidth="1"/>
    <col min="9733" max="9733" width="50.125" style="688" customWidth="1"/>
    <col min="9734" max="9734" width="5.625" style="688" customWidth="1"/>
    <col min="9735" max="9735" width="2.625" style="688" customWidth="1"/>
    <col min="9736" max="9736" width="4.5" style="688" customWidth="1"/>
    <col min="9737" max="9737" width="2.625" style="688" customWidth="1"/>
    <col min="9738" max="9984" width="9" style="688"/>
    <col min="9985" max="9985" width="8.25" style="688" customWidth="1"/>
    <col min="9986" max="9986" width="13.875" style="688" customWidth="1"/>
    <col min="9987" max="9987" width="23.875" style="688" customWidth="1"/>
    <col min="9988" max="9988" width="18.375" style="688" customWidth="1"/>
    <col min="9989" max="9989" width="50.125" style="688" customWidth="1"/>
    <col min="9990" max="9990" width="5.625" style="688" customWidth="1"/>
    <col min="9991" max="9991" width="2.625" style="688" customWidth="1"/>
    <col min="9992" max="9992" width="4.5" style="688" customWidth="1"/>
    <col min="9993" max="9993" width="2.625" style="688" customWidth="1"/>
    <col min="9994" max="10240" width="9" style="688"/>
    <col min="10241" max="10241" width="8.25" style="688" customWidth="1"/>
    <col min="10242" max="10242" width="13.875" style="688" customWidth="1"/>
    <col min="10243" max="10243" width="23.875" style="688" customWidth="1"/>
    <col min="10244" max="10244" width="18.375" style="688" customWidth="1"/>
    <col min="10245" max="10245" width="50.125" style="688" customWidth="1"/>
    <col min="10246" max="10246" width="5.625" style="688" customWidth="1"/>
    <col min="10247" max="10247" width="2.625" style="688" customWidth="1"/>
    <col min="10248" max="10248" width="4.5" style="688" customWidth="1"/>
    <col min="10249" max="10249" width="2.625" style="688" customWidth="1"/>
    <col min="10250" max="10496" width="9" style="688"/>
    <col min="10497" max="10497" width="8.25" style="688" customWidth="1"/>
    <col min="10498" max="10498" width="13.875" style="688" customWidth="1"/>
    <col min="10499" max="10499" width="23.875" style="688" customWidth="1"/>
    <col min="10500" max="10500" width="18.375" style="688" customWidth="1"/>
    <col min="10501" max="10501" width="50.125" style="688" customWidth="1"/>
    <col min="10502" max="10502" width="5.625" style="688" customWidth="1"/>
    <col min="10503" max="10503" width="2.625" style="688" customWidth="1"/>
    <col min="10504" max="10504" width="4.5" style="688" customWidth="1"/>
    <col min="10505" max="10505" width="2.625" style="688" customWidth="1"/>
    <col min="10506" max="10752" width="9" style="688"/>
    <col min="10753" max="10753" width="8.25" style="688" customWidth="1"/>
    <col min="10754" max="10754" width="13.875" style="688" customWidth="1"/>
    <col min="10755" max="10755" width="23.875" style="688" customWidth="1"/>
    <col min="10756" max="10756" width="18.375" style="688" customWidth="1"/>
    <col min="10757" max="10757" width="50.125" style="688" customWidth="1"/>
    <col min="10758" max="10758" width="5.625" style="688" customWidth="1"/>
    <col min="10759" max="10759" width="2.625" style="688" customWidth="1"/>
    <col min="10760" max="10760" width="4.5" style="688" customWidth="1"/>
    <col min="10761" max="10761" width="2.625" style="688" customWidth="1"/>
    <col min="10762" max="11008" width="9" style="688"/>
    <col min="11009" max="11009" width="8.25" style="688" customWidth="1"/>
    <col min="11010" max="11010" width="13.875" style="688" customWidth="1"/>
    <col min="11011" max="11011" width="23.875" style="688" customWidth="1"/>
    <col min="11012" max="11012" width="18.375" style="688" customWidth="1"/>
    <col min="11013" max="11013" width="50.125" style="688" customWidth="1"/>
    <col min="11014" max="11014" width="5.625" style="688" customWidth="1"/>
    <col min="11015" max="11015" width="2.625" style="688" customWidth="1"/>
    <col min="11016" max="11016" width="4.5" style="688" customWidth="1"/>
    <col min="11017" max="11017" width="2.625" style="688" customWidth="1"/>
    <col min="11018" max="11264" width="9" style="688"/>
    <col min="11265" max="11265" width="8.25" style="688" customWidth="1"/>
    <col min="11266" max="11266" width="13.875" style="688" customWidth="1"/>
    <col min="11267" max="11267" width="23.875" style="688" customWidth="1"/>
    <col min="11268" max="11268" width="18.375" style="688" customWidth="1"/>
    <col min="11269" max="11269" width="50.125" style="688" customWidth="1"/>
    <col min="11270" max="11270" width="5.625" style="688" customWidth="1"/>
    <col min="11271" max="11271" width="2.625" style="688" customWidth="1"/>
    <col min="11272" max="11272" width="4.5" style="688" customWidth="1"/>
    <col min="11273" max="11273" width="2.625" style="688" customWidth="1"/>
    <col min="11274" max="11520" width="9" style="688"/>
    <col min="11521" max="11521" width="8.25" style="688" customWidth="1"/>
    <col min="11522" max="11522" width="13.875" style="688" customWidth="1"/>
    <col min="11523" max="11523" width="23.875" style="688" customWidth="1"/>
    <col min="11524" max="11524" width="18.375" style="688" customWidth="1"/>
    <col min="11525" max="11525" width="50.125" style="688" customWidth="1"/>
    <col min="11526" max="11526" width="5.625" style="688" customWidth="1"/>
    <col min="11527" max="11527" width="2.625" style="688" customWidth="1"/>
    <col min="11528" max="11528" width="4.5" style="688" customWidth="1"/>
    <col min="11529" max="11529" width="2.625" style="688" customWidth="1"/>
    <col min="11530" max="11776" width="9" style="688"/>
    <col min="11777" max="11777" width="8.25" style="688" customWidth="1"/>
    <col min="11778" max="11778" width="13.875" style="688" customWidth="1"/>
    <col min="11779" max="11779" width="23.875" style="688" customWidth="1"/>
    <col min="11780" max="11780" width="18.375" style="688" customWidth="1"/>
    <col min="11781" max="11781" width="50.125" style="688" customWidth="1"/>
    <col min="11782" max="11782" width="5.625" style="688" customWidth="1"/>
    <col min="11783" max="11783" width="2.625" style="688" customWidth="1"/>
    <col min="11784" max="11784" width="4.5" style="688" customWidth="1"/>
    <col min="11785" max="11785" width="2.625" style="688" customWidth="1"/>
    <col min="11786" max="12032" width="9" style="688"/>
    <col min="12033" max="12033" width="8.25" style="688" customWidth="1"/>
    <col min="12034" max="12034" width="13.875" style="688" customWidth="1"/>
    <col min="12035" max="12035" width="23.875" style="688" customWidth="1"/>
    <col min="12036" max="12036" width="18.375" style="688" customWidth="1"/>
    <col min="12037" max="12037" width="50.125" style="688" customWidth="1"/>
    <col min="12038" max="12038" width="5.625" style="688" customWidth="1"/>
    <col min="12039" max="12039" width="2.625" style="688" customWidth="1"/>
    <col min="12040" max="12040" width="4.5" style="688" customWidth="1"/>
    <col min="12041" max="12041" width="2.625" style="688" customWidth="1"/>
    <col min="12042" max="12288" width="9" style="688"/>
    <col min="12289" max="12289" width="8.25" style="688" customWidth="1"/>
    <col min="12290" max="12290" width="13.875" style="688" customWidth="1"/>
    <col min="12291" max="12291" width="23.875" style="688" customWidth="1"/>
    <col min="12292" max="12292" width="18.375" style="688" customWidth="1"/>
    <col min="12293" max="12293" width="50.125" style="688" customWidth="1"/>
    <col min="12294" max="12294" width="5.625" style="688" customWidth="1"/>
    <col min="12295" max="12295" width="2.625" style="688" customWidth="1"/>
    <col min="12296" max="12296" width="4.5" style="688" customWidth="1"/>
    <col min="12297" max="12297" width="2.625" style="688" customWidth="1"/>
    <col min="12298" max="12544" width="9" style="688"/>
    <col min="12545" max="12545" width="8.25" style="688" customWidth="1"/>
    <col min="12546" max="12546" width="13.875" style="688" customWidth="1"/>
    <col min="12547" max="12547" width="23.875" style="688" customWidth="1"/>
    <col min="12548" max="12548" width="18.375" style="688" customWidth="1"/>
    <col min="12549" max="12549" width="50.125" style="688" customWidth="1"/>
    <col min="12550" max="12550" width="5.625" style="688" customWidth="1"/>
    <col min="12551" max="12551" width="2.625" style="688" customWidth="1"/>
    <col min="12552" max="12552" width="4.5" style="688" customWidth="1"/>
    <col min="12553" max="12553" width="2.625" style="688" customWidth="1"/>
    <col min="12554" max="12800" width="9" style="688"/>
    <col min="12801" max="12801" width="8.25" style="688" customWidth="1"/>
    <col min="12802" max="12802" width="13.875" style="688" customWidth="1"/>
    <col min="12803" max="12803" width="23.875" style="688" customWidth="1"/>
    <col min="12804" max="12804" width="18.375" style="688" customWidth="1"/>
    <col min="12805" max="12805" width="50.125" style="688" customWidth="1"/>
    <col min="12806" max="12806" width="5.625" style="688" customWidth="1"/>
    <col min="12807" max="12807" width="2.625" style="688" customWidth="1"/>
    <col min="12808" max="12808" width="4.5" style="688" customWidth="1"/>
    <col min="12809" max="12809" width="2.625" style="688" customWidth="1"/>
    <col min="12810" max="13056" width="9" style="688"/>
    <col min="13057" max="13057" width="8.25" style="688" customWidth="1"/>
    <col min="13058" max="13058" width="13.875" style="688" customWidth="1"/>
    <col min="13059" max="13059" width="23.875" style="688" customWidth="1"/>
    <col min="13060" max="13060" width="18.375" style="688" customWidth="1"/>
    <col min="13061" max="13061" width="50.125" style="688" customWidth="1"/>
    <col min="13062" max="13062" width="5.625" style="688" customWidth="1"/>
    <col min="13063" max="13063" width="2.625" style="688" customWidth="1"/>
    <col min="13064" max="13064" width="4.5" style="688" customWidth="1"/>
    <col min="13065" max="13065" width="2.625" style="688" customWidth="1"/>
    <col min="13066" max="13312" width="9" style="688"/>
    <col min="13313" max="13313" width="8.25" style="688" customWidth="1"/>
    <col min="13314" max="13314" width="13.875" style="688" customWidth="1"/>
    <col min="13315" max="13315" width="23.875" style="688" customWidth="1"/>
    <col min="13316" max="13316" width="18.375" style="688" customWidth="1"/>
    <col min="13317" max="13317" width="50.125" style="688" customWidth="1"/>
    <col min="13318" max="13318" width="5.625" style="688" customWidth="1"/>
    <col min="13319" max="13319" width="2.625" style="688" customWidth="1"/>
    <col min="13320" max="13320" width="4.5" style="688" customWidth="1"/>
    <col min="13321" max="13321" width="2.625" style="688" customWidth="1"/>
    <col min="13322" max="13568" width="9" style="688"/>
    <col min="13569" max="13569" width="8.25" style="688" customWidth="1"/>
    <col min="13570" max="13570" width="13.875" style="688" customWidth="1"/>
    <col min="13571" max="13571" width="23.875" style="688" customWidth="1"/>
    <col min="13572" max="13572" width="18.375" style="688" customWidth="1"/>
    <col min="13573" max="13573" width="50.125" style="688" customWidth="1"/>
    <col min="13574" max="13574" width="5.625" style="688" customWidth="1"/>
    <col min="13575" max="13575" width="2.625" style="688" customWidth="1"/>
    <col min="13576" max="13576" width="4.5" style="688" customWidth="1"/>
    <col min="13577" max="13577" width="2.625" style="688" customWidth="1"/>
    <col min="13578" max="13824" width="9" style="688"/>
    <col min="13825" max="13825" width="8.25" style="688" customWidth="1"/>
    <col min="13826" max="13826" width="13.875" style="688" customWidth="1"/>
    <col min="13827" max="13827" width="23.875" style="688" customWidth="1"/>
    <col min="13828" max="13828" width="18.375" style="688" customWidth="1"/>
    <col min="13829" max="13829" width="50.125" style="688" customWidth="1"/>
    <col min="13830" max="13830" width="5.625" style="688" customWidth="1"/>
    <col min="13831" max="13831" width="2.625" style="688" customWidth="1"/>
    <col min="13832" max="13832" width="4.5" style="688" customWidth="1"/>
    <col min="13833" max="13833" width="2.625" style="688" customWidth="1"/>
    <col min="13834" max="14080" width="9" style="688"/>
    <col min="14081" max="14081" width="8.25" style="688" customWidth="1"/>
    <col min="14082" max="14082" width="13.875" style="688" customWidth="1"/>
    <col min="14083" max="14083" width="23.875" style="688" customWidth="1"/>
    <col min="14084" max="14084" width="18.375" style="688" customWidth="1"/>
    <col min="14085" max="14085" width="50.125" style="688" customWidth="1"/>
    <col min="14086" max="14086" width="5.625" style="688" customWidth="1"/>
    <col min="14087" max="14087" width="2.625" style="688" customWidth="1"/>
    <col min="14088" max="14088" width="4.5" style="688" customWidth="1"/>
    <col min="14089" max="14089" width="2.625" style="688" customWidth="1"/>
    <col min="14090" max="14336" width="9" style="688"/>
    <col min="14337" max="14337" width="8.25" style="688" customWidth="1"/>
    <col min="14338" max="14338" width="13.875" style="688" customWidth="1"/>
    <col min="14339" max="14339" width="23.875" style="688" customWidth="1"/>
    <col min="14340" max="14340" width="18.375" style="688" customWidth="1"/>
    <col min="14341" max="14341" width="50.125" style="688" customWidth="1"/>
    <col min="14342" max="14342" width="5.625" style="688" customWidth="1"/>
    <col min="14343" max="14343" width="2.625" style="688" customWidth="1"/>
    <col min="14344" max="14344" width="4.5" style="688" customWidth="1"/>
    <col min="14345" max="14345" width="2.625" style="688" customWidth="1"/>
    <col min="14346" max="14592" width="9" style="688"/>
    <col min="14593" max="14593" width="8.25" style="688" customWidth="1"/>
    <col min="14594" max="14594" width="13.875" style="688" customWidth="1"/>
    <col min="14595" max="14595" width="23.875" style="688" customWidth="1"/>
    <col min="14596" max="14596" width="18.375" style="688" customWidth="1"/>
    <col min="14597" max="14597" width="50.125" style="688" customWidth="1"/>
    <col min="14598" max="14598" width="5.625" style="688" customWidth="1"/>
    <col min="14599" max="14599" width="2.625" style="688" customWidth="1"/>
    <col min="14600" max="14600" width="4.5" style="688" customWidth="1"/>
    <col min="14601" max="14601" width="2.625" style="688" customWidth="1"/>
    <col min="14602" max="14848" width="9" style="688"/>
    <col min="14849" max="14849" width="8.25" style="688" customWidth="1"/>
    <col min="14850" max="14850" width="13.875" style="688" customWidth="1"/>
    <col min="14851" max="14851" width="23.875" style="688" customWidth="1"/>
    <col min="14852" max="14852" width="18.375" style="688" customWidth="1"/>
    <col min="14853" max="14853" width="50.125" style="688" customWidth="1"/>
    <col min="14854" max="14854" width="5.625" style="688" customWidth="1"/>
    <col min="14855" max="14855" width="2.625" style="688" customWidth="1"/>
    <col min="14856" max="14856" width="4.5" style="688" customWidth="1"/>
    <col min="14857" max="14857" width="2.625" style="688" customWidth="1"/>
    <col min="14858" max="15104" width="9" style="688"/>
    <col min="15105" max="15105" width="8.25" style="688" customWidth="1"/>
    <col min="15106" max="15106" width="13.875" style="688" customWidth="1"/>
    <col min="15107" max="15107" width="23.875" style="688" customWidth="1"/>
    <col min="15108" max="15108" width="18.375" style="688" customWidth="1"/>
    <col min="15109" max="15109" width="50.125" style="688" customWidth="1"/>
    <col min="15110" max="15110" width="5.625" style="688" customWidth="1"/>
    <col min="15111" max="15111" width="2.625" style="688" customWidth="1"/>
    <col min="15112" max="15112" width="4.5" style="688" customWidth="1"/>
    <col min="15113" max="15113" width="2.625" style="688" customWidth="1"/>
    <col min="15114" max="15360" width="9" style="688"/>
    <col min="15361" max="15361" width="8.25" style="688" customWidth="1"/>
    <col min="15362" max="15362" width="13.875" style="688" customWidth="1"/>
    <col min="15363" max="15363" width="23.875" style="688" customWidth="1"/>
    <col min="15364" max="15364" width="18.375" style="688" customWidth="1"/>
    <col min="15365" max="15365" width="50.125" style="688" customWidth="1"/>
    <col min="15366" max="15366" width="5.625" style="688" customWidth="1"/>
    <col min="15367" max="15367" width="2.625" style="688" customWidth="1"/>
    <col min="15368" max="15368" width="4.5" style="688" customWidth="1"/>
    <col min="15369" max="15369" width="2.625" style="688" customWidth="1"/>
    <col min="15370" max="15616" width="9" style="688"/>
    <col min="15617" max="15617" width="8.25" style="688" customWidth="1"/>
    <col min="15618" max="15618" width="13.875" style="688" customWidth="1"/>
    <col min="15619" max="15619" width="23.875" style="688" customWidth="1"/>
    <col min="15620" max="15620" width="18.375" style="688" customWidth="1"/>
    <col min="15621" max="15621" width="50.125" style="688" customWidth="1"/>
    <col min="15622" max="15622" width="5.625" style="688" customWidth="1"/>
    <col min="15623" max="15623" width="2.625" style="688" customWidth="1"/>
    <col min="15624" max="15624" width="4.5" style="688" customWidth="1"/>
    <col min="15625" max="15625" width="2.625" style="688" customWidth="1"/>
    <col min="15626" max="15872" width="9" style="688"/>
    <col min="15873" max="15873" width="8.25" style="688" customWidth="1"/>
    <col min="15874" max="15874" width="13.875" style="688" customWidth="1"/>
    <col min="15875" max="15875" width="23.875" style="688" customWidth="1"/>
    <col min="15876" max="15876" width="18.375" style="688" customWidth="1"/>
    <col min="15877" max="15877" width="50.125" style="688" customWidth="1"/>
    <col min="15878" max="15878" width="5.625" style="688" customWidth="1"/>
    <col min="15879" max="15879" width="2.625" style="688" customWidth="1"/>
    <col min="15880" max="15880" width="4.5" style="688" customWidth="1"/>
    <col min="15881" max="15881" width="2.625" style="688" customWidth="1"/>
    <col min="15882" max="16128" width="9" style="688"/>
    <col min="16129" max="16129" width="8.25" style="688" customWidth="1"/>
    <col min="16130" max="16130" width="13.875" style="688" customWidth="1"/>
    <col min="16131" max="16131" width="23.875" style="688" customWidth="1"/>
    <col min="16132" max="16132" width="18.375" style="688" customWidth="1"/>
    <col min="16133" max="16133" width="50.125" style="688" customWidth="1"/>
    <col min="16134" max="16134" width="5.625" style="688" customWidth="1"/>
    <col min="16135" max="16135" width="2.625" style="688" customWidth="1"/>
    <col min="16136" max="16136" width="4.5" style="688" customWidth="1"/>
    <col min="16137" max="16137" width="2.625" style="688" customWidth="1"/>
    <col min="16138" max="16384" width="9" style="688"/>
  </cols>
  <sheetData>
    <row r="1" spans="1:9" ht="15" customHeight="1"/>
    <row r="2" spans="1:9" ht="24">
      <c r="A2" s="2132" t="s">
        <v>2326</v>
      </c>
      <c r="B2" s="2132"/>
      <c r="C2" s="2132"/>
      <c r="D2" s="2132"/>
      <c r="E2" s="2132"/>
      <c r="F2" s="2132"/>
      <c r="G2" s="2132"/>
      <c r="H2" s="2132"/>
      <c r="I2" s="2132"/>
    </row>
    <row r="3" spans="1:9" ht="24.75" customHeight="1">
      <c r="A3" s="718" t="s">
        <v>2327</v>
      </c>
      <c r="B3" s="2098"/>
      <c r="C3" s="2098"/>
      <c r="D3" s="2099"/>
      <c r="E3" s="2099"/>
      <c r="F3" s="2099"/>
      <c r="G3" s="2099"/>
      <c r="H3" s="2099"/>
      <c r="I3" s="2099"/>
    </row>
    <row r="4" spans="1:9" ht="7.5" customHeight="1"/>
    <row r="5" spans="1:9" ht="18.75" customHeight="1">
      <c r="A5" s="2176" t="s">
        <v>2328</v>
      </c>
      <c r="B5" s="2177"/>
      <c r="C5" s="2180" t="s">
        <v>2329</v>
      </c>
      <c r="D5" s="2180"/>
      <c r="E5" s="2181" t="s">
        <v>2330</v>
      </c>
      <c r="F5" s="2183" t="s">
        <v>2331</v>
      </c>
      <c r="G5" s="2184"/>
      <c r="H5" s="2184"/>
      <c r="I5" s="2185"/>
    </row>
    <row r="6" spans="1:9" ht="18.75" customHeight="1">
      <c r="A6" s="2178"/>
      <c r="B6" s="2179"/>
      <c r="C6" s="719" t="s">
        <v>2332</v>
      </c>
      <c r="D6" s="720" t="s">
        <v>2333</v>
      </c>
      <c r="E6" s="2182"/>
      <c r="F6" s="2186"/>
      <c r="G6" s="2187"/>
      <c r="H6" s="2187"/>
      <c r="I6" s="2188"/>
    </row>
    <row r="7" spans="1:9" ht="28.5" customHeight="1">
      <c r="A7" s="2167"/>
      <c r="B7" s="2168"/>
      <c r="C7" s="835"/>
      <c r="D7" s="836"/>
      <c r="E7" s="817"/>
      <c r="F7" s="820"/>
      <c r="G7" s="821" t="s">
        <v>90</v>
      </c>
      <c r="H7" s="821"/>
      <c r="I7" s="822" t="s">
        <v>2306</v>
      </c>
    </row>
    <row r="8" spans="1:9" ht="28.5" customHeight="1">
      <c r="A8" s="2170"/>
      <c r="B8" s="2171"/>
      <c r="C8" s="837"/>
      <c r="D8" s="838"/>
      <c r="E8" s="823"/>
      <c r="F8" s="826"/>
      <c r="G8" s="827" t="s">
        <v>90</v>
      </c>
      <c r="H8" s="827"/>
      <c r="I8" s="828" t="s">
        <v>2306</v>
      </c>
    </row>
    <row r="9" spans="1:9" ht="28.5" customHeight="1">
      <c r="A9" s="2170"/>
      <c r="B9" s="2171"/>
      <c r="C9" s="837"/>
      <c r="D9" s="838"/>
      <c r="E9" s="823"/>
      <c r="F9" s="826"/>
      <c r="G9" s="827" t="s">
        <v>90</v>
      </c>
      <c r="H9" s="827"/>
      <c r="I9" s="828" t="s">
        <v>2306</v>
      </c>
    </row>
    <row r="10" spans="1:9" ht="28.5" customHeight="1">
      <c r="A10" s="2170"/>
      <c r="B10" s="2171"/>
      <c r="C10" s="837"/>
      <c r="D10" s="838"/>
      <c r="E10" s="823"/>
      <c r="F10" s="826"/>
      <c r="G10" s="827" t="s">
        <v>90</v>
      </c>
      <c r="H10" s="827"/>
      <c r="I10" s="828" t="s">
        <v>2306</v>
      </c>
    </row>
    <row r="11" spans="1:9" ht="28.5" customHeight="1">
      <c r="A11" s="2170"/>
      <c r="B11" s="2171"/>
      <c r="C11" s="837"/>
      <c r="D11" s="838"/>
      <c r="E11" s="823"/>
      <c r="F11" s="826"/>
      <c r="G11" s="827" t="s">
        <v>90</v>
      </c>
      <c r="H11" s="827"/>
      <c r="I11" s="828" t="s">
        <v>2306</v>
      </c>
    </row>
    <row r="12" spans="1:9" ht="28.5" customHeight="1">
      <c r="A12" s="2170"/>
      <c r="B12" s="2171"/>
      <c r="C12" s="837"/>
      <c r="D12" s="838"/>
      <c r="E12" s="823"/>
      <c r="F12" s="826"/>
      <c r="G12" s="827" t="s">
        <v>90</v>
      </c>
      <c r="H12" s="827"/>
      <c r="I12" s="828" t="s">
        <v>2306</v>
      </c>
    </row>
    <row r="13" spans="1:9" ht="28.5" customHeight="1">
      <c r="A13" s="2170"/>
      <c r="B13" s="2171"/>
      <c r="C13" s="837"/>
      <c r="D13" s="838"/>
      <c r="E13" s="823"/>
      <c r="F13" s="826"/>
      <c r="G13" s="827" t="s">
        <v>90</v>
      </c>
      <c r="H13" s="827"/>
      <c r="I13" s="828" t="s">
        <v>2306</v>
      </c>
    </row>
    <row r="14" spans="1:9" ht="28.5" customHeight="1">
      <c r="A14" s="2170"/>
      <c r="B14" s="2171"/>
      <c r="C14" s="837"/>
      <c r="D14" s="838"/>
      <c r="E14" s="823"/>
      <c r="F14" s="826"/>
      <c r="G14" s="827" t="s">
        <v>90</v>
      </c>
      <c r="H14" s="827"/>
      <c r="I14" s="828" t="s">
        <v>2306</v>
      </c>
    </row>
    <row r="15" spans="1:9" ht="28.5" customHeight="1">
      <c r="A15" s="2170"/>
      <c r="B15" s="2171"/>
      <c r="C15" s="837"/>
      <c r="D15" s="838"/>
      <c r="E15" s="823"/>
      <c r="F15" s="826"/>
      <c r="G15" s="827" t="s">
        <v>90</v>
      </c>
      <c r="H15" s="827"/>
      <c r="I15" s="828" t="s">
        <v>2306</v>
      </c>
    </row>
    <row r="16" spans="1:9" ht="28.5" customHeight="1">
      <c r="A16" s="2170"/>
      <c r="B16" s="2171"/>
      <c r="C16" s="837"/>
      <c r="D16" s="838"/>
      <c r="E16" s="823"/>
      <c r="F16" s="826"/>
      <c r="G16" s="827" t="s">
        <v>90</v>
      </c>
      <c r="H16" s="827"/>
      <c r="I16" s="828" t="s">
        <v>2306</v>
      </c>
    </row>
    <row r="17" spans="1:9" ht="28.5" customHeight="1">
      <c r="A17" s="2170"/>
      <c r="B17" s="2171"/>
      <c r="C17" s="837"/>
      <c r="D17" s="838"/>
      <c r="E17" s="823"/>
      <c r="F17" s="826"/>
      <c r="G17" s="827" t="s">
        <v>90</v>
      </c>
      <c r="H17" s="827"/>
      <c r="I17" s="828" t="s">
        <v>2306</v>
      </c>
    </row>
    <row r="18" spans="1:9" ht="28.5" customHeight="1">
      <c r="A18" s="2170"/>
      <c r="B18" s="2171"/>
      <c r="C18" s="837"/>
      <c r="D18" s="838"/>
      <c r="E18" s="823"/>
      <c r="F18" s="826"/>
      <c r="G18" s="827" t="s">
        <v>90</v>
      </c>
      <c r="H18" s="827"/>
      <c r="I18" s="828" t="s">
        <v>2306</v>
      </c>
    </row>
    <row r="19" spans="1:9" s="705" customFormat="1" ht="15" customHeight="1">
      <c r="A19" s="2125" t="s">
        <v>749</v>
      </c>
      <c r="B19" s="2125"/>
      <c r="C19" s="2125"/>
      <c r="D19" s="2125"/>
      <c r="E19" s="2125"/>
      <c r="F19" s="2125"/>
      <c r="G19" s="2125"/>
      <c r="H19" s="2125"/>
      <c r="I19" s="2125"/>
    </row>
    <row r="20" spans="1:9" s="705" customFormat="1" ht="13.5">
      <c r="A20" s="721" t="s">
        <v>2334</v>
      </c>
      <c r="B20" s="708"/>
      <c r="C20" s="708"/>
      <c r="D20" s="708"/>
      <c r="E20" s="708"/>
      <c r="F20" s="708"/>
      <c r="G20" s="708"/>
      <c r="H20" s="708"/>
      <c r="I20" s="708"/>
    </row>
    <row r="21" spans="1:9" s="705" customFormat="1" ht="13.5">
      <c r="A21" s="721" t="s">
        <v>2335</v>
      </c>
      <c r="B21" s="708"/>
      <c r="C21" s="708"/>
      <c r="D21" s="708"/>
      <c r="E21" s="708"/>
      <c r="F21" s="708"/>
      <c r="G21" s="708"/>
      <c r="H21" s="708"/>
      <c r="I21" s="708"/>
    </row>
    <row r="22" spans="1:9" s="705" customFormat="1" ht="13.5">
      <c r="A22" s="721" t="s">
        <v>2336</v>
      </c>
      <c r="B22" s="708"/>
      <c r="C22" s="708"/>
      <c r="D22" s="708"/>
      <c r="E22" s="708"/>
      <c r="F22" s="708"/>
      <c r="G22" s="708"/>
      <c r="H22" s="708"/>
      <c r="I22" s="708"/>
    </row>
    <row r="23" spans="1:9" s="705" customFormat="1" ht="13.5">
      <c r="A23" s="721" t="s">
        <v>2337</v>
      </c>
      <c r="B23" s="708"/>
      <c r="C23" s="708"/>
      <c r="D23" s="708"/>
      <c r="E23" s="708"/>
      <c r="F23" s="708"/>
      <c r="G23" s="708"/>
      <c r="H23" s="708"/>
      <c r="I23" s="708"/>
    </row>
    <row r="24" spans="1:9" s="705" customFormat="1" ht="13.5">
      <c r="A24" s="722" t="s">
        <v>2575</v>
      </c>
    </row>
    <row r="25" spans="1:9" s="705" customFormat="1" ht="15" customHeight="1">
      <c r="A25" s="2189" t="s">
        <v>2569</v>
      </c>
      <c r="B25" s="2190"/>
      <c r="C25" s="2190"/>
      <c r="D25" s="2190"/>
      <c r="E25" s="2190"/>
      <c r="F25" s="2190"/>
      <c r="G25" s="2190"/>
      <c r="H25" s="2190"/>
      <c r="I25" s="2190"/>
    </row>
  </sheetData>
  <sheetProtection algorithmName="SHA-512" hashValue="Odz67HO0glndaCTZ1+q7xJa6cUcIuYm1pFSFUZb93MLtD+Ysc1jB0mX1iIsKpOfhMJ4NoYPeobse0q9Ywp3CKg==" saltValue="+qP8JKvr2AbnUCgbn6wT9Q==" spinCount="100000" sheet="1" objects="1" scenarios="1"/>
  <mergeCells count="21">
    <mergeCell ref="A19:I19"/>
    <mergeCell ref="A25:I25"/>
    <mergeCell ref="A13:B13"/>
    <mergeCell ref="A14:B14"/>
    <mergeCell ref="A15:B15"/>
    <mergeCell ref="A16:B16"/>
    <mergeCell ref="A17:B17"/>
    <mergeCell ref="A18:B18"/>
    <mergeCell ref="A12:B12"/>
    <mergeCell ref="A2:I2"/>
    <mergeCell ref="B3:C3"/>
    <mergeCell ref="D3:I3"/>
    <mergeCell ref="A5:B6"/>
    <mergeCell ref="C5:D5"/>
    <mergeCell ref="E5:E6"/>
    <mergeCell ref="F5:I6"/>
    <mergeCell ref="A7:B7"/>
    <mergeCell ref="A8:B8"/>
    <mergeCell ref="A9:B9"/>
    <mergeCell ref="A10:B10"/>
    <mergeCell ref="A11:B11"/>
  </mergeCells>
  <phoneticPr fontId="2"/>
  <printOptions horizontalCentered="1"/>
  <pageMargins left="0.6692913385826772" right="0.6692913385826772" top="0.59055118110236227" bottom="0.59055118110236227" header="0.39370078740157483" footer="0.39370078740157483"/>
  <pageSetup paperSize="9" scale="98" orientation="landscape" horizontalDpi="300" verticalDpi="300"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H362"/>
  <sheetViews>
    <sheetView showZeros="0" view="pageBreakPreview" zoomScale="85" zoomScaleNormal="80" zoomScaleSheetLayoutView="85" workbookViewId="0">
      <selection activeCell="G6" sqref="G6"/>
    </sheetView>
  </sheetViews>
  <sheetFormatPr defaultRowHeight="13.5"/>
  <cols>
    <col min="1" max="1" width="4.375" style="1" customWidth="1"/>
    <col min="2" max="2" width="5" style="1" customWidth="1"/>
    <col min="3" max="3" width="8.875" style="1" customWidth="1"/>
    <col min="4" max="4" width="29.875" style="1" customWidth="1"/>
    <col min="5" max="5" width="34" style="1" customWidth="1"/>
    <col min="6" max="6" width="5.125" style="1" customWidth="1"/>
    <col min="7" max="7" width="35.75" style="2" customWidth="1"/>
    <col min="8" max="8" width="7.125" style="2" bestFit="1" customWidth="1"/>
    <col min="9" max="9" width="28.5" style="2" customWidth="1"/>
    <col min="10" max="10" width="5.25" style="2" customWidth="1"/>
    <col min="11" max="11" width="5.875" style="2" customWidth="1"/>
    <col min="12" max="12" width="6.5" style="2" customWidth="1"/>
    <col min="13" max="13" width="8.375" style="2" customWidth="1"/>
    <col min="14" max="256" width="9" style="2"/>
    <col min="257" max="257" width="4.375" style="2" customWidth="1"/>
    <col min="258" max="258" width="5" style="2" customWidth="1"/>
    <col min="259" max="259" width="8.875" style="2" customWidth="1"/>
    <col min="260" max="260" width="29.875" style="2" customWidth="1"/>
    <col min="261" max="261" width="34" style="2" customWidth="1"/>
    <col min="262" max="262" width="5.125" style="2" customWidth="1"/>
    <col min="263" max="263" width="35.75" style="2" customWidth="1"/>
    <col min="264" max="264" width="7.125" style="2" bestFit="1" customWidth="1"/>
    <col min="265" max="265" width="28.5" style="2" customWidth="1"/>
    <col min="266" max="266" width="5.25" style="2" customWidth="1"/>
    <col min="267" max="267" width="5.875" style="2" customWidth="1"/>
    <col min="268" max="268" width="6.5" style="2" customWidth="1"/>
    <col min="269" max="269" width="8.375" style="2" customWidth="1"/>
    <col min="270" max="512" width="9" style="2"/>
    <col min="513" max="513" width="4.375" style="2" customWidth="1"/>
    <col min="514" max="514" width="5" style="2" customWidth="1"/>
    <col min="515" max="515" width="8.875" style="2" customWidth="1"/>
    <col min="516" max="516" width="29.875" style="2" customWidth="1"/>
    <col min="517" max="517" width="34" style="2" customWidth="1"/>
    <col min="518" max="518" width="5.125" style="2" customWidth="1"/>
    <col min="519" max="519" width="35.75" style="2" customWidth="1"/>
    <col min="520" max="520" width="7.125" style="2" bestFit="1" customWidth="1"/>
    <col min="521" max="521" width="28.5" style="2" customWidth="1"/>
    <col min="522" max="522" width="5.25" style="2" customWidth="1"/>
    <col min="523" max="523" width="5.875" style="2" customWidth="1"/>
    <col min="524" max="524" width="6.5" style="2" customWidth="1"/>
    <col min="525" max="525" width="8.375" style="2" customWidth="1"/>
    <col min="526" max="768" width="9" style="2"/>
    <col min="769" max="769" width="4.375" style="2" customWidth="1"/>
    <col min="770" max="770" width="5" style="2" customWidth="1"/>
    <col min="771" max="771" width="8.875" style="2" customWidth="1"/>
    <col min="772" max="772" width="29.875" style="2" customWidth="1"/>
    <col min="773" max="773" width="34" style="2" customWidth="1"/>
    <col min="774" max="774" width="5.125" style="2" customWidth="1"/>
    <col min="775" max="775" width="35.75" style="2" customWidth="1"/>
    <col min="776" max="776" width="7.125" style="2" bestFit="1" customWidth="1"/>
    <col min="777" max="777" width="28.5" style="2" customWidth="1"/>
    <col min="778" max="778" width="5.25" style="2" customWidth="1"/>
    <col min="779" max="779" width="5.875" style="2" customWidth="1"/>
    <col min="780" max="780" width="6.5" style="2" customWidth="1"/>
    <col min="781" max="781" width="8.375" style="2" customWidth="1"/>
    <col min="782" max="1024" width="9" style="2"/>
    <col min="1025" max="1025" width="4.375" style="2" customWidth="1"/>
    <col min="1026" max="1026" width="5" style="2" customWidth="1"/>
    <col min="1027" max="1027" width="8.875" style="2" customWidth="1"/>
    <col min="1028" max="1028" width="29.875" style="2" customWidth="1"/>
    <col min="1029" max="1029" width="34" style="2" customWidth="1"/>
    <col min="1030" max="1030" width="5.125" style="2" customWidth="1"/>
    <col min="1031" max="1031" width="35.75" style="2" customWidth="1"/>
    <col min="1032" max="1032" width="7.125" style="2" bestFit="1" customWidth="1"/>
    <col min="1033" max="1033" width="28.5" style="2" customWidth="1"/>
    <col min="1034" max="1034" width="5.25" style="2" customWidth="1"/>
    <col min="1035" max="1035" width="5.875" style="2" customWidth="1"/>
    <col min="1036" max="1036" width="6.5" style="2" customWidth="1"/>
    <col min="1037" max="1037" width="8.375" style="2" customWidth="1"/>
    <col min="1038" max="1280" width="9" style="2"/>
    <col min="1281" max="1281" width="4.375" style="2" customWidth="1"/>
    <col min="1282" max="1282" width="5" style="2" customWidth="1"/>
    <col min="1283" max="1283" width="8.875" style="2" customWidth="1"/>
    <col min="1284" max="1284" width="29.875" style="2" customWidth="1"/>
    <col min="1285" max="1285" width="34" style="2" customWidth="1"/>
    <col min="1286" max="1286" width="5.125" style="2" customWidth="1"/>
    <col min="1287" max="1287" width="35.75" style="2" customWidth="1"/>
    <col min="1288" max="1288" width="7.125" style="2" bestFit="1" customWidth="1"/>
    <col min="1289" max="1289" width="28.5" style="2" customWidth="1"/>
    <col min="1290" max="1290" width="5.25" style="2" customWidth="1"/>
    <col min="1291" max="1291" width="5.875" style="2" customWidth="1"/>
    <col min="1292" max="1292" width="6.5" style="2" customWidth="1"/>
    <col min="1293" max="1293" width="8.375" style="2" customWidth="1"/>
    <col min="1294" max="1536" width="9" style="2"/>
    <col min="1537" max="1537" width="4.375" style="2" customWidth="1"/>
    <col min="1538" max="1538" width="5" style="2" customWidth="1"/>
    <col min="1539" max="1539" width="8.875" style="2" customWidth="1"/>
    <col min="1540" max="1540" width="29.875" style="2" customWidth="1"/>
    <col min="1541" max="1541" width="34" style="2" customWidth="1"/>
    <col min="1542" max="1542" width="5.125" style="2" customWidth="1"/>
    <col min="1543" max="1543" width="35.75" style="2" customWidth="1"/>
    <col min="1544" max="1544" width="7.125" style="2" bestFit="1" customWidth="1"/>
    <col min="1545" max="1545" width="28.5" style="2" customWidth="1"/>
    <col min="1546" max="1546" width="5.25" style="2" customWidth="1"/>
    <col min="1547" max="1547" width="5.875" style="2" customWidth="1"/>
    <col min="1548" max="1548" width="6.5" style="2" customWidth="1"/>
    <col min="1549" max="1549" width="8.375" style="2" customWidth="1"/>
    <col min="1550" max="1792" width="9" style="2"/>
    <col min="1793" max="1793" width="4.375" style="2" customWidth="1"/>
    <col min="1794" max="1794" width="5" style="2" customWidth="1"/>
    <col min="1795" max="1795" width="8.875" style="2" customWidth="1"/>
    <col min="1796" max="1796" width="29.875" style="2" customWidth="1"/>
    <col min="1797" max="1797" width="34" style="2" customWidth="1"/>
    <col min="1798" max="1798" width="5.125" style="2" customWidth="1"/>
    <col min="1799" max="1799" width="35.75" style="2" customWidth="1"/>
    <col min="1800" max="1800" width="7.125" style="2" bestFit="1" customWidth="1"/>
    <col min="1801" max="1801" width="28.5" style="2" customWidth="1"/>
    <col min="1802" max="1802" width="5.25" style="2" customWidth="1"/>
    <col min="1803" max="1803" width="5.875" style="2" customWidth="1"/>
    <col min="1804" max="1804" width="6.5" style="2" customWidth="1"/>
    <col min="1805" max="1805" width="8.375" style="2" customWidth="1"/>
    <col min="1806" max="2048" width="9" style="2"/>
    <col min="2049" max="2049" width="4.375" style="2" customWidth="1"/>
    <col min="2050" max="2050" width="5" style="2" customWidth="1"/>
    <col min="2051" max="2051" width="8.875" style="2" customWidth="1"/>
    <col min="2052" max="2052" width="29.875" style="2" customWidth="1"/>
    <col min="2053" max="2053" width="34" style="2" customWidth="1"/>
    <col min="2054" max="2054" width="5.125" style="2" customWidth="1"/>
    <col min="2055" max="2055" width="35.75" style="2" customWidth="1"/>
    <col min="2056" max="2056" width="7.125" style="2" bestFit="1" customWidth="1"/>
    <col min="2057" max="2057" width="28.5" style="2" customWidth="1"/>
    <col min="2058" max="2058" width="5.25" style="2" customWidth="1"/>
    <col min="2059" max="2059" width="5.875" style="2" customWidth="1"/>
    <col min="2060" max="2060" width="6.5" style="2" customWidth="1"/>
    <col min="2061" max="2061" width="8.375" style="2" customWidth="1"/>
    <col min="2062" max="2304" width="9" style="2"/>
    <col min="2305" max="2305" width="4.375" style="2" customWidth="1"/>
    <col min="2306" max="2306" width="5" style="2" customWidth="1"/>
    <col min="2307" max="2307" width="8.875" style="2" customWidth="1"/>
    <col min="2308" max="2308" width="29.875" style="2" customWidth="1"/>
    <col min="2309" max="2309" width="34" style="2" customWidth="1"/>
    <col min="2310" max="2310" width="5.125" style="2" customWidth="1"/>
    <col min="2311" max="2311" width="35.75" style="2" customWidth="1"/>
    <col min="2312" max="2312" width="7.125" style="2" bestFit="1" customWidth="1"/>
    <col min="2313" max="2313" width="28.5" style="2" customWidth="1"/>
    <col min="2314" max="2314" width="5.25" style="2" customWidth="1"/>
    <col min="2315" max="2315" width="5.875" style="2" customWidth="1"/>
    <col min="2316" max="2316" width="6.5" style="2" customWidth="1"/>
    <col min="2317" max="2317" width="8.375" style="2" customWidth="1"/>
    <col min="2318" max="2560" width="9" style="2"/>
    <col min="2561" max="2561" width="4.375" style="2" customWidth="1"/>
    <col min="2562" max="2562" width="5" style="2" customWidth="1"/>
    <col min="2563" max="2563" width="8.875" style="2" customWidth="1"/>
    <col min="2564" max="2564" width="29.875" style="2" customWidth="1"/>
    <col min="2565" max="2565" width="34" style="2" customWidth="1"/>
    <col min="2566" max="2566" width="5.125" style="2" customWidth="1"/>
    <col min="2567" max="2567" width="35.75" style="2" customWidth="1"/>
    <col min="2568" max="2568" width="7.125" style="2" bestFit="1" customWidth="1"/>
    <col min="2569" max="2569" width="28.5" style="2" customWidth="1"/>
    <col min="2570" max="2570" width="5.25" style="2" customWidth="1"/>
    <col min="2571" max="2571" width="5.875" style="2" customWidth="1"/>
    <col min="2572" max="2572" width="6.5" style="2" customWidth="1"/>
    <col min="2573" max="2573" width="8.375" style="2" customWidth="1"/>
    <col min="2574" max="2816" width="9" style="2"/>
    <col min="2817" max="2817" width="4.375" style="2" customWidth="1"/>
    <col min="2818" max="2818" width="5" style="2" customWidth="1"/>
    <col min="2819" max="2819" width="8.875" style="2" customWidth="1"/>
    <col min="2820" max="2820" width="29.875" style="2" customWidth="1"/>
    <col min="2821" max="2821" width="34" style="2" customWidth="1"/>
    <col min="2822" max="2822" width="5.125" style="2" customWidth="1"/>
    <col min="2823" max="2823" width="35.75" style="2" customWidth="1"/>
    <col min="2824" max="2824" width="7.125" style="2" bestFit="1" customWidth="1"/>
    <col min="2825" max="2825" width="28.5" style="2" customWidth="1"/>
    <col min="2826" max="2826" width="5.25" style="2" customWidth="1"/>
    <col min="2827" max="2827" width="5.875" style="2" customWidth="1"/>
    <col min="2828" max="2828" width="6.5" style="2" customWidth="1"/>
    <col min="2829" max="2829" width="8.375" style="2" customWidth="1"/>
    <col min="2830" max="3072" width="9" style="2"/>
    <col min="3073" max="3073" width="4.375" style="2" customWidth="1"/>
    <col min="3074" max="3074" width="5" style="2" customWidth="1"/>
    <col min="3075" max="3075" width="8.875" style="2" customWidth="1"/>
    <col min="3076" max="3076" width="29.875" style="2" customWidth="1"/>
    <col min="3077" max="3077" width="34" style="2" customWidth="1"/>
    <col min="3078" max="3078" width="5.125" style="2" customWidth="1"/>
    <col min="3079" max="3079" width="35.75" style="2" customWidth="1"/>
    <col min="3080" max="3080" width="7.125" style="2" bestFit="1" customWidth="1"/>
    <col min="3081" max="3081" width="28.5" style="2" customWidth="1"/>
    <col min="3082" max="3082" width="5.25" style="2" customWidth="1"/>
    <col min="3083" max="3083" width="5.875" style="2" customWidth="1"/>
    <col min="3084" max="3084" width="6.5" style="2" customWidth="1"/>
    <col min="3085" max="3085" width="8.375" style="2" customWidth="1"/>
    <col min="3086" max="3328" width="9" style="2"/>
    <col min="3329" max="3329" width="4.375" style="2" customWidth="1"/>
    <col min="3330" max="3330" width="5" style="2" customWidth="1"/>
    <col min="3331" max="3331" width="8.875" style="2" customWidth="1"/>
    <col min="3332" max="3332" width="29.875" style="2" customWidth="1"/>
    <col min="3333" max="3333" width="34" style="2" customWidth="1"/>
    <col min="3334" max="3334" width="5.125" style="2" customWidth="1"/>
    <col min="3335" max="3335" width="35.75" style="2" customWidth="1"/>
    <col min="3336" max="3336" width="7.125" style="2" bestFit="1" customWidth="1"/>
    <col min="3337" max="3337" width="28.5" style="2" customWidth="1"/>
    <col min="3338" max="3338" width="5.25" style="2" customWidth="1"/>
    <col min="3339" max="3339" width="5.875" style="2" customWidth="1"/>
    <col min="3340" max="3340" width="6.5" style="2" customWidth="1"/>
    <col min="3341" max="3341" width="8.375" style="2" customWidth="1"/>
    <col min="3342" max="3584" width="9" style="2"/>
    <col min="3585" max="3585" width="4.375" style="2" customWidth="1"/>
    <col min="3586" max="3586" width="5" style="2" customWidth="1"/>
    <col min="3587" max="3587" width="8.875" style="2" customWidth="1"/>
    <col min="3588" max="3588" width="29.875" style="2" customWidth="1"/>
    <col min="3589" max="3589" width="34" style="2" customWidth="1"/>
    <col min="3590" max="3590" width="5.125" style="2" customWidth="1"/>
    <col min="3591" max="3591" width="35.75" style="2" customWidth="1"/>
    <col min="3592" max="3592" width="7.125" style="2" bestFit="1" customWidth="1"/>
    <col min="3593" max="3593" width="28.5" style="2" customWidth="1"/>
    <col min="3594" max="3594" width="5.25" style="2" customWidth="1"/>
    <col min="3595" max="3595" width="5.875" style="2" customWidth="1"/>
    <col min="3596" max="3596" width="6.5" style="2" customWidth="1"/>
    <col min="3597" max="3597" width="8.375" style="2" customWidth="1"/>
    <col min="3598" max="3840" width="9" style="2"/>
    <col min="3841" max="3841" width="4.375" style="2" customWidth="1"/>
    <col min="3842" max="3842" width="5" style="2" customWidth="1"/>
    <col min="3843" max="3843" width="8.875" style="2" customWidth="1"/>
    <col min="3844" max="3844" width="29.875" style="2" customWidth="1"/>
    <col min="3845" max="3845" width="34" style="2" customWidth="1"/>
    <col min="3846" max="3846" width="5.125" style="2" customWidth="1"/>
    <col min="3847" max="3847" width="35.75" style="2" customWidth="1"/>
    <col min="3848" max="3848" width="7.125" style="2" bestFit="1" customWidth="1"/>
    <col min="3849" max="3849" width="28.5" style="2" customWidth="1"/>
    <col min="3850" max="3850" width="5.25" style="2" customWidth="1"/>
    <col min="3851" max="3851" width="5.875" style="2" customWidth="1"/>
    <col min="3852" max="3852" width="6.5" style="2" customWidth="1"/>
    <col min="3853" max="3853" width="8.375" style="2" customWidth="1"/>
    <col min="3854" max="4096" width="9" style="2"/>
    <col min="4097" max="4097" width="4.375" style="2" customWidth="1"/>
    <col min="4098" max="4098" width="5" style="2" customWidth="1"/>
    <col min="4099" max="4099" width="8.875" style="2" customWidth="1"/>
    <col min="4100" max="4100" width="29.875" style="2" customWidth="1"/>
    <col min="4101" max="4101" width="34" style="2" customWidth="1"/>
    <col min="4102" max="4102" width="5.125" style="2" customWidth="1"/>
    <col min="4103" max="4103" width="35.75" style="2" customWidth="1"/>
    <col min="4104" max="4104" width="7.125" style="2" bestFit="1" customWidth="1"/>
    <col min="4105" max="4105" width="28.5" style="2" customWidth="1"/>
    <col min="4106" max="4106" width="5.25" style="2" customWidth="1"/>
    <col min="4107" max="4107" width="5.875" style="2" customWidth="1"/>
    <col min="4108" max="4108" width="6.5" style="2" customWidth="1"/>
    <col min="4109" max="4109" width="8.375" style="2" customWidth="1"/>
    <col min="4110" max="4352" width="9" style="2"/>
    <col min="4353" max="4353" width="4.375" style="2" customWidth="1"/>
    <col min="4354" max="4354" width="5" style="2" customWidth="1"/>
    <col min="4355" max="4355" width="8.875" style="2" customWidth="1"/>
    <col min="4356" max="4356" width="29.875" style="2" customWidth="1"/>
    <col min="4357" max="4357" width="34" style="2" customWidth="1"/>
    <col min="4358" max="4358" width="5.125" style="2" customWidth="1"/>
    <col min="4359" max="4359" width="35.75" style="2" customWidth="1"/>
    <col min="4360" max="4360" width="7.125" style="2" bestFit="1" customWidth="1"/>
    <col min="4361" max="4361" width="28.5" style="2" customWidth="1"/>
    <col min="4362" max="4362" width="5.25" style="2" customWidth="1"/>
    <col min="4363" max="4363" width="5.875" style="2" customWidth="1"/>
    <col min="4364" max="4364" width="6.5" style="2" customWidth="1"/>
    <col min="4365" max="4365" width="8.375" style="2" customWidth="1"/>
    <col min="4366" max="4608" width="9" style="2"/>
    <col min="4609" max="4609" width="4.375" style="2" customWidth="1"/>
    <col min="4610" max="4610" width="5" style="2" customWidth="1"/>
    <col min="4611" max="4611" width="8.875" style="2" customWidth="1"/>
    <col min="4612" max="4612" width="29.875" style="2" customWidth="1"/>
    <col min="4613" max="4613" width="34" style="2" customWidth="1"/>
    <col min="4614" max="4614" width="5.125" style="2" customWidth="1"/>
    <col min="4615" max="4615" width="35.75" style="2" customWidth="1"/>
    <col min="4616" max="4616" width="7.125" style="2" bestFit="1" customWidth="1"/>
    <col min="4617" max="4617" width="28.5" style="2" customWidth="1"/>
    <col min="4618" max="4618" width="5.25" style="2" customWidth="1"/>
    <col min="4619" max="4619" width="5.875" style="2" customWidth="1"/>
    <col min="4620" max="4620" width="6.5" style="2" customWidth="1"/>
    <col min="4621" max="4621" width="8.375" style="2" customWidth="1"/>
    <col min="4622" max="4864" width="9" style="2"/>
    <col min="4865" max="4865" width="4.375" style="2" customWidth="1"/>
    <col min="4866" max="4866" width="5" style="2" customWidth="1"/>
    <col min="4867" max="4867" width="8.875" style="2" customWidth="1"/>
    <col min="4868" max="4868" width="29.875" style="2" customWidth="1"/>
    <col min="4869" max="4869" width="34" style="2" customWidth="1"/>
    <col min="4870" max="4870" width="5.125" style="2" customWidth="1"/>
    <col min="4871" max="4871" width="35.75" style="2" customWidth="1"/>
    <col min="4872" max="4872" width="7.125" style="2" bestFit="1" customWidth="1"/>
    <col min="4873" max="4873" width="28.5" style="2" customWidth="1"/>
    <col min="4874" max="4874" width="5.25" style="2" customWidth="1"/>
    <col min="4875" max="4875" width="5.875" style="2" customWidth="1"/>
    <col min="4876" max="4876" width="6.5" style="2" customWidth="1"/>
    <col min="4877" max="4877" width="8.375" style="2" customWidth="1"/>
    <col min="4878" max="5120" width="9" style="2"/>
    <col min="5121" max="5121" width="4.375" style="2" customWidth="1"/>
    <col min="5122" max="5122" width="5" style="2" customWidth="1"/>
    <col min="5123" max="5123" width="8.875" style="2" customWidth="1"/>
    <col min="5124" max="5124" width="29.875" style="2" customWidth="1"/>
    <col min="5125" max="5125" width="34" style="2" customWidth="1"/>
    <col min="5126" max="5126" width="5.125" style="2" customWidth="1"/>
    <col min="5127" max="5127" width="35.75" style="2" customWidth="1"/>
    <col min="5128" max="5128" width="7.125" style="2" bestFit="1" customWidth="1"/>
    <col min="5129" max="5129" width="28.5" style="2" customWidth="1"/>
    <col min="5130" max="5130" width="5.25" style="2" customWidth="1"/>
    <col min="5131" max="5131" width="5.875" style="2" customWidth="1"/>
    <col min="5132" max="5132" width="6.5" style="2" customWidth="1"/>
    <col min="5133" max="5133" width="8.375" style="2" customWidth="1"/>
    <col min="5134" max="5376" width="9" style="2"/>
    <col min="5377" max="5377" width="4.375" style="2" customWidth="1"/>
    <col min="5378" max="5378" width="5" style="2" customWidth="1"/>
    <col min="5379" max="5379" width="8.875" style="2" customWidth="1"/>
    <col min="5380" max="5380" width="29.875" style="2" customWidth="1"/>
    <col min="5381" max="5381" width="34" style="2" customWidth="1"/>
    <col min="5382" max="5382" width="5.125" style="2" customWidth="1"/>
    <col min="5383" max="5383" width="35.75" style="2" customWidth="1"/>
    <col min="5384" max="5384" width="7.125" style="2" bestFit="1" customWidth="1"/>
    <col min="5385" max="5385" width="28.5" style="2" customWidth="1"/>
    <col min="5386" max="5386" width="5.25" style="2" customWidth="1"/>
    <col min="5387" max="5387" width="5.875" style="2" customWidth="1"/>
    <col min="5388" max="5388" width="6.5" style="2" customWidth="1"/>
    <col min="5389" max="5389" width="8.375" style="2" customWidth="1"/>
    <col min="5390" max="5632" width="9" style="2"/>
    <col min="5633" max="5633" width="4.375" style="2" customWidth="1"/>
    <col min="5634" max="5634" width="5" style="2" customWidth="1"/>
    <col min="5635" max="5635" width="8.875" style="2" customWidth="1"/>
    <col min="5636" max="5636" width="29.875" style="2" customWidth="1"/>
    <col min="5637" max="5637" width="34" style="2" customWidth="1"/>
    <col min="5638" max="5638" width="5.125" style="2" customWidth="1"/>
    <col min="5639" max="5639" width="35.75" style="2" customWidth="1"/>
    <col min="5640" max="5640" width="7.125" style="2" bestFit="1" customWidth="1"/>
    <col min="5641" max="5641" width="28.5" style="2" customWidth="1"/>
    <col min="5642" max="5642" width="5.25" style="2" customWidth="1"/>
    <col min="5643" max="5643" width="5.875" style="2" customWidth="1"/>
    <col min="5644" max="5644" width="6.5" style="2" customWidth="1"/>
    <col min="5645" max="5645" width="8.375" style="2" customWidth="1"/>
    <col min="5646" max="5888" width="9" style="2"/>
    <col min="5889" max="5889" width="4.375" style="2" customWidth="1"/>
    <col min="5890" max="5890" width="5" style="2" customWidth="1"/>
    <col min="5891" max="5891" width="8.875" style="2" customWidth="1"/>
    <col min="5892" max="5892" width="29.875" style="2" customWidth="1"/>
    <col min="5893" max="5893" width="34" style="2" customWidth="1"/>
    <col min="5894" max="5894" width="5.125" style="2" customWidth="1"/>
    <col min="5895" max="5895" width="35.75" style="2" customWidth="1"/>
    <col min="5896" max="5896" width="7.125" style="2" bestFit="1" customWidth="1"/>
    <col min="5897" max="5897" width="28.5" style="2" customWidth="1"/>
    <col min="5898" max="5898" width="5.25" style="2" customWidth="1"/>
    <col min="5899" max="5899" width="5.875" style="2" customWidth="1"/>
    <col min="5900" max="5900" width="6.5" style="2" customWidth="1"/>
    <col min="5901" max="5901" width="8.375" style="2" customWidth="1"/>
    <col min="5902" max="6144" width="9" style="2"/>
    <col min="6145" max="6145" width="4.375" style="2" customWidth="1"/>
    <col min="6146" max="6146" width="5" style="2" customWidth="1"/>
    <col min="6147" max="6147" width="8.875" style="2" customWidth="1"/>
    <col min="6148" max="6148" width="29.875" style="2" customWidth="1"/>
    <col min="6149" max="6149" width="34" style="2" customWidth="1"/>
    <col min="6150" max="6150" width="5.125" style="2" customWidth="1"/>
    <col min="6151" max="6151" width="35.75" style="2" customWidth="1"/>
    <col min="6152" max="6152" width="7.125" style="2" bestFit="1" customWidth="1"/>
    <col min="6153" max="6153" width="28.5" style="2" customWidth="1"/>
    <col min="6154" max="6154" width="5.25" style="2" customWidth="1"/>
    <col min="6155" max="6155" width="5.875" style="2" customWidth="1"/>
    <col min="6156" max="6156" width="6.5" style="2" customWidth="1"/>
    <col min="6157" max="6157" width="8.375" style="2" customWidth="1"/>
    <col min="6158" max="6400" width="9" style="2"/>
    <col min="6401" max="6401" width="4.375" style="2" customWidth="1"/>
    <col min="6402" max="6402" width="5" style="2" customWidth="1"/>
    <col min="6403" max="6403" width="8.875" style="2" customWidth="1"/>
    <col min="6404" max="6404" width="29.875" style="2" customWidth="1"/>
    <col min="6405" max="6405" width="34" style="2" customWidth="1"/>
    <col min="6406" max="6406" width="5.125" style="2" customWidth="1"/>
    <col min="6407" max="6407" width="35.75" style="2" customWidth="1"/>
    <col min="6408" max="6408" width="7.125" style="2" bestFit="1" customWidth="1"/>
    <col min="6409" max="6409" width="28.5" style="2" customWidth="1"/>
    <col min="6410" max="6410" width="5.25" style="2" customWidth="1"/>
    <col min="6411" max="6411" width="5.875" style="2" customWidth="1"/>
    <col min="6412" max="6412" width="6.5" style="2" customWidth="1"/>
    <col min="6413" max="6413" width="8.375" style="2" customWidth="1"/>
    <col min="6414" max="6656" width="9" style="2"/>
    <col min="6657" max="6657" width="4.375" style="2" customWidth="1"/>
    <col min="6658" max="6658" width="5" style="2" customWidth="1"/>
    <col min="6659" max="6659" width="8.875" style="2" customWidth="1"/>
    <col min="6660" max="6660" width="29.875" style="2" customWidth="1"/>
    <col min="6661" max="6661" width="34" style="2" customWidth="1"/>
    <col min="6662" max="6662" width="5.125" style="2" customWidth="1"/>
    <col min="6663" max="6663" width="35.75" style="2" customWidth="1"/>
    <col min="6664" max="6664" width="7.125" style="2" bestFit="1" customWidth="1"/>
    <col min="6665" max="6665" width="28.5" style="2" customWidth="1"/>
    <col min="6666" max="6666" width="5.25" style="2" customWidth="1"/>
    <col min="6667" max="6667" width="5.875" style="2" customWidth="1"/>
    <col min="6668" max="6668" width="6.5" style="2" customWidth="1"/>
    <col min="6669" max="6669" width="8.375" style="2" customWidth="1"/>
    <col min="6670" max="6912" width="9" style="2"/>
    <col min="6913" max="6913" width="4.375" style="2" customWidth="1"/>
    <col min="6914" max="6914" width="5" style="2" customWidth="1"/>
    <col min="6915" max="6915" width="8.875" style="2" customWidth="1"/>
    <col min="6916" max="6916" width="29.875" style="2" customWidth="1"/>
    <col min="6917" max="6917" width="34" style="2" customWidth="1"/>
    <col min="6918" max="6918" width="5.125" style="2" customWidth="1"/>
    <col min="6919" max="6919" width="35.75" style="2" customWidth="1"/>
    <col min="6920" max="6920" width="7.125" style="2" bestFit="1" customWidth="1"/>
    <col min="6921" max="6921" width="28.5" style="2" customWidth="1"/>
    <col min="6922" max="6922" width="5.25" style="2" customWidth="1"/>
    <col min="6923" max="6923" width="5.875" style="2" customWidth="1"/>
    <col min="6924" max="6924" width="6.5" style="2" customWidth="1"/>
    <col min="6925" max="6925" width="8.375" style="2" customWidth="1"/>
    <col min="6926" max="7168" width="9" style="2"/>
    <col min="7169" max="7169" width="4.375" style="2" customWidth="1"/>
    <col min="7170" max="7170" width="5" style="2" customWidth="1"/>
    <col min="7171" max="7171" width="8.875" style="2" customWidth="1"/>
    <col min="7172" max="7172" width="29.875" style="2" customWidth="1"/>
    <col min="7173" max="7173" width="34" style="2" customWidth="1"/>
    <col min="7174" max="7174" width="5.125" style="2" customWidth="1"/>
    <col min="7175" max="7175" width="35.75" style="2" customWidth="1"/>
    <col min="7176" max="7176" width="7.125" style="2" bestFit="1" customWidth="1"/>
    <col min="7177" max="7177" width="28.5" style="2" customWidth="1"/>
    <col min="7178" max="7178" width="5.25" style="2" customWidth="1"/>
    <col min="7179" max="7179" width="5.875" style="2" customWidth="1"/>
    <col min="7180" max="7180" width="6.5" style="2" customWidth="1"/>
    <col min="7181" max="7181" width="8.375" style="2" customWidth="1"/>
    <col min="7182" max="7424" width="9" style="2"/>
    <col min="7425" max="7425" width="4.375" style="2" customWidth="1"/>
    <col min="7426" max="7426" width="5" style="2" customWidth="1"/>
    <col min="7427" max="7427" width="8.875" style="2" customWidth="1"/>
    <col min="7428" max="7428" width="29.875" style="2" customWidth="1"/>
    <col min="7429" max="7429" width="34" style="2" customWidth="1"/>
    <col min="7430" max="7430" width="5.125" style="2" customWidth="1"/>
    <col min="7431" max="7431" width="35.75" style="2" customWidth="1"/>
    <col min="7432" max="7432" width="7.125" style="2" bestFit="1" customWidth="1"/>
    <col min="7433" max="7433" width="28.5" style="2" customWidth="1"/>
    <col min="7434" max="7434" width="5.25" style="2" customWidth="1"/>
    <col min="7435" max="7435" width="5.875" style="2" customWidth="1"/>
    <col min="7436" max="7436" width="6.5" style="2" customWidth="1"/>
    <col min="7437" max="7437" width="8.375" style="2" customWidth="1"/>
    <col min="7438" max="7680" width="9" style="2"/>
    <col min="7681" max="7681" width="4.375" style="2" customWidth="1"/>
    <col min="7682" max="7682" width="5" style="2" customWidth="1"/>
    <col min="7683" max="7683" width="8.875" style="2" customWidth="1"/>
    <col min="7684" max="7684" width="29.875" style="2" customWidth="1"/>
    <col min="7685" max="7685" width="34" style="2" customWidth="1"/>
    <col min="7686" max="7686" width="5.125" style="2" customWidth="1"/>
    <col min="7687" max="7687" width="35.75" style="2" customWidth="1"/>
    <col min="7688" max="7688" width="7.125" style="2" bestFit="1" customWidth="1"/>
    <col min="7689" max="7689" width="28.5" style="2" customWidth="1"/>
    <col min="7690" max="7690" width="5.25" style="2" customWidth="1"/>
    <col min="7691" max="7691" width="5.875" style="2" customWidth="1"/>
    <col min="7692" max="7692" width="6.5" style="2" customWidth="1"/>
    <col min="7693" max="7693" width="8.375" style="2" customWidth="1"/>
    <col min="7694" max="7936" width="9" style="2"/>
    <col min="7937" max="7937" width="4.375" style="2" customWidth="1"/>
    <col min="7938" max="7938" width="5" style="2" customWidth="1"/>
    <col min="7939" max="7939" width="8.875" style="2" customWidth="1"/>
    <col min="7940" max="7940" width="29.875" style="2" customWidth="1"/>
    <col min="7941" max="7941" width="34" style="2" customWidth="1"/>
    <col min="7942" max="7942" width="5.125" style="2" customWidth="1"/>
    <col min="7943" max="7943" width="35.75" style="2" customWidth="1"/>
    <col min="7944" max="7944" width="7.125" style="2" bestFit="1" customWidth="1"/>
    <col min="7945" max="7945" width="28.5" style="2" customWidth="1"/>
    <col min="7946" max="7946" width="5.25" style="2" customWidth="1"/>
    <col min="7947" max="7947" width="5.875" style="2" customWidth="1"/>
    <col min="7948" max="7948" width="6.5" style="2" customWidth="1"/>
    <col min="7949" max="7949" width="8.375" style="2" customWidth="1"/>
    <col min="7950" max="8192" width="9" style="2"/>
    <col min="8193" max="8193" width="4.375" style="2" customWidth="1"/>
    <col min="8194" max="8194" width="5" style="2" customWidth="1"/>
    <col min="8195" max="8195" width="8.875" style="2" customWidth="1"/>
    <col min="8196" max="8196" width="29.875" style="2" customWidth="1"/>
    <col min="8197" max="8197" width="34" style="2" customWidth="1"/>
    <col min="8198" max="8198" width="5.125" style="2" customWidth="1"/>
    <col min="8199" max="8199" width="35.75" style="2" customWidth="1"/>
    <col min="8200" max="8200" width="7.125" style="2" bestFit="1" customWidth="1"/>
    <col min="8201" max="8201" width="28.5" style="2" customWidth="1"/>
    <col min="8202" max="8202" width="5.25" style="2" customWidth="1"/>
    <col min="8203" max="8203" width="5.875" style="2" customWidth="1"/>
    <col min="8204" max="8204" width="6.5" style="2" customWidth="1"/>
    <col min="8205" max="8205" width="8.375" style="2" customWidth="1"/>
    <col min="8206" max="8448" width="9" style="2"/>
    <col min="8449" max="8449" width="4.375" style="2" customWidth="1"/>
    <col min="8450" max="8450" width="5" style="2" customWidth="1"/>
    <col min="8451" max="8451" width="8.875" style="2" customWidth="1"/>
    <col min="8452" max="8452" width="29.875" style="2" customWidth="1"/>
    <col min="8453" max="8453" width="34" style="2" customWidth="1"/>
    <col min="8454" max="8454" width="5.125" style="2" customWidth="1"/>
    <col min="8455" max="8455" width="35.75" style="2" customWidth="1"/>
    <col min="8456" max="8456" width="7.125" style="2" bestFit="1" customWidth="1"/>
    <col min="8457" max="8457" width="28.5" style="2" customWidth="1"/>
    <col min="8458" max="8458" width="5.25" style="2" customWidth="1"/>
    <col min="8459" max="8459" width="5.875" style="2" customWidth="1"/>
    <col min="8460" max="8460" width="6.5" style="2" customWidth="1"/>
    <col min="8461" max="8461" width="8.375" style="2" customWidth="1"/>
    <col min="8462" max="8704" width="9" style="2"/>
    <col min="8705" max="8705" width="4.375" style="2" customWidth="1"/>
    <col min="8706" max="8706" width="5" style="2" customWidth="1"/>
    <col min="8707" max="8707" width="8.875" style="2" customWidth="1"/>
    <col min="8708" max="8708" width="29.875" style="2" customWidth="1"/>
    <col min="8709" max="8709" width="34" style="2" customWidth="1"/>
    <col min="8710" max="8710" width="5.125" style="2" customWidth="1"/>
    <col min="8711" max="8711" width="35.75" style="2" customWidth="1"/>
    <col min="8712" max="8712" width="7.125" style="2" bestFit="1" customWidth="1"/>
    <col min="8713" max="8713" width="28.5" style="2" customWidth="1"/>
    <col min="8714" max="8714" width="5.25" style="2" customWidth="1"/>
    <col min="8715" max="8715" width="5.875" style="2" customWidth="1"/>
    <col min="8716" max="8716" width="6.5" style="2" customWidth="1"/>
    <col min="8717" max="8717" width="8.375" style="2" customWidth="1"/>
    <col min="8718" max="8960" width="9" style="2"/>
    <col min="8961" max="8961" width="4.375" style="2" customWidth="1"/>
    <col min="8962" max="8962" width="5" style="2" customWidth="1"/>
    <col min="8963" max="8963" width="8.875" style="2" customWidth="1"/>
    <col min="8964" max="8964" width="29.875" style="2" customWidth="1"/>
    <col min="8965" max="8965" width="34" style="2" customWidth="1"/>
    <col min="8966" max="8966" width="5.125" style="2" customWidth="1"/>
    <col min="8967" max="8967" width="35.75" style="2" customWidth="1"/>
    <col min="8968" max="8968" width="7.125" style="2" bestFit="1" customWidth="1"/>
    <col min="8969" max="8969" width="28.5" style="2" customWidth="1"/>
    <col min="8970" max="8970" width="5.25" style="2" customWidth="1"/>
    <col min="8971" max="8971" width="5.875" style="2" customWidth="1"/>
    <col min="8972" max="8972" width="6.5" style="2" customWidth="1"/>
    <col min="8973" max="8973" width="8.375" style="2" customWidth="1"/>
    <col min="8974" max="9216" width="9" style="2"/>
    <col min="9217" max="9217" width="4.375" style="2" customWidth="1"/>
    <col min="9218" max="9218" width="5" style="2" customWidth="1"/>
    <col min="9219" max="9219" width="8.875" style="2" customWidth="1"/>
    <col min="9220" max="9220" width="29.875" style="2" customWidth="1"/>
    <col min="9221" max="9221" width="34" style="2" customWidth="1"/>
    <col min="9222" max="9222" width="5.125" style="2" customWidth="1"/>
    <col min="9223" max="9223" width="35.75" style="2" customWidth="1"/>
    <col min="9224" max="9224" width="7.125" style="2" bestFit="1" customWidth="1"/>
    <col min="9225" max="9225" width="28.5" style="2" customWidth="1"/>
    <col min="9226" max="9226" width="5.25" style="2" customWidth="1"/>
    <col min="9227" max="9227" width="5.875" style="2" customWidth="1"/>
    <col min="9228" max="9228" width="6.5" style="2" customWidth="1"/>
    <col min="9229" max="9229" width="8.375" style="2" customWidth="1"/>
    <col min="9230" max="9472" width="9" style="2"/>
    <col min="9473" max="9473" width="4.375" style="2" customWidth="1"/>
    <col min="9474" max="9474" width="5" style="2" customWidth="1"/>
    <col min="9475" max="9475" width="8.875" style="2" customWidth="1"/>
    <col min="9476" max="9476" width="29.875" style="2" customWidth="1"/>
    <col min="9477" max="9477" width="34" style="2" customWidth="1"/>
    <col min="9478" max="9478" width="5.125" style="2" customWidth="1"/>
    <col min="9479" max="9479" width="35.75" style="2" customWidth="1"/>
    <col min="9480" max="9480" width="7.125" style="2" bestFit="1" customWidth="1"/>
    <col min="9481" max="9481" width="28.5" style="2" customWidth="1"/>
    <col min="9482" max="9482" width="5.25" style="2" customWidth="1"/>
    <col min="9483" max="9483" width="5.875" style="2" customWidth="1"/>
    <col min="9484" max="9484" width="6.5" style="2" customWidth="1"/>
    <col min="9485" max="9485" width="8.375" style="2" customWidth="1"/>
    <col min="9486" max="9728" width="9" style="2"/>
    <col min="9729" max="9729" width="4.375" style="2" customWidth="1"/>
    <col min="9730" max="9730" width="5" style="2" customWidth="1"/>
    <col min="9731" max="9731" width="8.875" style="2" customWidth="1"/>
    <col min="9732" max="9732" width="29.875" style="2" customWidth="1"/>
    <col min="9733" max="9733" width="34" style="2" customWidth="1"/>
    <col min="9734" max="9734" width="5.125" style="2" customWidth="1"/>
    <col min="9735" max="9735" width="35.75" style="2" customWidth="1"/>
    <col min="9736" max="9736" width="7.125" style="2" bestFit="1" customWidth="1"/>
    <col min="9737" max="9737" width="28.5" style="2" customWidth="1"/>
    <col min="9738" max="9738" width="5.25" style="2" customWidth="1"/>
    <col min="9739" max="9739" width="5.875" style="2" customWidth="1"/>
    <col min="9740" max="9740" width="6.5" style="2" customWidth="1"/>
    <col min="9741" max="9741" width="8.375" style="2" customWidth="1"/>
    <col min="9742" max="9984" width="9" style="2"/>
    <col min="9985" max="9985" width="4.375" style="2" customWidth="1"/>
    <col min="9986" max="9986" width="5" style="2" customWidth="1"/>
    <col min="9987" max="9987" width="8.875" style="2" customWidth="1"/>
    <col min="9988" max="9988" width="29.875" style="2" customWidth="1"/>
    <col min="9989" max="9989" width="34" style="2" customWidth="1"/>
    <col min="9990" max="9990" width="5.125" style="2" customWidth="1"/>
    <col min="9991" max="9991" width="35.75" style="2" customWidth="1"/>
    <col min="9992" max="9992" width="7.125" style="2" bestFit="1" customWidth="1"/>
    <col min="9993" max="9993" width="28.5" style="2" customWidth="1"/>
    <col min="9994" max="9994" width="5.25" style="2" customWidth="1"/>
    <col min="9995" max="9995" width="5.875" style="2" customWidth="1"/>
    <col min="9996" max="9996" width="6.5" style="2" customWidth="1"/>
    <col min="9997" max="9997" width="8.375" style="2" customWidth="1"/>
    <col min="9998" max="10240" width="9" style="2"/>
    <col min="10241" max="10241" width="4.375" style="2" customWidth="1"/>
    <col min="10242" max="10242" width="5" style="2" customWidth="1"/>
    <col min="10243" max="10243" width="8.875" style="2" customWidth="1"/>
    <col min="10244" max="10244" width="29.875" style="2" customWidth="1"/>
    <col min="10245" max="10245" width="34" style="2" customWidth="1"/>
    <col min="10246" max="10246" width="5.125" style="2" customWidth="1"/>
    <col min="10247" max="10247" width="35.75" style="2" customWidth="1"/>
    <col min="10248" max="10248" width="7.125" style="2" bestFit="1" customWidth="1"/>
    <col min="10249" max="10249" width="28.5" style="2" customWidth="1"/>
    <col min="10250" max="10250" width="5.25" style="2" customWidth="1"/>
    <col min="10251" max="10251" width="5.875" style="2" customWidth="1"/>
    <col min="10252" max="10252" width="6.5" style="2" customWidth="1"/>
    <col min="10253" max="10253" width="8.375" style="2" customWidth="1"/>
    <col min="10254" max="10496" width="9" style="2"/>
    <col min="10497" max="10497" width="4.375" style="2" customWidth="1"/>
    <col min="10498" max="10498" width="5" style="2" customWidth="1"/>
    <col min="10499" max="10499" width="8.875" style="2" customWidth="1"/>
    <col min="10500" max="10500" width="29.875" style="2" customWidth="1"/>
    <col min="10501" max="10501" width="34" style="2" customWidth="1"/>
    <col min="10502" max="10502" width="5.125" style="2" customWidth="1"/>
    <col min="10503" max="10503" width="35.75" style="2" customWidth="1"/>
    <col min="10504" max="10504" width="7.125" style="2" bestFit="1" customWidth="1"/>
    <col min="10505" max="10505" width="28.5" style="2" customWidth="1"/>
    <col min="10506" max="10506" width="5.25" style="2" customWidth="1"/>
    <col min="10507" max="10507" width="5.875" style="2" customWidth="1"/>
    <col min="10508" max="10508" width="6.5" style="2" customWidth="1"/>
    <col min="10509" max="10509" width="8.375" style="2" customWidth="1"/>
    <col min="10510" max="10752" width="9" style="2"/>
    <col min="10753" max="10753" width="4.375" style="2" customWidth="1"/>
    <col min="10754" max="10754" width="5" style="2" customWidth="1"/>
    <col min="10755" max="10755" width="8.875" style="2" customWidth="1"/>
    <col min="10756" max="10756" width="29.875" style="2" customWidth="1"/>
    <col min="10757" max="10757" width="34" style="2" customWidth="1"/>
    <col min="10758" max="10758" width="5.125" style="2" customWidth="1"/>
    <col min="10759" max="10759" width="35.75" style="2" customWidth="1"/>
    <col min="10760" max="10760" width="7.125" style="2" bestFit="1" customWidth="1"/>
    <col min="10761" max="10761" width="28.5" style="2" customWidth="1"/>
    <col min="10762" max="10762" width="5.25" style="2" customWidth="1"/>
    <col min="10763" max="10763" width="5.875" style="2" customWidth="1"/>
    <col min="10764" max="10764" width="6.5" style="2" customWidth="1"/>
    <col min="10765" max="10765" width="8.375" style="2" customWidth="1"/>
    <col min="10766" max="11008" width="9" style="2"/>
    <col min="11009" max="11009" width="4.375" style="2" customWidth="1"/>
    <col min="11010" max="11010" width="5" style="2" customWidth="1"/>
    <col min="11011" max="11011" width="8.875" style="2" customWidth="1"/>
    <col min="11012" max="11012" width="29.875" style="2" customWidth="1"/>
    <col min="11013" max="11013" width="34" style="2" customWidth="1"/>
    <col min="11014" max="11014" width="5.125" style="2" customWidth="1"/>
    <col min="11015" max="11015" width="35.75" style="2" customWidth="1"/>
    <col min="11016" max="11016" width="7.125" style="2" bestFit="1" customWidth="1"/>
    <col min="11017" max="11017" width="28.5" style="2" customWidth="1"/>
    <col min="11018" max="11018" width="5.25" style="2" customWidth="1"/>
    <col min="11019" max="11019" width="5.875" style="2" customWidth="1"/>
    <col min="11020" max="11020" width="6.5" style="2" customWidth="1"/>
    <col min="11021" max="11021" width="8.375" style="2" customWidth="1"/>
    <col min="11022" max="11264" width="9" style="2"/>
    <col min="11265" max="11265" width="4.375" style="2" customWidth="1"/>
    <col min="11266" max="11266" width="5" style="2" customWidth="1"/>
    <col min="11267" max="11267" width="8.875" style="2" customWidth="1"/>
    <col min="11268" max="11268" width="29.875" style="2" customWidth="1"/>
    <col min="11269" max="11269" width="34" style="2" customWidth="1"/>
    <col min="11270" max="11270" width="5.125" style="2" customWidth="1"/>
    <col min="11271" max="11271" width="35.75" style="2" customWidth="1"/>
    <col min="11272" max="11272" width="7.125" style="2" bestFit="1" customWidth="1"/>
    <col min="11273" max="11273" width="28.5" style="2" customWidth="1"/>
    <col min="11274" max="11274" width="5.25" style="2" customWidth="1"/>
    <col min="11275" max="11275" width="5.875" style="2" customWidth="1"/>
    <col min="11276" max="11276" width="6.5" style="2" customWidth="1"/>
    <col min="11277" max="11277" width="8.375" style="2" customWidth="1"/>
    <col min="11278" max="11520" width="9" style="2"/>
    <col min="11521" max="11521" width="4.375" style="2" customWidth="1"/>
    <col min="11522" max="11522" width="5" style="2" customWidth="1"/>
    <col min="11523" max="11523" width="8.875" style="2" customWidth="1"/>
    <col min="11524" max="11524" width="29.875" style="2" customWidth="1"/>
    <col min="11525" max="11525" width="34" style="2" customWidth="1"/>
    <col min="11526" max="11526" width="5.125" style="2" customWidth="1"/>
    <col min="11527" max="11527" width="35.75" style="2" customWidth="1"/>
    <col min="11528" max="11528" width="7.125" style="2" bestFit="1" customWidth="1"/>
    <col min="11529" max="11529" width="28.5" style="2" customWidth="1"/>
    <col min="11530" max="11530" width="5.25" style="2" customWidth="1"/>
    <col min="11531" max="11531" width="5.875" style="2" customWidth="1"/>
    <col min="11532" max="11532" width="6.5" style="2" customWidth="1"/>
    <col min="11533" max="11533" width="8.375" style="2" customWidth="1"/>
    <col min="11534" max="11776" width="9" style="2"/>
    <col min="11777" max="11777" width="4.375" style="2" customWidth="1"/>
    <col min="11778" max="11778" width="5" style="2" customWidth="1"/>
    <col min="11779" max="11779" width="8.875" style="2" customWidth="1"/>
    <col min="11780" max="11780" width="29.875" style="2" customWidth="1"/>
    <col min="11781" max="11781" width="34" style="2" customWidth="1"/>
    <col min="11782" max="11782" width="5.125" style="2" customWidth="1"/>
    <col min="11783" max="11783" width="35.75" style="2" customWidth="1"/>
    <col min="11784" max="11784" width="7.125" style="2" bestFit="1" customWidth="1"/>
    <col min="11785" max="11785" width="28.5" style="2" customWidth="1"/>
    <col min="11786" max="11786" width="5.25" style="2" customWidth="1"/>
    <col min="11787" max="11787" width="5.875" style="2" customWidth="1"/>
    <col min="11788" max="11788" width="6.5" style="2" customWidth="1"/>
    <col min="11789" max="11789" width="8.375" style="2" customWidth="1"/>
    <col min="11790" max="12032" width="9" style="2"/>
    <col min="12033" max="12033" width="4.375" style="2" customWidth="1"/>
    <col min="12034" max="12034" width="5" style="2" customWidth="1"/>
    <col min="12035" max="12035" width="8.875" style="2" customWidth="1"/>
    <col min="12036" max="12036" width="29.875" style="2" customWidth="1"/>
    <col min="12037" max="12037" width="34" style="2" customWidth="1"/>
    <col min="12038" max="12038" width="5.125" style="2" customWidth="1"/>
    <col min="12039" max="12039" width="35.75" style="2" customWidth="1"/>
    <col min="12040" max="12040" width="7.125" style="2" bestFit="1" customWidth="1"/>
    <col min="12041" max="12041" width="28.5" style="2" customWidth="1"/>
    <col min="12042" max="12042" width="5.25" style="2" customWidth="1"/>
    <col min="12043" max="12043" width="5.875" style="2" customWidth="1"/>
    <col min="12044" max="12044" width="6.5" style="2" customWidth="1"/>
    <col min="12045" max="12045" width="8.375" style="2" customWidth="1"/>
    <col min="12046" max="12288" width="9" style="2"/>
    <col min="12289" max="12289" width="4.375" style="2" customWidth="1"/>
    <col min="12290" max="12290" width="5" style="2" customWidth="1"/>
    <col min="12291" max="12291" width="8.875" style="2" customWidth="1"/>
    <col min="12292" max="12292" width="29.875" style="2" customWidth="1"/>
    <col min="12293" max="12293" width="34" style="2" customWidth="1"/>
    <col min="12294" max="12294" width="5.125" style="2" customWidth="1"/>
    <col min="12295" max="12295" width="35.75" style="2" customWidth="1"/>
    <col min="12296" max="12296" width="7.125" style="2" bestFit="1" customWidth="1"/>
    <col min="12297" max="12297" width="28.5" style="2" customWidth="1"/>
    <col min="12298" max="12298" width="5.25" style="2" customWidth="1"/>
    <col min="12299" max="12299" width="5.875" style="2" customWidth="1"/>
    <col min="12300" max="12300" width="6.5" style="2" customWidth="1"/>
    <col min="12301" max="12301" width="8.375" style="2" customWidth="1"/>
    <col min="12302" max="12544" width="9" style="2"/>
    <col min="12545" max="12545" width="4.375" style="2" customWidth="1"/>
    <col min="12546" max="12546" width="5" style="2" customWidth="1"/>
    <col min="12547" max="12547" width="8.875" style="2" customWidth="1"/>
    <col min="12548" max="12548" width="29.875" style="2" customWidth="1"/>
    <col min="12549" max="12549" width="34" style="2" customWidth="1"/>
    <col min="12550" max="12550" width="5.125" style="2" customWidth="1"/>
    <col min="12551" max="12551" width="35.75" style="2" customWidth="1"/>
    <col min="12552" max="12552" width="7.125" style="2" bestFit="1" customWidth="1"/>
    <col min="12553" max="12553" width="28.5" style="2" customWidth="1"/>
    <col min="12554" max="12554" width="5.25" style="2" customWidth="1"/>
    <col min="12555" max="12555" width="5.875" style="2" customWidth="1"/>
    <col min="12556" max="12556" width="6.5" style="2" customWidth="1"/>
    <col min="12557" max="12557" width="8.375" style="2" customWidth="1"/>
    <col min="12558" max="12800" width="9" style="2"/>
    <col min="12801" max="12801" width="4.375" style="2" customWidth="1"/>
    <col min="12802" max="12802" width="5" style="2" customWidth="1"/>
    <col min="12803" max="12803" width="8.875" style="2" customWidth="1"/>
    <col min="12804" max="12804" width="29.875" style="2" customWidth="1"/>
    <col min="12805" max="12805" width="34" style="2" customWidth="1"/>
    <col min="12806" max="12806" width="5.125" style="2" customWidth="1"/>
    <col min="12807" max="12807" width="35.75" style="2" customWidth="1"/>
    <col min="12808" max="12808" width="7.125" style="2" bestFit="1" customWidth="1"/>
    <col min="12809" max="12809" width="28.5" style="2" customWidth="1"/>
    <col min="12810" max="12810" width="5.25" style="2" customWidth="1"/>
    <col min="12811" max="12811" width="5.875" style="2" customWidth="1"/>
    <col min="12812" max="12812" width="6.5" style="2" customWidth="1"/>
    <col min="12813" max="12813" width="8.375" style="2" customWidth="1"/>
    <col min="12814" max="13056" width="9" style="2"/>
    <col min="13057" max="13057" width="4.375" style="2" customWidth="1"/>
    <col min="13058" max="13058" width="5" style="2" customWidth="1"/>
    <col min="13059" max="13059" width="8.875" style="2" customWidth="1"/>
    <col min="13060" max="13060" width="29.875" style="2" customWidth="1"/>
    <col min="13061" max="13061" width="34" style="2" customWidth="1"/>
    <col min="13062" max="13062" width="5.125" style="2" customWidth="1"/>
    <col min="13063" max="13063" width="35.75" style="2" customWidth="1"/>
    <col min="13064" max="13064" width="7.125" style="2" bestFit="1" customWidth="1"/>
    <col min="13065" max="13065" width="28.5" style="2" customWidth="1"/>
    <col min="13066" max="13066" width="5.25" style="2" customWidth="1"/>
    <col min="13067" max="13067" width="5.875" style="2" customWidth="1"/>
    <col min="13068" max="13068" width="6.5" style="2" customWidth="1"/>
    <col min="13069" max="13069" width="8.375" style="2" customWidth="1"/>
    <col min="13070" max="13312" width="9" style="2"/>
    <col min="13313" max="13313" width="4.375" style="2" customWidth="1"/>
    <col min="13314" max="13314" width="5" style="2" customWidth="1"/>
    <col min="13315" max="13315" width="8.875" style="2" customWidth="1"/>
    <col min="13316" max="13316" width="29.875" style="2" customWidth="1"/>
    <col min="13317" max="13317" width="34" style="2" customWidth="1"/>
    <col min="13318" max="13318" width="5.125" style="2" customWidth="1"/>
    <col min="13319" max="13319" width="35.75" style="2" customWidth="1"/>
    <col min="13320" max="13320" width="7.125" style="2" bestFit="1" customWidth="1"/>
    <col min="13321" max="13321" width="28.5" style="2" customWidth="1"/>
    <col min="13322" max="13322" width="5.25" style="2" customWidth="1"/>
    <col min="13323" max="13323" width="5.875" style="2" customWidth="1"/>
    <col min="13324" max="13324" width="6.5" style="2" customWidth="1"/>
    <col min="13325" max="13325" width="8.375" style="2" customWidth="1"/>
    <col min="13326" max="13568" width="9" style="2"/>
    <col min="13569" max="13569" width="4.375" style="2" customWidth="1"/>
    <col min="13570" max="13570" width="5" style="2" customWidth="1"/>
    <col min="13571" max="13571" width="8.875" style="2" customWidth="1"/>
    <col min="13572" max="13572" width="29.875" style="2" customWidth="1"/>
    <col min="13573" max="13573" width="34" style="2" customWidth="1"/>
    <col min="13574" max="13574" width="5.125" style="2" customWidth="1"/>
    <col min="13575" max="13575" width="35.75" style="2" customWidth="1"/>
    <col min="13576" max="13576" width="7.125" style="2" bestFit="1" customWidth="1"/>
    <col min="13577" max="13577" width="28.5" style="2" customWidth="1"/>
    <col min="13578" max="13578" width="5.25" style="2" customWidth="1"/>
    <col min="13579" max="13579" width="5.875" style="2" customWidth="1"/>
    <col min="13580" max="13580" width="6.5" style="2" customWidth="1"/>
    <col min="13581" max="13581" width="8.375" style="2" customWidth="1"/>
    <col min="13582" max="13824" width="9" style="2"/>
    <col min="13825" max="13825" width="4.375" style="2" customWidth="1"/>
    <col min="13826" max="13826" width="5" style="2" customWidth="1"/>
    <col min="13827" max="13827" width="8.875" style="2" customWidth="1"/>
    <col min="13828" max="13828" width="29.875" style="2" customWidth="1"/>
    <col min="13829" max="13829" width="34" style="2" customWidth="1"/>
    <col min="13830" max="13830" width="5.125" style="2" customWidth="1"/>
    <col min="13831" max="13831" width="35.75" style="2" customWidth="1"/>
    <col min="13832" max="13832" width="7.125" style="2" bestFit="1" customWidth="1"/>
    <col min="13833" max="13833" width="28.5" style="2" customWidth="1"/>
    <col min="13834" max="13834" width="5.25" style="2" customWidth="1"/>
    <col min="13835" max="13835" width="5.875" style="2" customWidth="1"/>
    <col min="13836" max="13836" width="6.5" style="2" customWidth="1"/>
    <col min="13837" max="13837" width="8.375" style="2" customWidth="1"/>
    <col min="13838" max="14080" width="9" style="2"/>
    <col min="14081" max="14081" width="4.375" style="2" customWidth="1"/>
    <col min="14082" max="14082" width="5" style="2" customWidth="1"/>
    <col min="14083" max="14083" width="8.875" style="2" customWidth="1"/>
    <col min="14084" max="14084" width="29.875" style="2" customWidth="1"/>
    <col min="14085" max="14085" width="34" style="2" customWidth="1"/>
    <col min="14086" max="14086" width="5.125" style="2" customWidth="1"/>
    <col min="14087" max="14087" width="35.75" style="2" customWidth="1"/>
    <col min="14088" max="14088" width="7.125" style="2" bestFit="1" customWidth="1"/>
    <col min="14089" max="14089" width="28.5" style="2" customWidth="1"/>
    <col min="14090" max="14090" width="5.25" style="2" customWidth="1"/>
    <col min="14091" max="14091" width="5.875" style="2" customWidth="1"/>
    <col min="14092" max="14092" width="6.5" style="2" customWidth="1"/>
    <col min="14093" max="14093" width="8.375" style="2" customWidth="1"/>
    <col min="14094" max="14336" width="9" style="2"/>
    <col min="14337" max="14337" width="4.375" style="2" customWidth="1"/>
    <col min="14338" max="14338" width="5" style="2" customWidth="1"/>
    <col min="14339" max="14339" width="8.875" style="2" customWidth="1"/>
    <col min="14340" max="14340" width="29.875" style="2" customWidth="1"/>
    <col min="14341" max="14341" width="34" style="2" customWidth="1"/>
    <col min="14342" max="14342" width="5.125" style="2" customWidth="1"/>
    <col min="14343" max="14343" width="35.75" style="2" customWidth="1"/>
    <col min="14344" max="14344" width="7.125" style="2" bestFit="1" customWidth="1"/>
    <col min="14345" max="14345" width="28.5" style="2" customWidth="1"/>
    <col min="14346" max="14346" width="5.25" style="2" customWidth="1"/>
    <col min="14347" max="14347" width="5.875" style="2" customWidth="1"/>
    <col min="14348" max="14348" width="6.5" style="2" customWidth="1"/>
    <col min="14349" max="14349" width="8.375" style="2" customWidth="1"/>
    <col min="14350" max="14592" width="9" style="2"/>
    <col min="14593" max="14593" width="4.375" style="2" customWidth="1"/>
    <col min="14594" max="14594" width="5" style="2" customWidth="1"/>
    <col min="14595" max="14595" width="8.875" style="2" customWidth="1"/>
    <col min="14596" max="14596" width="29.875" style="2" customWidth="1"/>
    <col min="14597" max="14597" width="34" style="2" customWidth="1"/>
    <col min="14598" max="14598" width="5.125" style="2" customWidth="1"/>
    <col min="14599" max="14599" width="35.75" style="2" customWidth="1"/>
    <col min="14600" max="14600" width="7.125" style="2" bestFit="1" customWidth="1"/>
    <col min="14601" max="14601" width="28.5" style="2" customWidth="1"/>
    <col min="14602" max="14602" width="5.25" style="2" customWidth="1"/>
    <col min="14603" max="14603" width="5.875" style="2" customWidth="1"/>
    <col min="14604" max="14604" width="6.5" style="2" customWidth="1"/>
    <col min="14605" max="14605" width="8.375" style="2" customWidth="1"/>
    <col min="14606" max="14848" width="9" style="2"/>
    <col min="14849" max="14849" width="4.375" style="2" customWidth="1"/>
    <col min="14850" max="14850" width="5" style="2" customWidth="1"/>
    <col min="14851" max="14851" width="8.875" style="2" customWidth="1"/>
    <col min="14852" max="14852" width="29.875" style="2" customWidth="1"/>
    <col min="14853" max="14853" width="34" style="2" customWidth="1"/>
    <col min="14854" max="14854" width="5.125" style="2" customWidth="1"/>
    <col min="14855" max="14855" width="35.75" style="2" customWidth="1"/>
    <col min="14856" max="14856" width="7.125" style="2" bestFit="1" customWidth="1"/>
    <col min="14857" max="14857" width="28.5" style="2" customWidth="1"/>
    <col min="14858" max="14858" width="5.25" style="2" customWidth="1"/>
    <col min="14859" max="14859" width="5.875" style="2" customWidth="1"/>
    <col min="14860" max="14860" width="6.5" style="2" customWidth="1"/>
    <col min="14861" max="14861" width="8.375" style="2" customWidth="1"/>
    <col min="14862" max="15104" width="9" style="2"/>
    <col min="15105" max="15105" width="4.375" style="2" customWidth="1"/>
    <col min="15106" max="15106" width="5" style="2" customWidth="1"/>
    <col min="15107" max="15107" width="8.875" style="2" customWidth="1"/>
    <col min="15108" max="15108" width="29.875" style="2" customWidth="1"/>
    <col min="15109" max="15109" width="34" style="2" customWidth="1"/>
    <col min="15110" max="15110" width="5.125" style="2" customWidth="1"/>
    <col min="15111" max="15111" width="35.75" style="2" customWidth="1"/>
    <col min="15112" max="15112" width="7.125" style="2" bestFit="1" customWidth="1"/>
    <col min="15113" max="15113" width="28.5" style="2" customWidth="1"/>
    <col min="15114" max="15114" width="5.25" style="2" customWidth="1"/>
    <col min="15115" max="15115" width="5.875" style="2" customWidth="1"/>
    <col min="15116" max="15116" width="6.5" style="2" customWidth="1"/>
    <col min="15117" max="15117" width="8.375" style="2" customWidth="1"/>
    <col min="15118" max="15360" width="9" style="2"/>
    <col min="15361" max="15361" width="4.375" style="2" customWidth="1"/>
    <col min="15362" max="15362" width="5" style="2" customWidth="1"/>
    <col min="15363" max="15363" width="8.875" style="2" customWidth="1"/>
    <col min="15364" max="15364" width="29.875" style="2" customWidth="1"/>
    <col min="15365" max="15365" width="34" style="2" customWidth="1"/>
    <col min="15366" max="15366" width="5.125" style="2" customWidth="1"/>
    <col min="15367" max="15367" width="35.75" style="2" customWidth="1"/>
    <col min="15368" max="15368" width="7.125" style="2" bestFit="1" customWidth="1"/>
    <col min="15369" max="15369" width="28.5" style="2" customWidth="1"/>
    <col min="15370" max="15370" width="5.25" style="2" customWidth="1"/>
    <col min="15371" max="15371" width="5.875" style="2" customWidth="1"/>
    <col min="15372" max="15372" width="6.5" style="2" customWidth="1"/>
    <col min="15373" max="15373" width="8.375" style="2" customWidth="1"/>
    <col min="15374" max="15616" width="9" style="2"/>
    <col min="15617" max="15617" width="4.375" style="2" customWidth="1"/>
    <col min="15618" max="15618" width="5" style="2" customWidth="1"/>
    <col min="15619" max="15619" width="8.875" style="2" customWidth="1"/>
    <col min="15620" max="15620" width="29.875" style="2" customWidth="1"/>
    <col min="15621" max="15621" width="34" style="2" customWidth="1"/>
    <col min="15622" max="15622" width="5.125" style="2" customWidth="1"/>
    <col min="15623" max="15623" width="35.75" style="2" customWidth="1"/>
    <col min="15624" max="15624" width="7.125" style="2" bestFit="1" customWidth="1"/>
    <col min="15625" max="15625" width="28.5" style="2" customWidth="1"/>
    <col min="15626" max="15626" width="5.25" style="2" customWidth="1"/>
    <col min="15627" max="15627" width="5.875" style="2" customWidth="1"/>
    <col min="15628" max="15628" width="6.5" style="2" customWidth="1"/>
    <col min="15629" max="15629" width="8.375" style="2" customWidth="1"/>
    <col min="15630" max="15872" width="9" style="2"/>
    <col min="15873" max="15873" width="4.375" style="2" customWidth="1"/>
    <col min="15874" max="15874" width="5" style="2" customWidth="1"/>
    <col min="15875" max="15875" width="8.875" style="2" customWidth="1"/>
    <col min="15876" max="15876" width="29.875" style="2" customWidth="1"/>
    <col min="15877" max="15877" width="34" style="2" customWidth="1"/>
    <col min="15878" max="15878" width="5.125" style="2" customWidth="1"/>
    <col min="15879" max="15879" width="35.75" style="2" customWidth="1"/>
    <col min="15880" max="15880" width="7.125" style="2" bestFit="1" customWidth="1"/>
    <col min="15881" max="15881" width="28.5" style="2" customWidth="1"/>
    <col min="15882" max="15882" width="5.25" style="2" customWidth="1"/>
    <col min="15883" max="15883" width="5.875" style="2" customWidth="1"/>
    <col min="15884" max="15884" width="6.5" style="2" customWidth="1"/>
    <col min="15885" max="15885" width="8.375" style="2" customWidth="1"/>
    <col min="15886" max="16128" width="9" style="2"/>
    <col min="16129" max="16129" width="4.375" style="2" customWidth="1"/>
    <col min="16130" max="16130" width="5" style="2" customWidth="1"/>
    <col min="16131" max="16131" width="8.875" style="2" customWidth="1"/>
    <col min="16132" max="16132" width="29.875" style="2" customWidth="1"/>
    <col min="16133" max="16133" width="34" style="2" customWidth="1"/>
    <col min="16134" max="16134" width="5.125" style="2" customWidth="1"/>
    <col min="16135" max="16135" width="35.75" style="2" customWidth="1"/>
    <col min="16136" max="16136" width="7.125" style="2" bestFit="1" customWidth="1"/>
    <col min="16137" max="16137" width="28.5" style="2" customWidth="1"/>
    <col min="16138" max="16138" width="5.25" style="2" customWidth="1"/>
    <col min="16139" max="16139" width="5.875" style="2" customWidth="1"/>
    <col min="16140" max="16140" width="6.5" style="2" customWidth="1"/>
    <col min="16141" max="16141" width="8.375" style="2" customWidth="1"/>
    <col min="16142" max="16384" width="9" style="2"/>
  </cols>
  <sheetData>
    <row r="1" spans="1:138" ht="6.75" customHeight="1"/>
    <row r="2" spans="1:138" s="4" customFormat="1" ht="33.75" customHeight="1" thickBot="1">
      <c r="A2" s="3" t="s">
        <v>2576</v>
      </c>
      <c r="C2" s="3"/>
      <c r="D2" s="3"/>
      <c r="E2" s="3"/>
      <c r="F2" s="3"/>
      <c r="G2" s="5" t="s">
        <v>0</v>
      </c>
      <c r="H2" s="3"/>
      <c r="I2" s="3"/>
      <c r="J2" s="6"/>
      <c r="K2" s="6"/>
    </row>
    <row r="3" spans="1:138" s="4" customFormat="1" ht="22.5" customHeight="1" thickBot="1">
      <c r="A3" s="7" t="s">
        <v>1</v>
      </c>
      <c r="B3" s="8" t="s">
        <v>2</v>
      </c>
      <c r="C3" s="905" t="s">
        <v>3</v>
      </c>
      <c r="D3" s="906"/>
      <c r="E3" s="9" t="s">
        <v>4</v>
      </c>
      <c r="F3" s="10" t="s">
        <v>5</v>
      </c>
      <c r="G3" s="11" t="s">
        <v>6</v>
      </c>
      <c r="H3" s="9" t="s">
        <v>7</v>
      </c>
      <c r="I3" s="12" t="s">
        <v>8</v>
      </c>
      <c r="J3" s="13"/>
      <c r="K3" s="14"/>
      <c r="L3" s="14"/>
      <c r="M3" s="14"/>
    </row>
    <row r="4" spans="1:138" s="4" customFormat="1" ht="23.25" customHeight="1">
      <c r="A4" s="893" t="s">
        <v>9</v>
      </c>
      <c r="B4" s="15" t="s">
        <v>10</v>
      </c>
      <c r="C4" s="16" t="s">
        <v>11</v>
      </c>
      <c r="D4" s="16" t="s">
        <v>12</v>
      </c>
      <c r="E4" s="17" t="s">
        <v>13</v>
      </c>
      <c r="F4" s="18" t="s">
        <v>14</v>
      </c>
      <c r="G4" s="772" t="s">
        <v>2557</v>
      </c>
      <c r="H4" s="19"/>
      <c r="I4" s="774" t="str">
        <f>IF(G4="※　選択してください。","　",G4)</f>
        <v>　</v>
      </c>
      <c r="J4" s="14"/>
      <c r="K4" s="14"/>
      <c r="L4" s="13"/>
      <c r="M4" s="13"/>
      <c r="N4" s="13"/>
      <c r="O4" s="13"/>
      <c r="P4" s="13"/>
      <c r="Q4" s="13"/>
      <c r="R4" s="13"/>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row>
    <row r="5" spans="1:138" s="4" customFormat="1" ht="27" customHeight="1">
      <c r="A5" s="893"/>
      <c r="B5" s="15" t="s">
        <v>16</v>
      </c>
      <c r="C5" s="904" t="s">
        <v>17</v>
      </c>
      <c r="D5" s="21" t="s">
        <v>18</v>
      </c>
      <c r="E5" s="17" t="s">
        <v>13</v>
      </c>
      <c r="F5" s="18" t="s">
        <v>14</v>
      </c>
      <c r="G5" s="747" t="s">
        <v>2557</v>
      </c>
      <c r="H5" s="19"/>
      <c r="I5" s="774" t="str">
        <f>IF(G5="※　選択してください。","　",G5)</f>
        <v>　</v>
      </c>
      <c r="J5" s="13"/>
      <c r="K5" s="13"/>
      <c r="L5" s="13"/>
      <c r="M5" s="13"/>
      <c r="N5" s="13"/>
      <c r="O5" s="13"/>
      <c r="P5" s="13"/>
      <c r="Q5" s="13"/>
      <c r="R5" s="13"/>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row>
    <row r="6" spans="1:138" s="4" customFormat="1" ht="60" customHeight="1">
      <c r="A6" s="893"/>
      <c r="B6" s="15" t="s">
        <v>19</v>
      </c>
      <c r="C6" s="904"/>
      <c r="D6" s="16" t="s">
        <v>20</v>
      </c>
      <c r="E6" s="22" t="s">
        <v>21</v>
      </c>
      <c r="F6" s="18" t="s">
        <v>14</v>
      </c>
      <c r="G6" s="773" t="s">
        <v>15</v>
      </c>
      <c r="H6" s="19"/>
      <c r="I6" s="775" t="str">
        <f>IF(G6="※　選択してください。","　",G6)</f>
        <v>　</v>
      </c>
      <c r="J6" s="23"/>
      <c r="K6" s="23"/>
      <c r="L6" s="13"/>
      <c r="M6" s="13"/>
      <c r="N6" s="13"/>
      <c r="O6" s="13"/>
      <c r="P6" s="13"/>
      <c r="Q6" s="13"/>
      <c r="R6" s="13"/>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row>
    <row r="7" spans="1:138" s="4" customFormat="1" ht="26.25" customHeight="1">
      <c r="A7" s="893"/>
      <c r="B7" s="15" t="s">
        <v>22</v>
      </c>
      <c r="C7" s="904" t="s">
        <v>23</v>
      </c>
      <c r="D7" s="16" t="s">
        <v>24</v>
      </c>
      <c r="E7" s="17" t="s">
        <v>13</v>
      </c>
      <c r="F7" s="18" t="s">
        <v>14</v>
      </c>
      <c r="G7" s="747" t="s">
        <v>2557</v>
      </c>
      <c r="H7" s="19"/>
      <c r="I7" s="774" t="str">
        <f t="shared" ref="I7:I10" si="0">IF(G7="※　選択してください。","　",G7)</f>
        <v>　</v>
      </c>
      <c r="J7" s="23"/>
      <c r="K7" s="23"/>
      <c r="L7" s="13"/>
      <c r="M7" s="13"/>
      <c r="N7" s="13"/>
      <c r="O7" s="13"/>
      <c r="P7" s="13"/>
      <c r="Q7" s="13"/>
      <c r="R7" s="13"/>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row>
    <row r="8" spans="1:138" s="4" customFormat="1" ht="18" customHeight="1">
      <c r="A8" s="893"/>
      <c r="B8" s="15" t="s">
        <v>25</v>
      </c>
      <c r="C8" s="904"/>
      <c r="D8" s="875" t="s">
        <v>26</v>
      </c>
      <c r="E8" s="24" t="s">
        <v>27</v>
      </c>
      <c r="F8" s="18" t="s">
        <v>14</v>
      </c>
      <c r="G8" s="747" t="s">
        <v>15</v>
      </c>
      <c r="H8" s="19"/>
      <c r="I8" s="774" t="str">
        <f t="shared" si="0"/>
        <v>　</v>
      </c>
      <c r="L8" s="13"/>
      <c r="M8" s="13"/>
      <c r="N8" s="13"/>
      <c r="O8" s="13"/>
      <c r="P8" s="13"/>
      <c r="Q8" s="13"/>
      <c r="R8" s="13"/>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row>
    <row r="9" spans="1:138" s="4" customFormat="1" ht="18" customHeight="1">
      <c r="A9" s="893"/>
      <c r="B9" s="15" t="s">
        <v>28</v>
      </c>
      <c r="C9" s="904"/>
      <c r="D9" s="875"/>
      <c r="E9" s="24" t="s">
        <v>29</v>
      </c>
      <c r="F9" s="18" t="s">
        <v>14</v>
      </c>
      <c r="G9" s="747" t="s">
        <v>15</v>
      </c>
      <c r="H9" s="19"/>
      <c r="I9" s="774" t="str">
        <f t="shared" si="0"/>
        <v>　</v>
      </c>
      <c r="L9" s="13"/>
      <c r="M9" s="13"/>
      <c r="N9" s="13"/>
      <c r="O9" s="13"/>
      <c r="P9" s="13"/>
      <c r="Q9" s="13"/>
      <c r="R9" s="13"/>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row>
    <row r="10" spans="1:138" s="4" customFormat="1" ht="18" customHeight="1">
      <c r="A10" s="893" t="s">
        <v>30</v>
      </c>
      <c r="B10" s="15" t="s">
        <v>31</v>
      </c>
      <c r="C10" s="876" t="s">
        <v>9</v>
      </c>
      <c r="D10" s="876"/>
      <c r="E10" s="25" t="s">
        <v>32</v>
      </c>
      <c r="F10" s="26" t="s">
        <v>14</v>
      </c>
      <c r="G10" s="747" t="s">
        <v>15</v>
      </c>
      <c r="H10" s="12"/>
      <c r="I10" s="774" t="str">
        <f t="shared" si="0"/>
        <v>　</v>
      </c>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row>
    <row r="11" spans="1:138" s="4" customFormat="1" ht="18" customHeight="1">
      <c r="A11" s="893"/>
      <c r="B11" s="15" t="s">
        <v>33</v>
      </c>
      <c r="C11" s="876"/>
      <c r="D11" s="876"/>
      <c r="E11" s="27" t="s">
        <v>34</v>
      </c>
      <c r="F11" s="28" t="s">
        <v>35</v>
      </c>
      <c r="G11" s="29"/>
      <c r="H11" s="12"/>
      <c r="I11" s="774" t="str">
        <f>IF(G10="※　選択してください。","　",IF(G10="○","×","○"))</f>
        <v>　</v>
      </c>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row>
    <row r="12" spans="1:138" s="4" customFormat="1" ht="18" customHeight="1">
      <c r="A12" s="893"/>
      <c r="B12" s="15" t="s">
        <v>36</v>
      </c>
      <c r="C12" s="876" t="s">
        <v>37</v>
      </c>
      <c r="D12" s="27" t="s">
        <v>38</v>
      </c>
      <c r="E12" s="30" t="s">
        <v>39</v>
      </c>
      <c r="F12" s="31" t="s">
        <v>14</v>
      </c>
      <c r="G12" s="32"/>
      <c r="H12" s="33"/>
      <c r="I12" s="776" t="str">
        <f t="shared" ref="I12:I30" si="1">IF(ISBLANK(G12),"",G12)</f>
        <v/>
      </c>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row>
    <row r="13" spans="1:138" s="4" customFormat="1" ht="18" customHeight="1">
      <c r="A13" s="893"/>
      <c r="B13" s="15" t="s">
        <v>40</v>
      </c>
      <c r="C13" s="876"/>
      <c r="D13" s="27" t="s">
        <v>41</v>
      </c>
      <c r="E13" s="27" t="s">
        <v>42</v>
      </c>
      <c r="F13" s="34"/>
      <c r="G13" s="35"/>
      <c r="H13" s="36"/>
      <c r="I13" s="774" t="str">
        <f t="shared" si="1"/>
        <v/>
      </c>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row>
    <row r="14" spans="1:138" s="4" customFormat="1" ht="18" customHeight="1">
      <c r="A14" s="893"/>
      <c r="B14" s="15" t="s">
        <v>43</v>
      </c>
      <c r="C14" s="876" t="s">
        <v>44</v>
      </c>
      <c r="D14" s="37" t="s">
        <v>45</v>
      </c>
      <c r="E14" s="37" t="s">
        <v>46</v>
      </c>
      <c r="F14" s="38" t="s">
        <v>14</v>
      </c>
      <c r="G14" s="39" t="s">
        <v>15</v>
      </c>
      <c r="H14" s="40"/>
      <c r="I14" s="777" t="str">
        <f t="shared" si="1"/>
        <v>※　選択してください。</v>
      </c>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row>
    <row r="15" spans="1:138" s="4" customFormat="1" ht="18" customHeight="1">
      <c r="A15" s="893"/>
      <c r="B15" s="15" t="s">
        <v>47</v>
      </c>
      <c r="C15" s="876"/>
      <c r="D15" s="41" t="s">
        <v>48</v>
      </c>
      <c r="E15" s="42" t="s">
        <v>49</v>
      </c>
      <c r="F15" s="43" t="s">
        <v>35</v>
      </c>
      <c r="G15" s="44"/>
      <c r="H15" s="45"/>
      <c r="I15" s="778" t="str">
        <f>IF(I14="","",VLOOKUP(I14,$D$209:$E$256,2,FALSE))</f>
        <v>自動入力</v>
      </c>
    </row>
    <row r="16" spans="1:138" s="4" customFormat="1" ht="18" customHeight="1">
      <c r="A16" s="893"/>
      <c r="B16" s="15" t="s">
        <v>50</v>
      </c>
      <c r="C16" s="876"/>
      <c r="D16" s="37" t="s">
        <v>51</v>
      </c>
      <c r="E16" s="37" t="s">
        <v>52</v>
      </c>
      <c r="F16" s="38" t="s">
        <v>14</v>
      </c>
      <c r="G16" s="46"/>
      <c r="H16" s="40"/>
      <c r="I16" s="779" t="str">
        <f t="shared" si="1"/>
        <v/>
      </c>
    </row>
    <row r="17" spans="1:11" s="4" customFormat="1" ht="18" customHeight="1">
      <c r="A17" s="893"/>
      <c r="B17" s="15" t="s">
        <v>53</v>
      </c>
      <c r="C17" s="876"/>
      <c r="D17" s="41" t="s">
        <v>54</v>
      </c>
      <c r="E17" s="41" t="s">
        <v>55</v>
      </c>
      <c r="F17" s="47" t="s">
        <v>14</v>
      </c>
      <c r="G17" s="48"/>
      <c r="H17" s="49"/>
      <c r="I17" s="780" t="str">
        <f t="shared" si="1"/>
        <v/>
      </c>
    </row>
    <row r="18" spans="1:11" s="4" customFormat="1" ht="34.5" customHeight="1">
      <c r="A18" s="893"/>
      <c r="B18" s="15" t="s">
        <v>56</v>
      </c>
      <c r="C18" s="876"/>
      <c r="D18" s="37" t="s">
        <v>57</v>
      </c>
      <c r="E18" s="50" t="s">
        <v>58</v>
      </c>
      <c r="F18" s="38" t="s">
        <v>14</v>
      </c>
      <c r="G18" s="46"/>
      <c r="H18" s="40"/>
      <c r="I18" s="779" t="str">
        <f>IF(ISBLANK(G18),"",G18)</f>
        <v/>
      </c>
    </row>
    <row r="19" spans="1:11" s="4" customFormat="1" ht="18" customHeight="1">
      <c r="A19" s="893"/>
      <c r="B19" s="15" t="s">
        <v>59</v>
      </c>
      <c r="C19" s="876"/>
      <c r="D19" s="41" t="s">
        <v>60</v>
      </c>
      <c r="E19" s="41" t="s">
        <v>55</v>
      </c>
      <c r="F19" s="47" t="s">
        <v>14</v>
      </c>
      <c r="G19" s="48"/>
      <c r="H19" s="49"/>
      <c r="I19" s="780" t="str">
        <f t="shared" si="1"/>
        <v/>
      </c>
    </row>
    <row r="20" spans="1:11" s="4" customFormat="1" ht="18" customHeight="1">
      <c r="A20" s="893"/>
      <c r="B20" s="15" t="s">
        <v>61</v>
      </c>
      <c r="C20" s="876"/>
      <c r="D20" s="27" t="s">
        <v>62</v>
      </c>
      <c r="E20" s="27" t="s">
        <v>63</v>
      </c>
      <c r="F20" s="28" t="s">
        <v>14</v>
      </c>
      <c r="G20" s="51"/>
      <c r="H20" s="36"/>
      <c r="I20" s="781" t="str">
        <f t="shared" si="1"/>
        <v/>
      </c>
    </row>
    <row r="21" spans="1:11" s="4" customFormat="1" ht="18" customHeight="1">
      <c r="A21" s="893"/>
      <c r="B21" s="15" t="s">
        <v>64</v>
      </c>
      <c r="C21" s="876" t="s">
        <v>65</v>
      </c>
      <c r="D21" s="37" t="s">
        <v>66</v>
      </c>
      <c r="E21" s="37" t="s">
        <v>67</v>
      </c>
      <c r="F21" s="38" t="s">
        <v>14</v>
      </c>
      <c r="G21" s="39"/>
      <c r="H21" s="40"/>
      <c r="I21" s="779" t="str">
        <f t="shared" si="1"/>
        <v/>
      </c>
    </row>
    <row r="22" spans="1:11" s="4" customFormat="1" ht="18" customHeight="1">
      <c r="A22" s="893"/>
      <c r="B22" s="15" t="s">
        <v>68</v>
      </c>
      <c r="C22" s="876"/>
      <c r="D22" s="41" t="s">
        <v>69</v>
      </c>
      <c r="E22" s="41" t="s">
        <v>70</v>
      </c>
      <c r="F22" s="47" t="s">
        <v>14</v>
      </c>
      <c r="G22" s="48"/>
      <c r="H22" s="49"/>
      <c r="I22" s="780" t="str">
        <f t="shared" si="1"/>
        <v/>
      </c>
    </row>
    <row r="23" spans="1:11" s="4" customFormat="1" ht="18" customHeight="1">
      <c r="A23" s="893"/>
      <c r="B23" s="15" t="s">
        <v>71</v>
      </c>
      <c r="C23" s="904" t="s">
        <v>72</v>
      </c>
      <c r="D23" s="37" t="s">
        <v>73</v>
      </c>
      <c r="E23" s="37" t="s">
        <v>74</v>
      </c>
      <c r="F23" s="38" t="s">
        <v>14</v>
      </c>
      <c r="G23" s="39"/>
      <c r="H23" s="40"/>
      <c r="I23" s="779" t="str">
        <f t="shared" si="1"/>
        <v/>
      </c>
    </row>
    <row r="24" spans="1:11" s="4" customFormat="1" ht="18" customHeight="1">
      <c r="A24" s="893"/>
      <c r="B24" s="15" t="s">
        <v>75</v>
      </c>
      <c r="C24" s="904"/>
      <c r="D24" s="52" t="s">
        <v>76</v>
      </c>
      <c r="E24" s="52" t="s">
        <v>77</v>
      </c>
      <c r="F24" s="53" t="s">
        <v>14</v>
      </c>
      <c r="G24" s="54"/>
      <c r="H24" s="55"/>
      <c r="I24" s="782" t="str">
        <f t="shared" si="1"/>
        <v/>
      </c>
    </row>
    <row r="25" spans="1:11" s="4" customFormat="1" ht="18" customHeight="1">
      <c r="A25" s="893"/>
      <c r="B25" s="15" t="s">
        <v>78</v>
      </c>
      <c r="C25" s="904"/>
      <c r="D25" s="56" t="s">
        <v>79</v>
      </c>
      <c r="E25" s="56" t="s">
        <v>55</v>
      </c>
      <c r="F25" s="57" t="s">
        <v>14</v>
      </c>
      <c r="G25" s="58"/>
      <c r="H25" s="59"/>
      <c r="I25" s="783" t="str">
        <f t="shared" si="1"/>
        <v/>
      </c>
    </row>
    <row r="26" spans="1:11" s="4" customFormat="1" ht="18" customHeight="1">
      <c r="A26" s="893"/>
      <c r="B26" s="15" t="s">
        <v>80</v>
      </c>
      <c r="C26" s="875" t="s">
        <v>81</v>
      </c>
      <c r="D26" s="27" t="s">
        <v>82</v>
      </c>
      <c r="E26" s="15" t="s">
        <v>83</v>
      </c>
      <c r="F26" s="60" t="s">
        <v>14</v>
      </c>
      <c r="G26" s="61"/>
      <c r="H26" s="36"/>
      <c r="I26" s="781" t="str">
        <f t="shared" si="1"/>
        <v/>
      </c>
    </row>
    <row r="27" spans="1:11" s="4" customFormat="1" ht="18" customHeight="1">
      <c r="A27" s="893"/>
      <c r="B27" s="15" t="s">
        <v>84</v>
      </c>
      <c r="C27" s="875"/>
      <c r="D27" s="27" t="s">
        <v>85</v>
      </c>
      <c r="E27" s="15" t="s">
        <v>86</v>
      </c>
      <c r="F27" s="60" t="s">
        <v>14</v>
      </c>
      <c r="G27" s="61"/>
      <c r="H27" s="36"/>
      <c r="I27" s="781" t="str">
        <f t="shared" si="1"/>
        <v/>
      </c>
      <c r="J27" s="62"/>
      <c r="K27" s="62"/>
    </row>
    <row r="28" spans="1:11" s="4" customFormat="1" ht="18" customHeight="1">
      <c r="A28" s="893"/>
      <c r="B28" s="15" t="s">
        <v>87</v>
      </c>
      <c r="C28" s="876" t="s">
        <v>88</v>
      </c>
      <c r="D28" s="876"/>
      <c r="E28" s="27" t="s">
        <v>89</v>
      </c>
      <c r="F28" s="28" t="s">
        <v>14</v>
      </c>
      <c r="G28" s="51"/>
      <c r="H28" s="36" t="s">
        <v>90</v>
      </c>
      <c r="I28" s="781" t="str">
        <f t="shared" si="1"/>
        <v/>
      </c>
      <c r="J28" s="14"/>
      <c r="K28" s="14"/>
    </row>
    <row r="29" spans="1:11" s="66" customFormat="1" ht="18" customHeight="1">
      <c r="A29" s="893"/>
      <c r="B29" s="15" t="s">
        <v>91</v>
      </c>
      <c r="C29" s="876" t="s">
        <v>2523</v>
      </c>
      <c r="D29" s="876"/>
      <c r="E29" s="764" t="s">
        <v>2524</v>
      </c>
      <c r="F29" s="64" t="s">
        <v>14</v>
      </c>
      <c r="G29" s="61"/>
      <c r="H29" s="36" t="s">
        <v>92</v>
      </c>
      <c r="I29" s="781" t="str">
        <f>IF(ISBLANK(G29),"0",G29)</f>
        <v>0</v>
      </c>
      <c r="J29" s="65"/>
      <c r="K29" s="65"/>
    </row>
    <row r="30" spans="1:11" s="66" customFormat="1" ht="18" customHeight="1">
      <c r="A30" s="893"/>
      <c r="B30" s="15" t="s">
        <v>93</v>
      </c>
      <c r="C30" s="876" t="s">
        <v>94</v>
      </c>
      <c r="D30" s="876"/>
      <c r="E30" s="67" t="s">
        <v>95</v>
      </c>
      <c r="F30" s="80" t="s">
        <v>14</v>
      </c>
      <c r="G30" s="68"/>
      <c r="H30" s="36"/>
      <c r="I30" s="781" t="str">
        <f t="shared" si="1"/>
        <v/>
      </c>
      <c r="J30" s="65"/>
      <c r="K30" s="65"/>
    </row>
    <row r="31" spans="1:11" s="66" customFormat="1" ht="18" customHeight="1">
      <c r="A31" s="893" t="s">
        <v>96</v>
      </c>
      <c r="B31" s="15" t="s">
        <v>97</v>
      </c>
      <c r="C31" s="27" t="s">
        <v>98</v>
      </c>
      <c r="D31" s="27" t="s">
        <v>99</v>
      </c>
      <c r="E31" s="30" t="s">
        <v>39</v>
      </c>
      <c r="F31" s="60" t="s">
        <v>14</v>
      </c>
      <c r="G31" s="32"/>
      <c r="H31" s="36"/>
      <c r="I31" s="784" t="str">
        <f>IF(ISBLANK(G31),"",G31)</f>
        <v/>
      </c>
      <c r="J31" s="65"/>
      <c r="K31" s="65"/>
    </row>
    <row r="32" spans="1:11" s="66" customFormat="1" ht="18" customHeight="1">
      <c r="A32" s="893"/>
      <c r="B32" s="15" t="s">
        <v>100</v>
      </c>
      <c r="C32" s="27"/>
      <c r="D32" s="27" t="s">
        <v>101</v>
      </c>
      <c r="E32" s="27" t="s">
        <v>102</v>
      </c>
      <c r="F32" s="34"/>
      <c r="G32" s="35"/>
      <c r="H32" s="36"/>
      <c r="I32" s="781"/>
      <c r="J32" s="65"/>
      <c r="K32" s="65"/>
    </row>
    <row r="33" spans="1:12" s="66" customFormat="1" ht="18" customHeight="1">
      <c r="A33" s="893"/>
      <c r="B33" s="15" t="s">
        <v>103</v>
      </c>
      <c r="C33" s="900" t="s">
        <v>44</v>
      </c>
      <c r="D33" s="37" t="s">
        <v>45</v>
      </c>
      <c r="E33" s="37" t="s">
        <v>46</v>
      </c>
      <c r="F33" s="38" t="s">
        <v>14</v>
      </c>
      <c r="G33" s="39" t="s">
        <v>15</v>
      </c>
      <c r="H33" s="40"/>
      <c r="I33" s="779" t="str">
        <f t="shared" ref="I33:I39" si="2">IF(ISBLANK(G33),"",G33)</f>
        <v>※　選択してください。</v>
      </c>
      <c r="J33" s="65"/>
      <c r="K33" s="65"/>
    </row>
    <row r="34" spans="1:12" ht="18" customHeight="1">
      <c r="A34" s="893"/>
      <c r="B34" s="15" t="s">
        <v>104</v>
      </c>
      <c r="C34" s="901"/>
      <c r="D34" s="41" t="s">
        <v>48</v>
      </c>
      <c r="E34" s="41" t="s">
        <v>49</v>
      </c>
      <c r="F34" s="69" t="s">
        <v>35</v>
      </c>
      <c r="G34" s="44"/>
      <c r="H34" s="49"/>
      <c r="I34" s="778" t="str">
        <f>VLOOKUP(I33,$D$209:$E$256,2,FALSE)</f>
        <v>自動入力</v>
      </c>
      <c r="J34" s="70"/>
      <c r="K34" s="70"/>
    </row>
    <row r="35" spans="1:12" ht="18" customHeight="1">
      <c r="A35" s="899"/>
      <c r="B35" s="15" t="s">
        <v>105</v>
      </c>
      <c r="C35" s="901"/>
      <c r="D35" s="37" t="s">
        <v>51</v>
      </c>
      <c r="E35" s="37" t="s">
        <v>106</v>
      </c>
      <c r="F35" s="71" t="s">
        <v>14</v>
      </c>
      <c r="G35" s="39"/>
      <c r="H35" s="40"/>
      <c r="I35" s="779" t="str">
        <f t="shared" si="2"/>
        <v/>
      </c>
      <c r="J35" s="70"/>
      <c r="K35" s="70"/>
    </row>
    <row r="36" spans="1:12" ht="18" customHeight="1">
      <c r="A36" s="899"/>
      <c r="B36" s="15" t="s">
        <v>107</v>
      </c>
      <c r="C36" s="901"/>
      <c r="D36" s="41" t="s">
        <v>54</v>
      </c>
      <c r="E36" s="41" t="s">
        <v>55</v>
      </c>
      <c r="F36" s="69" t="s">
        <v>14</v>
      </c>
      <c r="G36" s="72"/>
      <c r="H36" s="49"/>
      <c r="I36" s="780" t="str">
        <f t="shared" si="2"/>
        <v/>
      </c>
      <c r="J36" s="70"/>
      <c r="K36" s="70"/>
    </row>
    <row r="37" spans="1:12" ht="18" customHeight="1">
      <c r="A37" s="899"/>
      <c r="B37" s="15" t="s">
        <v>108</v>
      </c>
      <c r="C37" s="901"/>
      <c r="D37" s="37" t="s">
        <v>57</v>
      </c>
      <c r="E37" s="37" t="s">
        <v>109</v>
      </c>
      <c r="F37" s="71" t="s">
        <v>14</v>
      </c>
      <c r="G37" s="39"/>
      <c r="H37" s="40"/>
      <c r="I37" s="779" t="str">
        <f t="shared" si="2"/>
        <v/>
      </c>
      <c r="J37" s="70"/>
      <c r="K37" s="70"/>
    </row>
    <row r="38" spans="1:12" ht="18" customHeight="1">
      <c r="A38" s="899"/>
      <c r="B38" s="15" t="s">
        <v>110</v>
      </c>
      <c r="C38" s="901"/>
      <c r="D38" s="41" t="s">
        <v>60</v>
      </c>
      <c r="E38" s="41" t="s">
        <v>55</v>
      </c>
      <c r="F38" s="69" t="s">
        <v>14</v>
      </c>
      <c r="G38" s="72"/>
      <c r="H38" s="49"/>
      <c r="I38" s="780" t="str">
        <f t="shared" si="2"/>
        <v/>
      </c>
      <c r="J38" s="70"/>
      <c r="K38" s="70"/>
    </row>
    <row r="39" spans="1:12" ht="18" customHeight="1">
      <c r="A39" s="899"/>
      <c r="B39" s="15" t="s">
        <v>111</v>
      </c>
      <c r="C39" s="902"/>
      <c r="D39" s="27" t="s">
        <v>62</v>
      </c>
      <c r="E39" s="27" t="s">
        <v>63</v>
      </c>
      <c r="F39" s="73"/>
      <c r="G39" s="51"/>
      <c r="H39" s="36"/>
      <c r="I39" s="781" t="str">
        <f t="shared" si="2"/>
        <v/>
      </c>
      <c r="J39" s="70"/>
      <c r="K39" s="70"/>
    </row>
    <row r="40" spans="1:12" ht="18" customHeight="1">
      <c r="A40" s="899"/>
      <c r="B40" s="15" t="s">
        <v>112</v>
      </c>
      <c r="C40" s="886" t="s">
        <v>113</v>
      </c>
      <c r="D40" s="876" t="s">
        <v>66</v>
      </c>
      <c r="E40" s="27" t="s">
        <v>114</v>
      </c>
      <c r="F40" s="73" t="s">
        <v>35</v>
      </c>
      <c r="G40" s="74"/>
      <c r="H40" s="36"/>
      <c r="I40" s="781">
        <f>G21</f>
        <v>0</v>
      </c>
      <c r="J40" s="70"/>
      <c r="K40" s="70"/>
    </row>
    <row r="41" spans="1:12" ht="18" customHeight="1">
      <c r="A41" s="899"/>
      <c r="B41" s="15" t="s">
        <v>115</v>
      </c>
      <c r="C41" s="887"/>
      <c r="D41" s="903"/>
      <c r="E41" s="37" t="s">
        <v>116</v>
      </c>
      <c r="F41" s="71" t="s">
        <v>14</v>
      </c>
      <c r="G41" s="75"/>
      <c r="H41" s="40"/>
      <c r="I41" s="779" t="str">
        <f>IF(ISBLANK(G41),"",CONCATENATE(I40,"　",G41))</f>
        <v/>
      </c>
      <c r="J41" s="70"/>
      <c r="K41" s="70"/>
    </row>
    <row r="42" spans="1:12" ht="18" customHeight="1">
      <c r="A42" s="899"/>
      <c r="B42" s="15" t="s">
        <v>117</v>
      </c>
      <c r="C42" s="888"/>
      <c r="D42" s="41" t="s">
        <v>69</v>
      </c>
      <c r="E42" s="41" t="s">
        <v>55</v>
      </c>
      <c r="F42" s="69" t="s">
        <v>14</v>
      </c>
      <c r="G42" s="76"/>
      <c r="H42" s="49"/>
      <c r="I42" s="780" t="str">
        <f>IF(ISBLANK(G42),"",CONCATENATE(I22," ",G42))</f>
        <v/>
      </c>
      <c r="J42" s="70"/>
      <c r="K42" s="70"/>
    </row>
    <row r="43" spans="1:12" ht="18" customHeight="1">
      <c r="A43" s="899"/>
      <c r="B43" s="15" t="s">
        <v>118</v>
      </c>
      <c r="C43" s="877" t="s">
        <v>119</v>
      </c>
      <c r="D43" s="27" t="s">
        <v>73</v>
      </c>
      <c r="E43" s="27" t="s">
        <v>120</v>
      </c>
      <c r="F43" s="73" t="s">
        <v>14</v>
      </c>
      <c r="G43" s="51"/>
      <c r="H43" s="77"/>
      <c r="I43" s="781" t="str">
        <f t="shared" ref="I43:I49" si="3">IF(ISBLANK(G43),"",G43)</f>
        <v/>
      </c>
      <c r="J43" s="70"/>
      <c r="K43" s="70"/>
    </row>
    <row r="44" spans="1:12" ht="18" customHeight="1">
      <c r="A44" s="899"/>
      <c r="B44" s="15" t="s">
        <v>121</v>
      </c>
      <c r="C44" s="877"/>
      <c r="D44" s="37" t="s">
        <v>76</v>
      </c>
      <c r="E44" s="37" t="s">
        <v>122</v>
      </c>
      <c r="F44" s="71" t="s">
        <v>14</v>
      </c>
      <c r="G44" s="39"/>
      <c r="H44" s="40"/>
      <c r="I44" s="779" t="str">
        <f t="shared" si="3"/>
        <v/>
      </c>
      <c r="J44" s="70"/>
      <c r="K44" s="70"/>
    </row>
    <row r="45" spans="1:12" ht="18" customHeight="1">
      <c r="A45" s="899"/>
      <c r="B45" s="15" t="s">
        <v>123</v>
      </c>
      <c r="C45" s="877"/>
      <c r="D45" s="41" t="s">
        <v>69</v>
      </c>
      <c r="E45" s="41" t="s">
        <v>55</v>
      </c>
      <c r="F45" s="69" t="s">
        <v>14</v>
      </c>
      <c r="G45" s="72"/>
      <c r="H45" s="49"/>
      <c r="I45" s="780" t="str">
        <f t="shared" si="3"/>
        <v/>
      </c>
      <c r="J45" s="70"/>
      <c r="K45" s="70"/>
      <c r="L45" s="78"/>
    </row>
    <row r="46" spans="1:12" ht="18" customHeight="1">
      <c r="A46" s="899"/>
      <c r="B46" s="15" t="s">
        <v>124</v>
      </c>
      <c r="C46" s="875" t="s">
        <v>125</v>
      </c>
      <c r="D46" s="27" t="s">
        <v>82</v>
      </c>
      <c r="E46" s="15" t="s">
        <v>83</v>
      </c>
      <c r="F46" s="79" t="s">
        <v>14</v>
      </c>
      <c r="G46" s="61"/>
      <c r="H46" s="36"/>
      <c r="I46" s="781" t="str">
        <f t="shared" si="3"/>
        <v/>
      </c>
      <c r="J46" s="70"/>
      <c r="K46" s="70"/>
    </row>
    <row r="47" spans="1:12" ht="18" customHeight="1">
      <c r="A47" s="899"/>
      <c r="B47" s="15" t="s">
        <v>126</v>
      </c>
      <c r="C47" s="875"/>
      <c r="D47" s="27" t="s">
        <v>85</v>
      </c>
      <c r="E47" s="15" t="s">
        <v>86</v>
      </c>
      <c r="F47" s="79" t="s">
        <v>14</v>
      </c>
      <c r="G47" s="61"/>
      <c r="H47" s="36"/>
      <c r="I47" s="781" t="str">
        <f t="shared" si="3"/>
        <v/>
      </c>
      <c r="J47" s="70"/>
      <c r="K47" s="70"/>
    </row>
    <row r="48" spans="1:12" ht="18" customHeight="1">
      <c r="A48" s="899"/>
      <c r="B48" s="15" t="s">
        <v>127</v>
      </c>
      <c r="C48" s="876" t="s">
        <v>2525</v>
      </c>
      <c r="D48" s="876"/>
      <c r="E48" s="63" t="s">
        <v>2526</v>
      </c>
      <c r="F48" s="80" t="s">
        <v>14</v>
      </c>
      <c r="G48" s="61"/>
      <c r="H48" s="36" t="s">
        <v>92</v>
      </c>
      <c r="I48" s="781" t="str">
        <f>IF(ISBLANK(G48),"0",G48)</f>
        <v>0</v>
      </c>
      <c r="J48" s="70"/>
      <c r="K48" s="70"/>
    </row>
    <row r="49" spans="1:11" ht="18" customHeight="1">
      <c r="A49" s="899"/>
      <c r="B49" s="15" t="s">
        <v>128</v>
      </c>
      <c r="C49" s="876" t="s">
        <v>94</v>
      </c>
      <c r="D49" s="876"/>
      <c r="E49" s="81" t="s">
        <v>129</v>
      </c>
      <c r="F49" s="80" t="s">
        <v>14</v>
      </c>
      <c r="G49" s="82"/>
      <c r="H49" s="36"/>
      <c r="I49" s="781" t="str">
        <f t="shared" si="3"/>
        <v/>
      </c>
      <c r="J49" s="70"/>
      <c r="K49" s="70"/>
    </row>
    <row r="50" spans="1:11" ht="18" customHeight="1">
      <c r="A50" s="899"/>
      <c r="B50" s="15" t="s">
        <v>130</v>
      </c>
      <c r="C50" s="877" t="s">
        <v>131</v>
      </c>
      <c r="D50" s="27" t="s">
        <v>132</v>
      </c>
      <c r="E50" s="25" t="s">
        <v>133</v>
      </c>
      <c r="F50" s="83"/>
      <c r="G50" s="84"/>
      <c r="H50" s="36" t="s">
        <v>134</v>
      </c>
      <c r="I50" s="785">
        <v>44287</v>
      </c>
      <c r="J50" s="70"/>
      <c r="K50" s="70"/>
    </row>
    <row r="51" spans="1:11" ht="18" customHeight="1">
      <c r="A51" s="899"/>
      <c r="B51" s="15" t="s">
        <v>135</v>
      </c>
      <c r="C51" s="877"/>
      <c r="D51" s="27" t="s">
        <v>136</v>
      </c>
      <c r="E51" s="25" t="s">
        <v>133</v>
      </c>
      <c r="F51" s="83"/>
      <c r="G51" s="84"/>
      <c r="H51" s="36" t="s">
        <v>137</v>
      </c>
      <c r="I51" s="785">
        <v>45016</v>
      </c>
    </row>
    <row r="52" spans="1:11" ht="18" customHeight="1">
      <c r="A52" s="893" t="s">
        <v>138</v>
      </c>
      <c r="B52" s="15" t="s">
        <v>139</v>
      </c>
      <c r="C52" s="896" t="s">
        <v>140</v>
      </c>
      <c r="D52" s="27" t="s">
        <v>141</v>
      </c>
      <c r="E52" s="27" t="s">
        <v>142</v>
      </c>
      <c r="F52" s="73" t="s">
        <v>14</v>
      </c>
      <c r="G52" s="51"/>
      <c r="H52" s="36"/>
      <c r="I52" s="781" t="str">
        <f t="shared" ref="I52:I57" si="4">IF(ISBLANK(G52),"",G52)</f>
        <v/>
      </c>
      <c r="J52" s="70"/>
      <c r="K52" s="70"/>
    </row>
    <row r="53" spans="1:11" ht="18" customHeight="1">
      <c r="A53" s="893"/>
      <c r="B53" s="15" t="s">
        <v>143</v>
      </c>
      <c r="C53" s="897"/>
      <c r="D53" s="37" t="s">
        <v>76</v>
      </c>
      <c r="E53" s="37" t="s">
        <v>144</v>
      </c>
      <c r="F53" s="71" t="s">
        <v>14</v>
      </c>
      <c r="G53" s="39"/>
      <c r="H53" s="40"/>
      <c r="I53" s="779" t="str">
        <f t="shared" si="4"/>
        <v/>
      </c>
      <c r="J53" s="70"/>
      <c r="K53" s="70"/>
    </row>
    <row r="54" spans="1:11" ht="18" customHeight="1">
      <c r="A54" s="893"/>
      <c r="B54" s="15" t="s">
        <v>145</v>
      </c>
      <c r="C54" s="897"/>
      <c r="D54" s="41" t="s">
        <v>69</v>
      </c>
      <c r="E54" s="41" t="s">
        <v>55</v>
      </c>
      <c r="F54" s="69" t="s">
        <v>14</v>
      </c>
      <c r="G54" s="72"/>
      <c r="H54" s="49"/>
      <c r="I54" s="780" t="str">
        <f t="shared" si="4"/>
        <v/>
      </c>
      <c r="J54" s="70"/>
      <c r="K54" s="70"/>
    </row>
    <row r="55" spans="1:11" ht="18" customHeight="1">
      <c r="A55" s="893"/>
      <c r="B55" s="15" t="s">
        <v>146</v>
      </c>
      <c r="C55" s="897"/>
      <c r="D55" s="27" t="s">
        <v>147</v>
      </c>
      <c r="E55" s="85" t="s">
        <v>148</v>
      </c>
      <c r="F55" s="79" t="s">
        <v>14</v>
      </c>
      <c r="G55" s="61"/>
      <c r="H55" s="36"/>
      <c r="I55" s="781" t="str">
        <f t="shared" si="4"/>
        <v/>
      </c>
      <c r="J55" s="70"/>
      <c r="K55" s="70"/>
    </row>
    <row r="56" spans="1:11" ht="18" customHeight="1">
      <c r="A56" s="893"/>
      <c r="B56" s="15" t="s">
        <v>149</v>
      </c>
      <c r="C56" s="897"/>
      <c r="D56" s="27" t="s">
        <v>150</v>
      </c>
      <c r="E56" s="85" t="s">
        <v>148</v>
      </c>
      <c r="F56" s="79" t="s">
        <v>14</v>
      </c>
      <c r="G56" s="61"/>
      <c r="H56" s="36"/>
      <c r="I56" s="781" t="str">
        <f t="shared" si="4"/>
        <v/>
      </c>
      <c r="J56" s="70"/>
      <c r="K56" s="70"/>
    </row>
    <row r="57" spans="1:11" ht="18" customHeight="1">
      <c r="A57" s="893"/>
      <c r="B57" s="15" t="s">
        <v>151</v>
      </c>
      <c r="C57" s="898"/>
      <c r="D57" s="27" t="s">
        <v>152</v>
      </c>
      <c r="E57" s="85" t="s">
        <v>129</v>
      </c>
      <c r="F57" s="79" t="s">
        <v>14</v>
      </c>
      <c r="G57" s="86"/>
      <c r="H57" s="36"/>
      <c r="I57" s="781" t="str">
        <f t="shared" si="4"/>
        <v/>
      </c>
      <c r="J57" s="70"/>
      <c r="K57" s="70"/>
    </row>
    <row r="58" spans="1:11" ht="18" customHeight="1">
      <c r="A58" s="893" t="s">
        <v>153</v>
      </c>
      <c r="B58" s="15" t="s">
        <v>154</v>
      </c>
      <c r="C58" s="875" t="s">
        <v>155</v>
      </c>
      <c r="D58" s="87">
        <v>14001</v>
      </c>
      <c r="E58" s="27" t="s">
        <v>156</v>
      </c>
      <c r="F58" s="73"/>
      <c r="G58" s="51" t="s">
        <v>15</v>
      </c>
      <c r="H58" s="36"/>
      <c r="I58" s="774" t="str">
        <f>IF(G58="※　選択してください。","　",G58)</f>
        <v>　</v>
      </c>
    </row>
    <row r="59" spans="1:11" ht="18" customHeight="1">
      <c r="A59" s="893"/>
      <c r="B59" s="15" t="s">
        <v>157</v>
      </c>
      <c r="C59" s="875"/>
      <c r="D59" s="87">
        <v>14002</v>
      </c>
      <c r="E59" s="27" t="s">
        <v>158</v>
      </c>
      <c r="F59" s="73"/>
      <c r="G59" s="51" t="s">
        <v>15</v>
      </c>
      <c r="H59" s="36"/>
      <c r="I59" s="774" t="str">
        <f t="shared" ref="I59:I87" si="5">IF(G59="※　選択してください。","　",G59)</f>
        <v>　</v>
      </c>
    </row>
    <row r="60" spans="1:11" ht="18" customHeight="1">
      <c r="A60" s="893"/>
      <c r="B60" s="15" t="s">
        <v>159</v>
      </c>
      <c r="C60" s="875"/>
      <c r="D60" s="87">
        <v>9000</v>
      </c>
      <c r="E60" s="27" t="s">
        <v>158</v>
      </c>
      <c r="F60" s="73"/>
      <c r="G60" s="51" t="s">
        <v>15</v>
      </c>
      <c r="H60" s="36"/>
      <c r="I60" s="774" t="str">
        <f t="shared" si="5"/>
        <v>　</v>
      </c>
      <c r="J60" s="70"/>
      <c r="K60" s="70"/>
    </row>
    <row r="61" spans="1:11" ht="18" customHeight="1">
      <c r="A61" s="893"/>
      <c r="B61" s="15" t="s">
        <v>160</v>
      </c>
      <c r="C61" s="875"/>
      <c r="D61" s="87">
        <v>9001</v>
      </c>
      <c r="E61" s="27" t="s">
        <v>158</v>
      </c>
      <c r="F61" s="73"/>
      <c r="G61" s="51" t="s">
        <v>15</v>
      </c>
      <c r="H61" s="36"/>
      <c r="I61" s="774" t="str">
        <f t="shared" si="5"/>
        <v>　</v>
      </c>
      <c r="J61" s="70"/>
      <c r="K61" s="70"/>
    </row>
    <row r="62" spans="1:11" ht="18" customHeight="1">
      <c r="A62" s="893"/>
      <c r="B62" s="15" t="s">
        <v>161</v>
      </c>
      <c r="C62" s="875"/>
      <c r="D62" s="87">
        <v>9002</v>
      </c>
      <c r="E62" s="27" t="s">
        <v>158</v>
      </c>
      <c r="F62" s="73"/>
      <c r="G62" s="51" t="s">
        <v>15</v>
      </c>
      <c r="H62" s="36"/>
      <c r="I62" s="774" t="str">
        <f t="shared" si="5"/>
        <v>　</v>
      </c>
      <c r="J62" s="70"/>
      <c r="K62" s="70"/>
    </row>
    <row r="63" spans="1:11" ht="18" customHeight="1">
      <c r="A63" s="893"/>
      <c r="B63" s="15" t="s">
        <v>162</v>
      </c>
      <c r="C63" s="875"/>
      <c r="D63" s="87">
        <v>9003</v>
      </c>
      <c r="E63" s="27" t="s">
        <v>158</v>
      </c>
      <c r="F63" s="73"/>
      <c r="G63" s="51" t="s">
        <v>15</v>
      </c>
      <c r="H63" s="36"/>
      <c r="I63" s="774" t="str">
        <f t="shared" si="5"/>
        <v>　</v>
      </c>
      <c r="J63" s="70"/>
      <c r="K63" s="70"/>
    </row>
    <row r="64" spans="1:11" ht="18" customHeight="1">
      <c r="A64" s="893"/>
      <c r="B64" s="15" t="s">
        <v>163</v>
      </c>
      <c r="C64" s="875"/>
      <c r="D64" s="87">
        <v>9004</v>
      </c>
      <c r="E64" s="27" t="s">
        <v>158</v>
      </c>
      <c r="F64" s="73"/>
      <c r="G64" s="51" t="s">
        <v>15</v>
      </c>
      <c r="H64" s="36"/>
      <c r="I64" s="774" t="str">
        <f t="shared" si="5"/>
        <v>　</v>
      </c>
      <c r="J64" s="70"/>
      <c r="K64" s="70"/>
    </row>
    <row r="65" spans="1:11" ht="18" customHeight="1">
      <c r="A65" s="893" t="s">
        <v>164</v>
      </c>
      <c r="B65" s="15" t="s">
        <v>165</v>
      </c>
      <c r="C65" s="894" t="s">
        <v>166</v>
      </c>
      <c r="D65" s="876" t="s">
        <v>167</v>
      </c>
      <c r="E65" s="647" t="s">
        <v>2618</v>
      </c>
      <c r="F65" s="73" t="s">
        <v>14</v>
      </c>
      <c r="G65" s="747" t="s">
        <v>2557</v>
      </c>
      <c r="H65" s="36"/>
      <c r="I65" s="774" t="str">
        <f t="shared" si="5"/>
        <v>　</v>
      </c>
      <c r="J65" s="70"/>
      <c r="K65" s="70"/>
    </row>
    <row r="66" spans="1:11" ht="18" customHeight="1">
      <c r="A66" s="893"/>
      <c r="B66" s="15" t="s">
        <v>168</v>
      </c>
      <c r="C66" s="894"/>
      <c r="D66" s="876"/>
      <c r="E66" s="647" t="s">
        <v>169</v>
      </c>
      <c r="F66" s="73" t="s">
        <v>14</v>
      </c>
      <c r="G66" s="746" t="s">
        <v>169</v>
      </c>
      <c r="H66" s="36"/>
      <c r="I66" s="774" t="str">
        <f t="shared" si="5"/>
        <v>－</v>
      </c>
      <c r="J66" s="70"/>
      <c r="K66" s="70"/>
    </row>
    <row r="67" spans="1:11" ht="18" customHeight="1">
      <c r="A67" s="893"/>
      <c r="B67" s="15" t="s">
        <v>170</v>
      </c>
      <c r="C67" s="894"/>
      <c r="D67" s="876" t="s">
        <v>171</v>
      </c>
      <c r="E67" s="647" t="s">
        <v>2618</v>
      </c>
      <c r="F67" s="73" t="s">
        <v>14</v>
      </c>
      <c r="G67" s="747" t="s">
        <v>2557</v>
      </c>
      <c r="H67" s="36"/>
      <c r="I67" s="774" t="str">
        <f t="shared" si="5"/>
        <v>　</v>
      </c>
      <c r="J67" s="70"/>
      <c r="K67" s="70"/>
    </row>
    <row r="68" spans="1:11" ht="18" customHeight="1">
      <c r="A68" s="893"/>
      <c r="B68" s="15" t="s">
        <v>172</v>
      </c>
      <c r="C68" s="894"/>
      <c r="D68" s="876"/>
      <c r="E68" s="647" t="s">
        <v>169</v>
      </c>
      <c r="F68" s="73" t="s">
        <v>14</v>
      </c>
      <c r="G68" s="746" t="s">
        <v>169</v>
      </c>
      <c r="H68" s="36"/>
      <c r="I68" s="774" t="str">
        <f t="shared" si="5"/>
        <v>－</v>
      </c>
      <c r="J68" s="70"/>
      <c r="K68" s="70"/>
    </row>
    <row r="69" spans="1:11" ht="18" customHeight="1">
      <c r="A69" s="893"/>
      <c r="B69" s="15" t="s">
        <v>173</v>
      </c>
      <c r="C69" s="894"/>
      <c r="D69" s="876" t="s">
        <v>174</v>
      </c>
      <c r="E69" s="647" t="s">
        <v>2618</v>
      </c>
      <c r="F69" s="73" t="s">
        <v>14</v>
      </c>
      <c r="G69" s="747" t="s">
        <v>2557</v>
      </c>
      <c r="H69" s="36"/>
      <c r="I69" s="774" t="str">
        <f t="shared" si="5"/>
        <v>　</v>
      </c>
      <c r="J69" s="70"/>
      <c r="K69" s="70"/>
    </row>
    <row r="70" spans="1:11" ht="18" customHeight="1">
      <c r="A70" s="893"/>
      <c r="B70" s="15" t="s">
        <v>175</v>
      </c>
      <c r="C70" s="894"/>
      <c r="D70" s="876"/>
      <c r="E70" s="647" t="s">
        <v>169</v>
      </c>
      <c r="F70" s="73" t="s">
        <v>14</v>
      </c>
      <c r="G70" s="746" t="s">
        <v>169</v>
      </c>
      <c r="H70" s="36"/>
      <c r="I70" s="774" t="str">
        <f t="shared" si="5"/>
        <v>－</v>
      </c>
      <c r="J70" s="70"/>
      <c r="K70" s="70"/>
    </row>
    <row r="71" spans="1:11" ht="18" customHeight="1">
      <c r="A71" s="893"/>
      <c r="B71" s="15" t="s">
        <v>176</v>
      </c>
      <c r="C71" s="894"/>
      <c r="D71" s="876" t="s">
        <v>177</v>
      </c>
      <c r="E71" s="647" t="s">
        <v>2618</v>
      </c>
      <c r="F71" s="73" t="s">
        <v>14</v>
      </c>
      <c r="G71" s="747" t="s">
        <v>2557</v>
      </c>
      <c r="H71" s="36"/>
      <c r="I71" s="774" t="str">
        <f t="shared" si="5"/>
        <v>　</v>
      </c>
      <c r="J71" s="70"/>
      <c r="K71" s="70"/>
    </row>
    <row r="72" spans="1:11" ht="18" customHeight="1">
      <c r="A72" s="893"/>
      <c r="B72" s="15" t="s">
        <v>178</v>
      </c>
      <c r="C72" s="894"/>
      <c r="D72" s="876"/>
      <c r="E72" s="647" t="s">
        <v>169</v>
      </c>
      <c r="F72" s="73" t="s">
        <v>14</v>
      </c>
      <c r="G72" s="746" t="s">
        <v>169</v>
      </c>
      <c r="H72" s="36"/>
      <c r="I72" s="774" t="str">
        <f t="shared" si="5"/>
        <v>－</v>
      </c>
      <c r="J72" s="70"/>
      <c r="K72" s="70"/>
    </row>
    <row r="73" spans="1:11" ht="18" customHeight="1">
      <c r="A73" s="893"/>
      <c r="B73" s="15" t="s">
        <v>179</v>
      </c>
      <c r="C73" s="894"/>
      <c r="D73" s="876" t="s">
        <v>180</v>
      </c>
      <c r="E73" s="647" t="s">
        <v>2618</v>
      </c>
      <c r="F73" s="73" t="s">
        <v>14</v>
      </c>
      <c r="G73" s="747" t="s">
        <v>2557</v>
      </c>
      <c r="H73" s="36"/>
      <c r="I73" s="774" t="str">
        <f t="shared" si="5"/>
        <v>　</v>
      </c>
      <c r="J73" s="70"/>
      <c r="K73" s="70"/>
    </row>
    <row r="74" spans="1:11" ht="18" customHeight="1">
      <c r="A74" s="893"/>
      <c r="B74" s="15" t="s">
        <v>181</v>
      </c>
      <c r="C74" s="894"/>
      <c r="D74" s="876"/>
      <c r="E74" s="647" t="s">
        <v>169</v>
      </c>
      <c r="F74" s="73" t="s">
        <v>14</v>
      </c>
      <c r="G74" s="746" t="s">
        <v>169</v>
      </c>
      <c r="H74" s="36"/>
      <c r="I74" s="774" t="str">
        <f t="shared" si="5"/>
        <v>－</v>
      </c>
      <c r="J74" s="70"/>
      <c r="K74" s="70"/>
    </row>
    <row r="75" spans="1:11" ht="18" customHeight="1">
      <c r="A75" s="893"/>
      <c r="B75" s="15" t="s">
        <v>182</v>
      </c>
      <c r="C75" s="894"/>
      <c r="D75" s="895" t="s">
        <v>183</v>
      </c>
      <c r="E75" s="647" t="s">
        <v>2618</v>
      </c>
      <c r="F75" s="73" t="s">
        <v>14</v>
      </c>
      <c r="G75" s="747" t="s">
        <v>2557</v>
      </c>
      <c r="H75" s="36"/>
      <c r="I75" s="774" t="str">
        <f t="shared" si="5"/>
        <v>　</v>
      </c>
      <c r="J75" s="70"/>
      <c r="K75" s="70"/>
    </row>
    <row r="76" spans="1:11" ht="18" customHeight="1">
      <c r="A76" s="893"/>
      <c r="B76" s="15" t="s">
        <v>184</v>
      </c>
      <c r="C76" s="894"/>
      <c r="D76" s="895"/>
      <c r="E76" s="647" t="s">
        <v>169</v>
      </c>
      <c r="F76" s="73" t="s">
        <v>14</v>
      </c>
      <c r="G76" s="746" t="s">
        <v>169</v>
      </c>
      <c r="H76" s="36"/>
      <c r="I76" s="774" t="str">
        <f t="shared" si="5"/>
        <v>－</v>
      </c>
      <c r="J76" s="70"/>
      <c r="K76" s="70"/>
    </row>
    <row r="77" spans="1:11" ht="18" customHeight="1">
      <c r="A77" s="893"/>
      <c r="B77" s="15" t="s">
        <v>185</v>
      </c>
      <c r="C77" s="894"/>
      <c r="D77" s="876" t="s">
        <v>186</v>
      </c>
      <c r="E77" s="647" t="s">
        <v>2618</v>
      </c>
      <c r="F77" s="73" t="s">
        <v>14</v>
      </c>
      <c r="G77" s="747" t="s">
        <v>2557</v>
      </c>
      <c r="H77" s="36"/>
      <c r="I77" s="774" t="str">
        <f t="shared" si="5"/>
        <v>　</v>
      </c>
      <c r="J77" s="70"/>
      <c r="K77" s="70"/>
    </row>
    <row r="78" spans="1:11" ht="18" customHeight="1">
      <c r="A78" s="893"/>
      <c r="B78" s="15" t="s">
        <v>187</v>
      </c>
      <c r="C78" s="894"/>
      <c r="D78" s="876"/>
      <c r="E78" s="647" t="s">
        <v>169</v>
      </c>
      <c r="F78" s="73" t="s">
        <v>14</v>
      </c>
      <c r="G78" s="746" t="s">
        <v>169</v>
      </c>
      <c r="H78" s="36"/>
      <c r="I78" s="774" t="str">
        <f t="shared" si="5"/>
        <v>－</v>
      </c>
      <c r="J78" s="70"/>
      <c r="K78" s="70"/>
    </row>
    <row r="79" spans="1:11" ht="18" customHeight="1">
      <c r="A79" s="893"/>
      <c r="B79" s="15" t="s">
        <v>188</v>
      </c>
      <c r="C79" s="894"/>
      <c r="D79" s="876" t="s">
        <v>189</v>
      </c>
      <c r="E79" s="647" t="s">
        <v>2618</v>
      </c>
      <c r="F79" s="73" t="s">
        <v>14</v>
      </c>
      <c r="G79" s="747" t="s">
        <v>2557</v>
      </c>
      <c r="H79" s="36"/>
      <c r="I79" s="774" t="str">
        <f t="shared" si="5"/>
        <v>　</v>
      </c>
      <c r="J79" s="70"/>
      <c r="K79" s="70"/>
    </row>
    <row r="80" spans="1:11" ht="18" customHeight="1">
      <c r="A80" s="893"/>
      <c r="B80" s="15" t="s">
        <v>190</v>
      </c>
      <c r="C80" s="894"/>
      <c r="D80" s="876"/>
      <c r="E80" s="647" t="s">
        <v>169</v>
      </c>
      <c r="F80" s="73" t="s">
        <v>14</v>
      </c>
      <c r="G80" s="746" t="s">
        <v>169</v>
      </c>
      <c r="H80" s="36"/>
      <c r="I80" s="774" t="str">
        <f t="shared" si="5"/>
        <v>－</v>
      </c>
      <c r="J80" s="70"/>
      <c r="K80" s="70"/>
    </row>
    <row r="81" spans="1:11" ht="18" customHeight="1">
      <c r="A81" s="893"/>
      <c r="B81" s="15" t="s">
        <v>191</v>
      </c>
      <c r="C81" s="894"/>
      <c r="D81" s="876" t="s">
        <v>192</v>
      </c>
      <c r="E81" s="647" t="s">
        <v>2618</v>
      </c>
      <c r="F81" s="73" t="s">
        <v>14</v>
      </c>
      <c r="G81" s="747" t="s">
        <v>2557</v>
      </c>
      <c r="H81" s="36"/>
      <c r="I81" s="774" t="str">
        <f t="shared" si="5"/>
        <v>　</v>
      </c>
      <c r="J81" s="70"/>
      <c r="K81" s="70"/>
    </row>
    <row r="82" spans="1:11" ht="18" customHeight="1">
      <c r="A82" s="893"/>
      <c r="B82" s="15" t="s">
        <v>193</v>
      </c>
      <c r="C82" s="894"/>
      <c r="D82" s="876"/>
      <c r="E82" s="647" t="s">
        <v>169</v>
      </c>
      <c r="F82" s="73" t="s">
        <v>14</v>
      </c>
      <c r="G82" s="746" t="s">
        <v>169</v>
      </c>
      <c r="H82" s="36"/>
      <c r="I82" s="774" t="str">
        <f t="shared" si="5"/>
        <v>－</v>
      </c>
      <c r="J82" s="70"/>
      <c r="K82" s="70"/>
    </row>
    <row r="83" spans="1:11" ht="18" customHeight="1">
      <c r="A83" s="880" t="s">
        <v>11</v>
      </c>
      <c r="B83" s="15" t="s">
        <v>194</v>
      </c>
      <c r="C83" s="877" t="s">
        <v>195</v>
      </c>
      <c r="D83" s="877"/>
      <c r="E83" s="17" t="s">
        <v>13</v>
      </c>
      <c r="F83" s="28" t="s">
        <v>14</v>
      </c>
      <c r="G83" s="88" t="s">
        <v>2557</v>
      </c>
      <c r="H83" s="36"/>
      <c r="I83" s="771" t="str">
        <f t="shared" si="5"/>
        <v>　</v>
      </c>
      <c r="J83" s="70"/>
      <c r="K83" s="70"/>
    </row>
    <row r="84" spans="1:11" ht="18" customHeight="1">
      <c r="A84" s="881"/>
      <c r="B84" s="15" t="s">
        <v>197</v>
      </c>
      <c r="C84" s="877" t="s">
        <v>198</v>
      </c>
      <c r="D84" s="877"/>
      <c r="E84" s="17" t="s">
        <v>13</v>
      </c>
      <c r="F84" s="28" t="s">
        <v>14</v>
      </c>
      <c r="G84" s="88" t="s">
        <v>2557</v>
      </c>
      <c r="H84" s="36"/>
      <c r="I84" s="771" t="str">
        <f t="shared" si="5"/>
        <v>　</v>
      </c>
      <c r="J84" s="70"/>
      <c r="K84" s="70"/>
    </row>
    <row r="85" spans="1:11" ht="18" customHeight="1">
      <c r="A85" s="881"/>
      <c r="B85" s="15" t="s">
        <v>199</v>
      </c>
      <c r="C85" s="27" t="s">
        <v>200</v>
      </c>
      <c r="D85" s="27"/>
      <c r="E85" s="27"/>
      <c r="F85" s="34"/>
      <c r="G85" s="748"/>
      <c r="H85" s="36"/>
      <c r="I85" s="771"/>
      <c r="J85" s="70"/>
      <c r="K85" s="70"/>
    </row>
    <row r="86" spans="1:11" ht="18" customHeight="1">
      <c r="A86" s="881"/>
      <c r="B86" s="15" t="s">
        <v>201</v>
      </c>
      <c r="C86" s="877" t="s">
        <v>202</v>
      </c>
      <c r="D86" s="16" t="s">
        <v>203</v>
      </c>
      <c r="E86" s="765" t="s">
        <v>2522</v>
      </c>
      <c r="F86" s="28" t="s">
        <v>14</v>
      </c>
      <c r="G86" s="88" t="s">
        <v>15</v>
      </c>
      <c r="H86" s="89"/>
      <c r="I86" s="771" t="str">
        <f t="shared" si="5"/>
        <v>　</v>
      </c>
      <c r="J86" s="70"/>
      <c r="K86" s="70"/>
    </row>
    <row r="87" spans="1:11" ht="18" customHeight="1">
      <c r="A87" s="881"/>
      <c r="B87" s="15" t="s">
        <v>204</v>
      </c>
      <c r="C87" s="877"/>
      <c r="D87" s="16" t="s">
        <v>205</v>
      </c>
      <c r="E87" s="765" t="s">
        <v>206</v>
      </c>
      <c r="F87" s="28" t="s">
        <v>14</v>
      </c>
      <c r="G87" s="51" t="s">
        <v>15</v>
      </c>
      <c r="H87" s="89"/>
      <c r="I87" s="771" t="str">
        <f t="shared" si="5"/>
        <v>　</v>
      </c>
      <c r="J87" s="70"/>
      <c r="K87" s="70"/>
    </row>
    <row r="88" spans="1:11" ht="18" customHeight="1">
      <c r="A88" s="881"/>
      <c r="B88" s="15" t="s">
        <v>207</v>
      </c>
      <c r="C88" s="877"/>
      <c r="D88" s="16" t="s">
        <v>208</v>
      </c>
      <c r="E88" s="765" t="s">
        <v>209</v>
      </c>
      <c r="F88" s="28" t="s">
        <v>14</v>
      </c>
      <c r="G88" s="51"/>
      <c r="H88" s="89"/>
      <c r="I88" s="771" t="str">
        <f t="shared" ref="I88:I127" si="6">IF(ISBLANK(G88),"",G88)</f>
        <v/>
      </c>
      <c r="J88" s="70"/>
      <c r="K88" s="70"/>
    </row>
    <row r="89" spans="1:11" ht="18" customHeight="1">
      <c r="A89" s="881"/>
      <c r="B89" s="15" t="s">
        <v>210</v>
      </c>
      <c r="C89" s="877"/>
      <c r="D89" s="16" t="s">
        <v>211</v>
      </c>
      <c r="E89" s="765" t="s">
        <v>158</v>
      </c>
      <c r="F89" s="28" t="s">
        <v>14</v>
      </c>
      <c r="G89" s="90"/>
      <c r="H89" s="89" t="s">
        <v>212</v>
      </c>
      <c r="I89" s="786" t="str">
        <f>IF(ISBLANK(G89),"",G89)</f>
        <v/>
      </c>
      <c r="J89" s="70"/>
      <c r="K89" s="70"/>
    </row>
    <row r="90" spans="1:11" ht="18" customHeight="1">
      <c r="A90" s="881"/>
      <c r="B90" s="15" t="s">
        <v>213</v>
      </c>
      <c r="C90" s="877" t="s">
        <v>214</v>
      </c>
      <c r="D90" s="16" t="s">
        <v>215</v>
      </c>
      <c r="E90" s="765" t="s">
        <v>2522</v>
      </c>
      <c r="F90" s="28" t="s">
        <v>14</v>
      </c>
      <c r="G90" s="51" t="s">
        <v>15</v>
      </c>
      <c r="H90" s="89"/>
      <c r="I90" s="771" t="str">
        <f>IF(G90="※　選択してください。","　",G90)</f>
        <v>　</v>
      </c>
      <c r="J90" s="70"/>
      <c r="K90" s="70"/>
    </row>
    <row r="91" spans="1:11" ht="18" customHeight="1">
      <c r="A91" s="881"/>
      <c r="B91" s="15" t="s">
        <v>216</v>
      </c>
      <c r="C91" s="877"/>
      <c r="D91" s="16" t="s">
        <v>217</v>
      </c>
      <c r="E91" s="765" t="s">
        <v>206</v>
      </c>
      <c r="F91" s="28" t="s">
        <v>14</v>
      </c>
      <c r="G91" s="51" t="s">
        <v>15</v>
      </c>
      <c r="H91" s="89"/>
      <c r="I91" s="771" t="str">
        <f>IF(G91="※　選択してください。","　",G91)</f>
        <v>　</v>
      </c>
      <c r="J91" s="70"/>
      <c r="K91" s="70"/>
    </row>
    <row r="92" spans="1:11" ht="18" customHeight="1">
      <c r="A92" s="881"/>
      <c r="B92" s="15" t="s">
        <v>218</v>
      </c>
      <c r="C92" s="877"/>
      <c r="D92" s="16" t="s">
        <v>219</v>
      </c>
      <c r="E92" s="765" t="s">
        <v>209</v>
      </c>
      <c r="F92" s="28" t="s">
        <v>14</v>
      </c>
      <c r="G92" s="51"/>
      <c r="H92" s="89"/>
      <c r="I92" s="771" t="str">
        <f t="shared" si="6"/>
        <v/>
      </c>
      <c r="J92" s="70"/>
      <c r="K92" s="70"/>
    </row>
    <row r="93" spans="1:11" ht="18" customHeight="1">
      <c r="A93" s="881"/>
      <c r="B93" s="15" t="s">
        <v>220</v>
      </c>
      <c r="C93" s="877"/>
      <c r="D93" s="16" t="s">
        <v>211</v>
      </c>
      <c r="E93" s="765" t="s">
        <v>158</v>
      </c>
      <c r="F93" s="28" t="s">
        <v>14</v>
      </c>
      <c r="G93" s="90"/>
      <c r="H93" s="89" t="s">
        <v>212</v>
      </c>
      <c r="I93" s="786" t="str">
        <f t="shared" si="6"/>
        <v/>
      </c>
    </row>
    <row r="94" spans="1:11" ht="18" customHeight="1">
      <c r="A94" s="881"/>
      <c r="B94" s="15" t="s">
        <v>221</v>
      </c>
      <c r="C94" s="877" t="s">
        <v>222</v>
      </c>
      <c r="D94" s="16" t="s">
        <v>223</v>
      </c>
      <c r="E94" s="765" t="s">
        <v>2522</v>
      </c>
      <c r="F94" s="28" t="s">
        <v>14</v>
      </c>
      <c r="G94" s="51" t="s">
        <v>15</v>
      </c>
      <c r="H94" s="89"/>
      <c r="I94" s="771" t="str">
        <f>IF(G94="※　選択してください。","　",G94)</f>
        <v>　</v>
      </c>
    </row>
    <row r="95" spans="1:11" ht="18" customHeight="1">
      <c r="A95" s="881"/>
      <c r="B95" s="15" t="s">
        <v>224</v>
      </c>
      <c r="C95" s="877"/>
      <c r="D95" s="16" t="s">
        <v>225</v>
      </c>
      <c r="E95" s="765" t="s">
        <v>206</v>
      </c>
      <c r="F95" s="28" t="s">
        <v>14</v>
      </c>
      <c r="G95" s="51" t="s">
        <v>15</v>
      </c>
      <c r="H95" s="89"/>
      <c r="I95" s="771" t="str">
        <f>IF(G95="※　選択してください。","　",G95)</f>
        <v>　</v>
      </c>
    </row>
    <row r="96" spans="1:11" ht="18" customHeight="1">
      <c r="A96" s="881"/>
      <c r="B96" s="15" t="s">
        <v>226</v>
      </c>
      <c r="C96" s="877"/>
      <c r="D96" s="16" t="s">
        <v>227</v>
      </c>
      <c r="E96" s="765" t="s">
        <v>209</v>
      </c>
      <c r="F96" s="28" t="s">
        <v>14</v>
      </c>
      <c r="G96" s="51"/>
      <c r="H96" s="89"/>
      <c r="I96" s="771" t="str">
        <f t="shared" si="6"/>
        <v/>
      </c>
    </row>
    <row r="97" spans="1:9" ht="18" customHeight="1">
      <c r="A97" s="881"/>
      <c r="B97" s="15" t="s">
        <v>228</v>
      </c>
      <c r="C97" s="877"/>
      <c r="D97" s="16" t="s">
        <v>211</v>
      </c>
      <c r="E97" s="27" t="s">
        <v>158</v>
      </c>
      <c r="F97" s="28" t="s">
        <v>14</v>
      </c>
      <c r="G97" s="90"/>
      <c r="H97" s="89" t="s">
        <v>212</v>
      </c>
      <c r="I97" s="786" t="str">
        <f t="shared" si="6"/>
        <v/>
      </c>
    </row>
    <row r="98" spans="1:9" ht="18" customHeight="1">
      <c r="A98" s="881"/>
      <c r="B98" s="15" t="s">
        <v>229</v>
      </c>
      <c r="C98" s="875" t="s">
        <v>2553</v>
      </c>
      <c r="D98" s="876" t="s">
        <v>231</v>
      </c>
      <c r="E98" s="27" t="s">
        <v>232</v>
      </c>
      <c r="F98" s="28" t="s">
        <v>14</v>
      </c>
      <c r="G98" s="51" t="s">
        <v>15</v>
      </c>
      <c r="H98" s="36"/>
      <c r="I98" s="771" t="str">
        <f>IF(G98="※　選択してください。","　",G98)</f>
        <v>　</v>
      </c>
    </row>
    <row r="99" spans="1:9" ht="18" customHeight="1">
      <c r="A99" s="881"/>
      <c r="B99" s="15" t="s">
        <v>233</v>
      </c>
      <c r="C99" s="875"/>
      <c r="D99" s="876"/>
      <c r="E99" s="27" t="s">
        <v>234</v>
      </c>
      <c r="F99" s="28" t="s">
        <v>14</v>
      </c>
      <c r="G99" s="51"/>
      <c r="H99" s="36"/>
      <c r="I99" s="771" t="str">
        <f t="shared" si="6"/>
        <v/>
      </c>
    </row>
    <row r="100" spans="1:9" ht="18" customHeight="1">
      <c r="A100" s="881"/>
      <c r="B100" s="15" t="s">
        <v>235</v>
      </c>
      <c r="C100" s="875"/>
      <c r="D100" s="27" t="s">
        <v>236</v>
      </c>
      <c r="E100" s="27" t="s">
        <v>2619</v>
      </c>
      <c r="F100" s="28" t="s">
        <v>14</v>
      </c>
      <c r="G100" s="91"/>
      <c r="H100" s="36"/>
      <c r="I100" s="787" t="str">
        <f t="shared" si="6"/>
        <v/>
      </c>
    </row>
    <row r="101" spans="1:9" ht="18" customHeight="1">
      <c r="A101" s="881"/>
      <c r="B101" s="15" t="s">
        <v>237</v>
      </c>
      <c r="C101" s="27" t="s">
        <v>238</v>
      </c>
      <c r="D101" s="27" t="s">
        <v>239</v>
      </c>
      <c r="E101" s="27" t="s">
        <v>2620</v>
      </c>
      <c r="F101" s="28" t="s">
        <v>14</v>
      </c>
      <c r="G101" s="91"/>
      <c r="H101" s="36"/>
      <c r="I101" s="787" t="str">
        <f t="shared" si="6"/>
        <v/>
      </c>
    </row>
    <row r="102" spans="1:9" ht="18" customHeight="1">
      <c r="A102" s="881"/>
      <c r="B102" s="15" t="s">
        <v>240</v>
      </c>
      <c r="C102" s="876" t="s">
        <v>241</v>
      </c>
      <c r="D102" s="876"/>
      <c r="E102" s="27" t="s">
        <v>242</v>
      </c>
      <c r="F102" s="28" t="s">
        <v>14</v>
      </c>
      <c r="G102" s="51" t="s">
        <v>15</v>
      </c>
      <c r="H102" s="36"/>
      <c r="I102" s="771" t="str">
        <f>IF(G102="※　選択してください。","　",G102)</f>
        <v>　</v>
      </c>
    </row>
    <row r="103" spans="1:9" ht="18" customHeight="1">
      <c r="A103" s="881"/>
      <c r="B103" s="15" t="s">
        <v>243</v>
      </c>
      <c r="C103" s="876" t="s">
        <v>244</v>
      </c>
      <c r="D103" s="876"/>
      <c r="E103" s="27" t="s">
        <v>89</v>
      </c>
      <c r="F103" s="28" t="s">
        <v>14</v>
      </c>
      <c r="G103" s="51"/>
      <c r="H103" s="36" t="s">
        <v>90</v>
      </c>
      <c r="I103" s="771" t="str">
        <f t="shared" si="6"/>
        <v/>
      </c>
    </row>
    <row r="104" spans="1:9" ht="18" customHeight="1">
      <c r="A104" s="881"/>
      <c r="B104" s="15" t="s">
        <v>245</v>
      </c>
      <c r="C104" s="876" t="s">
        <v>246</v>
      </c>
      <c r="D104" s="876"/>
      <c r="E104" s="27" t="s">
        <v>247</v>
      </c>
      <c r="F104" s="28" t="s">
        <v>14</v>
      </c>
      <c r="G104" s="90"/>
      <c r="H104" s="36" t="s">
        <v>212</v>
      </c>
      <c r="I104" s="788" t="str">
        <f t="shared" si="6"/>
        <v/>
      </c>
    </row>
    <row r="105" spans="1:9" ht="18" customHeight="1">
      <c r="A105" s="881"/>
      <c r="B105" s="15" t="s">
        <v>248</v>
      </c>
      <c r="C105" s="876" t="s">
        <v>249</v>
      </c>
      <c r="D105" s="876"/>
      <c r="E105" s="27" t="s">
        <v>250</v>
      </c>
      <c r="F105" s="28" t="s">
        <v>14</v>
      </c>
      <c r="G105" s="90"/>
      <c r="H105" s="36" t="s">
        <v>212</v>
      </c>
      <c r="I105" s="788" t="str">
        <f t="shared" si="6"/>
        <v/>
      </c>
    </row>
    <row r="106" spans="1:9" ht="18" customHeight="1">
      <c r="A106" s="881"/>
      <c r="B106" s="15" t="s">
        <v>251</v>
      </c>
      <c r="C106" s="889" t="s">
        <v>342</v>
      </c>
      <c r="D106" s="27" t="s">
        <v>2527</v>
      </c>
      <c r="E106" s="886" t="s">
        <v>2530</v>
      </c>
      <c r="F106" s="92" t="s">
        <v>14</v>
      </c>
      <c r="G106" s="51"/>
      <c r="H106" s="36" t="s">
        <v>92</v>
      </c>
      <c r="I106" s="771" t="str">
        <f t="shared" si="6"/>
        <v/>
      </c>
    </row>
    <row r="107" spans="1:9" ht="18" customHeight="1">
      <c r="A107" s="881"/>
      <c r="B107" s="15" t="s">
        <v>253</v>
      </c>
      <c r="C107" s="890"/>
      <c r="D107" s="27" t="s">
        <v>2528</v>
      </c>
      <c r="E107" s="887"/>
      <c r="F107" s="92" t="s">
        <v>14</v>
      </c>
      <c r="G107" s="51"/>
      <c r="H107" s="36" t="s">
        <v>92</v>
      </c>
      <c r="I107" s="771" t="str">
        <f t="shared" si="6"/>
        <v/>
      </c>
    </row>
    <row r="108" spans="1:9" ht="18" customHeight="1">
      <c r="A108" s="881"/>
      <c r="B108" s="15" t="s">
        <v>255</v>
      </c>
      <c r="C108" s="890"/>
      <c r="D108" s="27" t="s">
        <v>2529</v>
      </c>
      <c r="E108" s="888"/>
      <c r="F108" s="92" t="s">
        <v>14</v>
      </c>
      <c r="G108" s="51"/>
      <c r="H108" s="36" t="s">
        <v>92</v>
      </c>
      <c r="I108" s="771" t="str">
        <f t="shared" si="6"/>
        <v/>
      </c>
    </row>
    <row r="109" spans="1:9" ht="18" customHeight="1">
      <c r="A109" s="881"/>
      <c r="B109" s="15" t="s">
        <v>257</v>
      </c>
      <c r="C109" s="891"/>
      <c r="D109" s="27" t="s">
        <v>258</v>
      </c>
      <c r="E109" s="93" t="s">
        <v>2531</v>
      </c>
      <c r="F109" s="92" t="s">
        <v>14</v>
      </c>
      <c r="G109" s="51"/>
      <c r="H109" s="36" t="s">
        <v>92</v>
      </c>
      <c r="I109" s="771" t="str">
        <f t="shared" si="6"/>
        <v/>
      </c>
    </row>
    <row r="110" spans="1:9" ht="18" customHeight="1">
      <c r="A110" s="872" t="s">
        <v>17</v>
      </c>
      <c r="B110" s="15" t="s">
        <v>259</v>
      </c>
      <c r="C110" s="875" t="s">
        <v>260</v>
      </c>
      <c r="D110" s="876" t="s">
        <v>261</v>
      </c>
      <c r="E110" s="67" t="s">
        <v>262</v>
      </c>
      <c r="F110" s="73"/>
      <c r="G110" s="94"/>
      <c r="H110" s="36"/>
      <c r="I110" s="774" t="str">
        <f t="shared" si="6"/>
        <v/>
      </c>
    </row>
    <row r="111" spans="1:9" ht="18" customHeight="1">
      <c r="A111" s="879"/>
      <c r="B111" s="15" t="s">
        <v>263</v>
      </c>
      <c r="C111" s="875"/>
      <c r="D111" s="876"/>
      <c r="E111" s="648" t="s">
        <v>2621</v>
      </c>
      <c r="F111" s="28"/>
      <c r="G111" s="95"/>
      <c r="H111" s="36"/>
      <c r="I111" s="787" t="str">
        <f t="shared" si="6"/>
        <v/>
      </c>
    </row>
    <row r="112" spans="1:9" ht="18" customHeight="1">
      <c r="A112" s="879"/>
      <c r="B112" s="15" t="s">
        <v>264</v>
      </c>
      <c r="C112" s="875"/>
      <c r="D112" s="876" t="s">
        <v>265</v>
      </c>
      <c r="E112" s="648" t="s">
        <v>262</v>
      </c>
      <c r="F112" s="28"/>
      <c r="G112" s="94"/>
      <c r="H112" s="36"/>
      <c r="I112" s="774" t="str">
        <f t="shared" si="6"/>
        <v/>
      </c>
    </row>
    <row r="113" spans="1:9" ht="18" customHeight="1">
      <c r="A113" s="879"/>
      <c r="B113" s="15" t="s">
        <v>266</v>
      </c>
      <c r="C113" s="875"/>
      <c r="D113" s="876"/>
      <c r="E113" s="648" t="s">
        <v>2621</v>
      </c>
      <c r="F113" s="28"/>
      <c r="G113" s="95"/>
      <c r="H113" s="36"/>
      <c r="I113" s="787" t="str">
        <f t="shared" si="6"/>
        <v/>
      </c>
    </row>
    <row r="114" spans="1:9" ht="18" customHeight="1">
      <c r="A114" s="879"/>
      <c r="B114" s="15" t="s">
        <v>267</v>
      </c>
      <c r="C114" s="875"/>
      <c r="D114" s="876" t="s">
        <v>268</v>
      </c>
      <c r="E114" s="648" t="s">
        <v>262</v>
      </c>
      <c r="F114" s="28"/>
      <c r="G114" s="94"/>
      <c r="H114" s="36"/>
      <c r="I114" s="774" t="str">
        <f t="shared" si="6"/>
        <v/>
      </c>
    </row>
    <row r="115" spans="1:9" ht="18" customHeight="1">
      <c r="A115" s="879"/>
      <c r="B115" s="15" t="s">
        <v>269</v>
      </c>
      <c r="C115" s="875"/>
      <c r="D115" s="876"/>
      <c r="E115" s="648" t="s">
        <v>2621</v>
      </c>
      <c r="F115" s="28"/>
      <c r="G115" s="95"/>
      <c r="H115" s="36"/>
      <c r="I115" s="787" t="str">
        <f t="shared" si="6"/>
        <v/>
      </c>
    </row>
    <row r="116" spans="1:9" ht="18" customHeight="1">
      <c r="A116" s="879"/>
      <c r="B116" s="15" t="s">
        <v>270</v>
      </c>
      <c r="C116" s="875"/>
      <c r="D116" s="876" t="s">
        <v>271</v>
      </c>
      <c r="E116" s="648" t="s">
        <v>262</v>
      </c>
      <c r="F116" s="28"/>
      <c r="G116" s="94"/>
      <c r="H116" s="36"/>
      <c r="I116" s="774" t="str">
        <f t="shared" si="6"/>
        <v/>
      </c>
    </row>
    <row r="117" spans="1:9" ht="18" customHeight="1">
      <c r="A117" s="879"/>
      <c r="B117" s="15" t="s">
        <v>272</v>
      </c>
      <c r="C117" s="875"/>
      <c r="D117" s="876"/>
      <c r="E117" s="648" t="s">
        <v>2621</v>
      </c>
      <c r="F117" s="28"/>
      <c r="G117" s="95"/>
      <c r="H117" s="36"/>
      <c r="I117" s="787" t="str">
        <f t="shared" si="6"/>
        <v/>
      </c>
    </row>
    <row r="118" spans="1:9" ht="18" customHeight="1">
      <c r="A118" s="879"/>
      <c r="B118" s="15" t="s">
        <v>273</v>
      </c>
      <c r="C118" s="875"/>
      <c r="D118" s="876" t="s">
        <v>274</v>
      </c>
      <c r="E118" s="648" t="s">
        <v>262</v>
      </c>
      <c r="F118" s="28"/>
      <c r="G118" s="94"/>
      <c r="H118" s="36"/>
      <c r="I118" s="774" t="str">
        <f t="shared" si="6"/>
        <v/>
      </c>
    </row>
    <row r="119" spans="1:9" ht="18" customHeight="1">
      <c r="A119" s="879"/>
      <c r="B119" s="15" t="s">
        <v>275</v>
      </c>
      <c r="C119" s="875"/>
      <c r="D119" s="876"/>
      <c r="E119" s="648" t="s">
        <v>2621</v>
      </c>
      <c r="F119" s="28"/>
      <c r="G119" s="95"/>
      <c r="H119" s="36"/>
      <c r="I119" s="787" t="str">
        <f t="shared" si="6"/>
        <v/>
      </c>
    </row>
    <row r="120" spans="1:9" ht="18" customHeight="1">
      <c r="A120" s="879"/>
      <c r="B120" s="15" t="s">
        <v>276</v>
      </c>
      <c r="C120" s="875"/>
      <c r="D120" s="876" t="s">
        <v>277</v>
      </c>
      <c r="E120" s="648" t="s">
        <v>262</v>
      </c>
      <c r="F120" s="28"/>
      <c r="G120" s="94"/>
      <c r="H120" s="36"/>
      <c r="I120" s="774" t="str">
        <f t="shared" si="6"/>
        <v/>
      </c>
    </row>
    <row r="121" spans="1:9" ht="18" customHeight="1">
      <c r="A121" s="879"/>
      <c r="B121" s="15" t="s">
        <v>278</v>
      </c>
      <c r="C121" s="875"/>
      <c r="D121" s="876"/>
      <c r="E121" s="648" t="s">
        <v>2621</v>
      </c>
      <c r="F121" s="28"/>
      <c r="G121" s="95"/>
      <c r="H121" s="36"/>
      <c r="I121" s="787" t="str">
        <f t="shared" si="6"/>
        <v/>
      </c>
    </row>
    <row r="122" spans="1:9" ht="18" customHeight="1">
      <c r="A122" s="879"/>
      <c r="B122" s="15" t="s">
        <v>279</v>
      </c>
      <c r="C122" s="875"/>
      <c r="D122" s="876" t="s">
        <v>280</v>
      </c>
      <c r="E122" s="648" t="s">
        <v>262</v>
      </c>
      <c r="F122" s="28"/>
      <c r="G122" s="94"/>
      <c r="H122" s="36"/>
      <c r="I122" s="774" t="str">
        <f t="shared" si="6"/>
        <v/>
      </c>
    </row>
    <row r="123" spans="1:9" ht="18" customHeight="1">
      <c r="A123" s="879"/>
      <c r="B123" s="15" t="s">
        <v>281</v>
      </c>
      <c r="C123" s="875"/>
      <c r="D123" s="876"/>
      <c r="E123" s="648" t="s">
        <v>2621</v>
      </c>
      <c r="F123" s="28"/>
      <c r="G123" s="95"/>
      <c r="H123" s="36"/>
      <c r="I123" s="787" t="str">
        <f t="shared" si="6"/>
        <v/>
      </c>
    </row>
    <row r="124" spans="1:9" ht="18" customHeight="1">
      <c r="A124" s="879"/>
      <c r="B124" s="15" t="s">
        <v>282</v>
      </c>
      <c r="C124" s="875"/>
      <c r="D124" s="876" t="s">
        <v>283</v>
      </c>
      <c r="E124" s="648" t="s">
        <v>262</v>
      </c>
      <c r="F124" s="28"/>
      <c r="G124" s="94"/>
      <c r="H124" s="36"/>
      <c r="I124" s="774" t="str">
        <f t="shared" si="6"/>
        <v/>
      </c>
    </row>
    <row r="125" spans="1:9" ht="18" customHeight="1">
      <c r="A125" s="879"/>
      <c r="B125" s="15" t="s">
        <v>284</v>
      </c>
      <c r="C125" s="875"/>
      <c r="D125" s="876"/>
      <c r="E125" s="648" t="s">
        <v>2621</v>
      </c>
      <c r="F125" s="28"/>
      <c r="G125" s="95"/>
      <c r="H125" s="36"/>
      <c r="I125" s="787" t="str">
        <f t="shared" si="6"/>
        <v/>
      </c>
    </row>
    <row r="126" spans="1:9" ht="18" customHeight="1">
      <c r="A126" s="879"/>
      <c r="B126" s="15" t="s">
        <v>285</v>
      </c>
      <c r="C126" s="875"/>
      <c r="D126" s="876" t="s">
        <v>286</v>
      </c>
      <c r="E126" s="648" t="s">
        <v>262</v>
      </c>
      <c r="F126" s="28"/>
      <c r="G126" s="94"/>
      <c r="H126" s="36"/>
      <c r="I126" s="774" t="str">
        <f t="shared" si="6"/>
        <v/>
      </c>
    </row>
    <row r="127" spans="1:9" ht="18" customHeight="1">
      <c r="A127" s="879"/>
      <c r="B127" s="15" t="s">
        <v>287</v>
      </c>
      <c r="C127" s="875"/>
      <c r="D127" s="876"/>
      <c r="E127" s="648" t="s">
        <v>2621</v>
      </c>
      <c r="F127" s="28"/>
      <c r="G127" s="95"/>
      <c r="H127" s="36"/>
      <c r="I127" s="787" t="str">
        <f t="shared" si="6"/>
        <v/>
      </c>
    </row>
    <row r="128" spans="1:9" ht="18" customHeight="1">
      <c r="A128" s="873"/>
      <c r="B128" s="15" t="s">
        <v>288</v>
      </c>
      <c r="C128" s="892" t="s">
        <v>241</v>
      </c>
      <c r="D128" s="892"/>
      <c r="E128" s="27" t="s">
        <v>242</v>
      </c>
      <c r="F128" s="28" t="s">
        <v>14</v>
      </c>
      <c r="G128" s="51" t="s">
        <v>15</v>
      </c>
      <c r="H128" s="36"/>
      <c r="I128" s="771" t="str">
        <f>IF(G128="※　選択してください。","　",G128)</f>
        <v>　</v>
      </c>
    </row>
    <row r="129" spans="1:9" ht="18" customHeight="1">
      <c r="A129" s="873"/>
      <c r="B129" s="15" t="s">
        <v>290</v>
      </c>
      <c r="C129" s="882" t="s">
        <v>88</v>
      </c>
      <c r="D129" s="882"/>
      <c r="E129" s="27" t="s">
        <v>89</v>
      </c>
      <c r="F129" s="28" t="s">
        <v>14</v>
      </c>
      <c r="G129" s="51"/>
      <c r="H129" s="36" t="s">
        <v>90</v>
      </c>
      <c r="I129" s="771" t="str">
        <f t="shared" ref="I129:I161" si="7">IF(ISBLANK(G129),"",G129)</f>
        <v/>
      </c>
    </row>
    <row r="130" spans="1:9" ht="18" customHeight="1">
      <c r="A130" s="873"/>
      <c r="B130" s="15" t="s">
        <v>291</v>
      </c>
      <c r="C130" s="882" t="s">
        <v>292</v>
      </c>
      <c r="D130" s="882"/>
      <c r="E130" s="27" t="s">
        <v>247</v>
      </c>
      <c r="F130" s="28" t="s">
        <v>14</v>
      </c>
      <c r="G130" s="51"/>
      <c r="H130" s="36" t="s">
        <v>212</v>
      </c>
      <c r="I130" s="788" t="str">
        <f t="shared" si="7"/>
        <v/>
      </c>
    </row>
    <row r="131" spans="1:9" ht="18" customHeight="1">
      <c r="A131" s="873"/>
      <c r="B131" s="15" t="s">
        <v>293</v>
      </c>
      <c r="C131" s="882" t="s">
        <v>249</v>
      </c>
      <c r="D131" s="882"/>
      <c r="E131" s="27" t="s">
        <v>250</v>
      </c>
      <c r="F131" s="28" t="s">
        <v>14</v>
      </c>
      <c r="G131" s="51"/>
      <c r="H131" s="36" t="s">
        <v>212</v>
      </c>
      <c r="I131" s="788" t="str">
        <f t="shared" si="7"/>
        <v/>
      </c>
    </row>
    <row r="132" spans="1:9" ht="18" customHeight="1">
      <c r="A132" s="873"/>
      <c r="B132" s="15" t="s">
        <v>295</v>
      </c>
      <c r="C132" s="883" t="s">
        <v>2532</v>
      </c>
      <c r="D132" s="763" t="s">
        <v>2533</v>
      </c>
      <c r="E132" s="27" t="s">
        <v>2537</v>
      </c>
      <c r="F132" s="28" t="s">
        <v>14</v>
      </c>
      <c r="G132" s="96"/>
      <c r="H132" s="36" t="s">
        <v>92</v>
      </c>
      <c r="I132" s="771" t="str">
        <f t="shared" si="7"/>
        <v/>
      </c>
    </row>
    <row r="133" spans="1:9" ht="18" customHeight="1">
      <c r="A133" s="873"/>
      <c r="B133" s="15" t="s">
        <v>297</v>
      </c>
      <c r="C133" s="884"/>
      <c r="D133" s="763" t="s">
        <v>2534</v>
      </c>
      <c r="E133" s="763" t="s">
        <v>2537</v>
      </c>
      <c r="F133" s="28" t="s">
        <v>14</v>
      </c>
      <c r="G133" s="96"/>
      <c r="H133" s="36" t="s">
        <v>92</v>
      </c>
      <c r="I133" s="771" t="str">
        <f t="shared" si="7"/>
        <v/>
      </c>
    </row>
    <row r="134" spans="1:9" ht="18" customHeight="1">
      <c r="A134" s="874"/>
      <c r="B134" s="15" t="s">
        <v>299</v>
      </c>
      <c r="C134" s="885"/>
      <c r="D134" s="763" t="s">
        <v>2535</v>
      </c>
      <c r="E134" s="763" t="s">
        <v>2536</v>
      </c>
      <c r="F134" s="28" t="s">
        <v>35</v>
      </c>
      <c r="G134" s="97"/>
      <c r="H134" s="36" t="s">
        <v>92</v>
      </c>
      <c r="I134" s="771">
        <f>SUM(I132:I133)</f>
        <v>0</v>
      </c>
    </row>
    <row r="135" spans="1:9" ht="18" customHeight="1">
      <c r="A135" s="872" t="s">
        <v>23</v>
      </c>
      <c r="B135" s="15" t="s">
        <v>301</v>
      </c>
      <c r="C135" s="875" t="s">
        <v>2552</v>
      </c>
      <c r="D135" s="63" t="s">
        <v>303</v>
      </c>
      <c r="E135" s="17" t="s">
        <v>13</v>
      </c>
      <c r="F135" s="73"/>
      <c r="G135" s="88" t="s">
        <v>2557</v>
      </c>
      <c r="H135" s="36"/>
      <c r="I135" s="771" t="str">
        <f t="shared" ref="I135:I140" si="8">IF(G135="※　選択してください。","　",G135)</f>
        <v>　</v>
      </c>
    </row>
    <row r="136" spans="1:9" ht="18" customHeight="1">
      <c r="A136" s="873"/>
      <c r="B136" s="15" t="s">
        <v>304</v>
      </c>
      <c r="C136" s="875"/>
      <c r="D136" s="63" t="s">
        <v>305</v>
      </c>
      <c r="E136" s="808" t="s">
        <v>158</v>
      </c>
      <c r="F136" s="73"/>
      <c r="G136" s="88" t="s">
        <v>2557</v>
      </c>
      <c r="H136" s="36"/>
      <c r="I136" s="771" t="str">
        <f>IF(G136="※　選択してください。","　",G136)</f>
        <v>　</v>
      </c>
    </row>
    <row r="137" spans="1:9" ht="18" customHeight="1">
      <c r="A137" s="873"/>
      <c r="B137" s="15" t="s">
        <v>306</v>
      </c>
      <c r="C137" s="875"/>
      <c r="D137" s="63" t="s">
        <v>307</v>
      </c>
      <c r="E137" s="808" t="s">
        <v>158</v>
      </c>
      <c r="F137" s="73"/>
      <c r="G137" s="88" t="s">
        <v>2557</v>
      </c>
      <c r="H137" s="36"/>
      <c r="I137" s="771" t="str">
        <f t="shared" si="8"/>
        <v>　</v>
      </c>
    </row>
    <row r="138" spans="1:9" ht="18" customHeight="1">
      <c r="A138" s="873"/>
      <c r="B138" s="15" t="s">
        <v>308</v>
      </c>
      <c r="C138" s="875"/>
      <c r="D138" s="63" t="s">
        <v>309</v>
      </c>
      <c r="E138" s="808" t="s">
        <v>158</v>
      </c>
      <c r="F138" s="73"/>
      <c r="G138" s="88" t="s">
        <v>2557</v>
      </c>
      <c r="H138" s="36"/>
      <c r="I138" s="771" t="str">
        <f t="shared" si="8"/>
        <v>　</v>
      </c>
    </row>
    <row r="139" spans="1:9" ht="18" customHeight="1">
      <c r="A139" s="873"/>
      <c r="B139" s="15" t="s">
        <v>310</v>
      </c>
      <c r="C139" s="875"/>
      <c r="D139" s="63" t="s">
        <v>311</v>
      </c>
      <c r="E139" s="808" t="s">
        <v>158</v>
      </c>
      <c r="F139" s="73"/>
      <c r="G139" s="88" t="s">
        <v>2557</v>
      </c>
      <c r="H139" s="36"/>
      <c r="I139" s="771" t="str">
        <f t="shared" si="8"/>
        <v>　</v>
      </c>
    </row>
    <row r="140" spans="1:9" ht="18" customHeight="1">
      <c r="A140" s="873"/>
      <c r="B140" s="15" t="s">
        <v>312</v>
      </c>
      <c r="C140" s="875"/>
      <c r="D140" s="63" t="s">
        <v>313</v>
      </c>
      <c r="E140" s="808" t="s">
        <v>158</v>
      </c>
      <c r="F140" s="73"/>
      <c r="G140" s="88" t="s">
        <v>2557</v>
      </c>
      <c r="H140" s="36"/>
      <c r="I140" s="771" t="str">
        <f t="shared" si="8"/>
        <v>　</v>
      </c>
    </row>
    <row r="141" spans="1:9" ht="18" customHeight="1">
      <c r="A141" s="873"/>
      <c r="B141" s="15" t="s">
        <v>314</v>
      </c>
      <c r="C141" s="875"/>
      <c r="D141" s="877" t="s">
        <v>315</v>
      </c>
      <c r="E141" s="63" t="s">
        <v>316</v>
      </c>
      <c r="F141" s="73"/>
      <c r="G141" s="51"/>
      <c r="H141" s="36"/>
      <c r="I141" s="771" t="str">
        <f>IF(ISBLANK(G141),"　",G141)</f>
        <v>　</v>
      </c>
    </row>
    <row r="142" spans="1:9" ht="18" customHeight="1">
      <c r="A142" s="873"/>
      <c r="B142" s="15" t="s">
        <v>317</v>
      </c>
      <c r="C142" s="875"/>
      <c r="D142" s="877"/>
      <c r="E142" s="17" t="s">
        <v>13</v>
      </c>
      <c r="F142" s="73"/>
      <c r="G142" s="88" t="s">
        <v>2557</v>
      </c>
      <c r="H142" s="36"/>
      <c r="I142" s="771" t="str">
        <f>IF(G142="※　選択してください。","　",G142)</f>
        <v>　</v>
      </c>
    </row>
    <row r="143" spans="1:9" ht="18" customHeight="1">
      <c r="A143" s="873"/>
      <c r="B143" s="15" t="s">
        <v>318</v>
      </c>
      <c r="C143" s="875"/>
      <c r="D143" s="27" t="s">
        <v>319</v>
      </c>
      <c r="E143" s="63" t="s">
        <v>320</v>
      </c>
      <c r="F143" s="73"/>
      <c r="G143" s="51"/>
      <c r="H143" s="36" t="s">
        <v>92</v>
      </c>
      <c r="I143" s="771" t="str">
        <f t="shared" si="7"/>
        <v/>
      </c>
    </row>
    <row r="144" spans="1:9" ht="18" customHeight="1">
      <c r="A144" s="873"/>
      <c r="B144" s="15" t="s">
        <v>321</v>
      </c>
      <c r="C144" s="875"/>
      <c r="D144" s="27" t="s">
        <v>322</v>
      </c>
      <c r="E144" s="808" t="s">
        <v>158</v>
      </c>
      <c r="F144" s="73"/>
      <c r="G144" s="51"/>
      <c r="H144" s="36" t="s">
        <v>92</v>
      </c>
      <c r="I144" s="771" t="str">
        <f t="shared" si="7"/>
        <v/>
      </c>
    </row>
    <row r="145" spans="1:11" ht="18" customHeight="1">
      <c r="A145" s="873"/>
      <c r="B145" s="15" t="s">
        <v>323</v>
      </c>
      <c r="C145" s="875"/>
      <c r="D145" s="27" t="s">
        <v>324</v>
      </c>
      <c r="E145" s="808" t="s">
        <v>158</v>
      </c>
      <c r="F145" s="73"/>
      <c r="G145" s="51"/>
      <c r="H145" s="36" t="s">
        <v>92</v>
      </c>
      <c r="I145" s="771" t="str">
        <f t="shared" si="7"/>
        <v/>
      </c>
    </row>
    <row r="146" spans="1:11" ht="18" customHeight="1">
      <c r="A146" s="873"/>
      <c r="B146" s="15" t="s">
        <v>325</v>
      </c>
      <c r="C146" s="875"/>
      <c r="D146" s="27" t="s">
        <v>326</v>
      </c>
      <c r="E146" s="808" t="s">
        <v>158</v>
      </c>
      <c r="F146" s="73"/>
      <c r="G146" s="51"/>
      <c r="H146" s="36" t="s">
        <v>92</v>
      </c>
      <c r="I146" s="771" t="str">
        <f t="shared" si="7"/>
        <v/>
      </c>
    </row>
    <row r="147" spans="1:11" ht="18" customHeight="1">
      <c r="A147" s="873"/>
      <c r="B147" s="15" t="s">
        <v>327</v>
      </c>
      <c r="C147" s="875"/>
      <c r="D147" s="27" t="s">
        <v>328</v>
      </c>
      <c r="E147" s="808" t="s">
        <v>158</v>
      </c>
      <c r="F147" s="73"/>
      <c r="G147" s="51"/>
      <c r="H147" s="36" t="s">
        <v>92</v>
      </c>
      <c r="I147" s="771" t="str">
        <f t="shared" si="7"/>
        <v/>
      </c>
    </row>
    <row r="148" spans="1:11" ht="18" customHeight="1">
      <c r="A148" s="873"/>
      <c r="B148" s="15" t="s">
        <v>329</v>
      </c>
      <c r="C148" s="875"/>
      <c r="D148" s="27" t="s">
        <v>330</v>
      </c>
      <c r="E148" s="808" t="s">
        <v>158</v>
      </c>
      <c r="F148" s="73"/>
      <c r="G148" s="51"/>
      <c r="H148" s="36" t="s">
        <v>92</v>
      </c>
      <c r="I148" s="771" t="str">
        <f t="shared" si="7"/>
        <v/>
      </c>
      <c r="J148" s="70"/>
    </row>
    <row r="149" spans="1:11" ht="18" customHeight="1">
      <c r="A149" s="873"/>
      <c r="B149" s="15" t="s">
        <v>331</v>
      </c>
      <c r="C149" s="875"/>
      <c r="D149" s="27" t="s">
        <v>332</v>
      </c>
      <c r="E149" s="808" t="s">
        <v>158</v>
      </c>
      <c r="F149" s="73"/>
      <c r="G149" s="51"/>
      <c r="H149" s="36" t="s">
        <v>92</v>
      </c>
      <c r="I149" s="771" t="str">
        <f t="shared" si="7"/>
        <v/>
      </c>
    </row>
    <row r="150" spans="1:11" ht="18" customHeight="1">
      <c r="A150" s="873"/>
      <c r="B150" s="15" t="s">
        <v>333</v>
      </c>
      <c r="C150" s="892" t="s">
        <v>292</v>
      </c>
      <c r="D150" s="892"/>
      <c r="E150" s="765" t="s">
        <v>2622</v>
      </c>
      <c r="F150" s="73" t="s">
        <v>14</v>
      </c>
      <c r="G150" s="90"/>
      <c r="H150" s="36" t="s">
        <v>212</v>
      </c>
      <c r="I150" s="788" t="str">
        <f t="shared" si="7"/>
        <v/>
      </c>
    </row>
    <row r="151" spans="1:11" ht="18" customHeight="1">
      <c r="A151" s="873"/>
      <c r="B151" s="15" t="s">
        <v>335</v>
      </c>
      <c r="C151" s="892"/>
      <c r="D151" s="892"/>
      <c r="E151" s="765" t="s">
        <v>2623</v>
      </c>
      <c r="F151" s="73" t="s">
        <v>14</v>
      </c>
      <c r="G151" s="90"/>
      <c r="H151" s="36" t="s">
        <v>212</v>
      </c>
      <c r="I151" s="788" t="str">
        <f t="shared" si="7"/>
        <v/>
      </c>
    </row>
    <row r="152" spans="1:11" ht="18" customHeight="1">
      <c r="A152" s="873"/>
      <c r="B152" s="15" t="s">
        <v>336</v>
      </c>
      <c r="C152" s="878" t="s">
        <v>2542</v>
      </c>
      <c r="D152" s="878"/>
      <c r="E152" s="649" t="s">
        <v>2624</v>
      </c>
      <c r="F152" s="73" t="s">
        <v>14</v>
      </c>
      <c r="G152" s="90"/>
      <c r="H152" s="36" t="s">
        <v>212</v>
      </c>
      <c r="I152" s="788" t="str">
        <f t="shared" si="7"/>
        <v/>
      </c>
    </row>
    <row r="153" spans="1:11" ht="18" customHeight="1">
      <c r="A153" s="873"/>
      <c r="B153" s="15" t="s">
        <v>337</v>
      </c>
      <c r="C153" s="878"/>
      <c r="D153" s="878"/>
      <c r="E153" s="649" t="s">
        <v>2625</v>
      </c>
      <c r="F153" s="73" t="s">
        <v>14</v>
      </c>
      <c r="G153" s="90"/>
      <c r="H153" s="36" t="s">
        <v>212</v>
      </c>
      <c r="I153" s="788" t="str">
        <f t="shared" si="7"/>
        <v/>
      </c>
    </row>
    <row r="154" spans="1:11" ht="18" customHeight="1">
      <c r="A154" s="873"/>
      <c r="B154" s="15" t="s">
        <v>338</v>
      </c>
      <c r="C154" s="878" t="s">
        <v>339</v>
      </c>
      <c r="D154" s="878"/>
      <c r="E154" s="842" t="s">
        <v>2624</v>
      </c>
      <c r="F154" s="73" t="s">
        <v>14</v>
      </c>
      <c r="G154" s="90"/>
      <c r="H154" s="36" t="s">
        <v>212</v>
      </c>
      <c r="I154" s="788" t="str">
        <f t="shared" si="7"/>
        <v/>
      </c>
      <c r="J154" s="98"/>
      <c r="K154" s="98"/>
    </row>
    <row r="155" spans="1:11" ht="18" customHeight="1">
      <c r="A155" s="873"/>
      <c r="B155" s="15" t="s">
        <v>340</v>
      </c>
      <c r="C155" s="878"/>
      <c r="D155" s="878"/>
      <c r="E155" s="842" t="s">
        <v>2625</v>
      </c>
      <c r="F155" s="73" t="s">
        <v>14</v>
      </c>
      <c r="G155" s="90"/>
      <c r="H155" s="36" t="s">
        <v>212</v>
      </c>
      <c r="I155" s="788" t="str">
        <f t="shared" si="7"/>
        <v/>
      </c>
    </row>
    <row r="156" spans="1:11" ht="18" customHeight="1">
      <c r="A156" s="873"/>
      <c r="B156" s="15" t="s">
        <v>341</v>
      </c>
      <c r="C156" s="882" t="s">
        <v>88</v>
      </c>
      <c r="D156" s="882"/>
      <c r="E156" s="27" t="s">
        <v>89</v>
      </c>
      <c r="F156" s="73" t="s">
        <v>14</v>
      </c>
      <c r="G156" s="51"/>
      <c r="H156" s="36" t="s">
        <v>90</v>
      </c>
      <c r="I156" s="771" t="str">
        <f t="shared" si="7"/>
        <v/>
      </c>
    </row>
    <row r="157" spans="1:11" ht="18" customHeight="1">
      <c r="A157" s="873"/>
      <c r="B157" s="15" t="s">
        <v>344</v>
      </c>
      <c r="C157" s="900" t="s">
        <v>2532</v>
      </c>
      <c r="D157" s="56" t="s">
        <v>2538</v>
      </c>
      <c r="E157" s="27" t="s">
        <v>2540</v>
      </c>
      <c r="F157" s="73" t="s">
        <v>14</v>
      </c>
      <c r="G157" s="51"/>
      <c r="H157" s="36" t="s">
        <v>92</v>
      </c>
      <c r="I157" s="771" t="str">
        <f t="shared" si="7"/>
        <v/>
      </c>
    </row>
    <row r="158" spans="1:11" ht="18" customHeight="1">
      <c r="A158" s="873"/>
      <c r="B158" s="15" t="s">
        <v>347</v>
      </c>
      <c r="C158" s="901"/>
      <c r="D158" s="27" t="s">
        <v>2539</v>
      </c>
      <c r="E158" s="27" t="s">
        <v>2540</v>
      </c>
      <c r="F158" s="73" t="s">
        <v>14</v>
      </c>
      <c r="G158" s="51"/>
      <c r="H158" s="36" t="s">
        <v>92</v>
      </c>
      <c r="I158" s="771" t="str">
        <f t="shared" si="7"/>
        <v/>
      </c>
    </row>
    <row r="159" spans="1:11" ht="18" customHeight="1">
      <c r="A159" s="873"/>
      <c r="B159" s="15" t="s">
        <v>349</v>
      </c>
      <c r="C159" s="902"/>
      <c r="D159" s="27" t="s">
        <v>300</v>
      </c>
      <c r="E159" s="27" t="s">
        <v>350</v>
      </c>
      <c r="F159" s="73" t="s">
        <v>35</v>
      </c>
      <c r="G159" s="35"/>
      <c r="H159" s="36" t="s">
        <v>92</v>
      </c>
      <c r="I159" s="771">
        <f>SUM(I157:I158)</f>
        <v>0</v>
      </c>
    </row>
    <row r="160" spans="1:11" ht="18" customHeight="1">
      <c r="A160" s="873"/>
      <c r="B160" s="15" t="s">
        <v>351</v>
      </c>
      <c r="C160" s="878" t="s">
        <v>352</v>
      </c>
      <c r="D160" s="27" t="s">
        <v>353</v>
      </c>
      <c r="E160" s="27" t="s">
        <v>2541</v>
      </c>
      <c r="F160" s="73" t="s">
        <v>14</v>
      </c>
      <c r="G160" s="90"/>
      <c r="H160" s="36" t="s">
        <v>212</v>
      </c>
      <c r="I160" s="788" t="str">
        <f t="shared" si="7"/>
        <v/>
      </c>
    </row>
    <row r="161" spans="1:55" ht="18" customHeight="1">
      <c r="A161" s="873"/>
      <c r="B161" s="15" t="s">
        <v>355</v>
      </c>
      <c r="C161" s="878"/>
      <c r="D161" s="27" t="s">
        <v>356</v>
      </c>
      <c r="E161" s="27" t="s">
        <v>2590</v>
      </c>
      <c r="F161" s="73" t="s">
        <v>14</v>
      </c>
      <c r="G161" s="90"/>
      <c r="H161" s="36" t="s">
        <v>212</v>
      </c>
      <c r="I161" s="788" t="str">
        <f t="shared" si="7"/>
        <v/>
      </c>
    </row>
    <row r="162" spans="1:55" ht="18" customHeight="1">
      <c r="A162" s="874"/>
      <c r="B162" s="15" t="s">
        <v>357</v>
      </c>
      <c r="C162" s="878"/>
      <c r="D162" s="27" t="s">
        <v>358</v>
      </c>
      <c r="E162" s="27" t="s">
        <v>359</v>
      </c>
      <c r="F162" s="73" t="s">
        <v>35</v>
      </c>
      <c r="G162" s="99"/>
      <c r="H162" s="100" t="s">
        <v>360</v>
      </c>
      <c r="I162" s="789" t="e">
        <f>ROUND(I160/I161*100,0)/100</f>
        <v>#VALUE!</v>
      </c>
    </row>
    <row r="163" spans="1:55" ht="28.5" customHeight="1">
      <c r="A163" s="866" t="s">
        <v>361</v>
      </c>
      <c r="B163" s="749" t="s">
        <v>362</v>
      </c>
      <c r="C163" s="869" t="s">
        <v>363</v>
      </c>
      <c r="D163" s="750" t="s">
        <v>364</v>
      </c>
      <c r="E163" s="17" t="s">
        <v>2591</v>
      </c>
      <c r="F163" s="101" t="s">
        <v>365</v>
      </c>
      <c r="G163" s="88" t="s">
        <v>2557</v>
      </c>
      <c r="H163" s="770"/>
      <c r="I163" s="771" t="str">
        <f>IF(G163="※　選択してください。","　",G163)</f>
        <v>　</v>
      </c>
    </row>
    <row r="164" spans="1:55" ht="18" customHeight="1">
      <c r="A164" s="867"/>
      <c r="B164" s="749" t="s">
        <v>366</v>
      </c>
      <c r="C164" s="870"/>
      <c r="D164" s="750" t="s">
        <v>367</v>
      </c>
      <c r="E164" s="808" t="s">
        <v>158</v>
      </c>
      <c r="F164" s="101" t="s">
        <v>365</v>
      </c>
      <c r="G164" s="88" t="s">
        <v>2557</v>
      </c>
      <c r="H164" s="770"/>
      <c r="I164" s="771" t="str">
        <f>IF(G164="※　選択してください。","　",G164)</f>
        <v>　</v>
      </c>
    </row>
    <row r="165" spans="1:55" ht="18" customHeight="1">
      <c r="A165" s="868"/>
      <c r="B165" s="749" t="s">
        <v>368</v>
      </c>
      <c r="C165" s="871"/>
      <c r="D165" s="750" t="s">
        <v>369</v>
      </c>
      <c r="E165" s="808" t="s">
        <v>158</v>
      </c>
      <c r="F165" s="101" t="s">
        <v>370</v>
      </c>
      <c r="G165" s="88" t="s">
        <v>2557</v>
      </c>
      <c r="H165" s="770"/>
      <c r="I165" s="771" t="str">
        <f>IF(G165="※　選択してください。","　",G165)</f>
        <v>　</v>
      </c>
    </row>
    <row r="166" spans="1:55" ht="45.95" customHeight="1">
      <c r="A166" s="751" t="s">
        <v>2238</v>
      </c>
      <c r="B166" s="749" t="s">
        <v>2239</v>
      </c>
      <c r="C166" s="766" t="s">
        <v>2238</v>
      </c>
      <c r="D166" s="750" t="s">
        <v>2240</v>
      </c>
      <c r="E166" s="647" t="s">
        <v>2241</v>
      </c>
      <c r="F166" s="101" t="s">
        <v>2242</v>
      </c>
      <c r="G166" s="646"/>
      <c r="H166" s="102"/>
      <c r="I166" s="790" t="str">
        <f>IF(ISBLANK(G166),"",G166)</f>
        <v/>
      </c>
      <c r="J166" s="66"/>
      <c r="K166" s="66"/>
      <c r="L166" s="106"/>
      <c r="M166" s="106"/>
      <c r="N166" s="106"/>
      <c r="O166" s="106"/>
      <c r="P166" s="106"/>
      <c r="Q166" s="10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row>
    <row r="167" spans="1:55" ht="45.75" customHeight="1">
      <c r="A167" s="103" t="s">
        <v>371</v>
      </c>
      <c r="B167" s="85" t="s">
        <v>372</v>
      </c>
      <c r="C167" s="27" t="s">
        <v>371</v>
      </c>
      <c r="D167" s="875" t="s">
        <v>2521</v>
      </c>
      <c r="E167" s="875"/>
      <c r="F167" s="28" t="s">
        <v>373</v>
      </c>
      <c r="G167" s="104"/>
      <c r="H167" s="105"/>
      <c r="I167" s="791"/>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row>
    <row r="168" spans="1:55" ht="45.95" customHeight="1" thickBot="1">
      <c r="A168" s="107" t="s">
        <v>374</v>
      </c>
      <c r="B168" s="108" t="s">
        <v>375</v>
      </c>
      <c r="C168" s="27" t="s">
        <v>374</v>
      </c>
      <c r="D168" s="21" t="s">
        <v>2519</v>
      </c>
      <c r="E168" s="109" t="s">
        <v>2626</v>
      </c>
      <c r="F168" s="28" t="s">
        <v>14</v>
      </c>
      <c r="G168" s="797"/>
      <c r="H168" s="36"/>
      <c r="I168" s="787" t="str">
        <f>IF(ISBLANK(G168),"",G168)</f>
        <v/>
      </c>
    </row>
    <row r="169" spans="1:55">
      <c r="A169" s="110"/>
      <c r="B169" s="110"/>
      <c r="C169" s="110"/>
      <c r="D169" s="110"/>
      <c r="E169" s="110"/>
      <c r="F169" s="110"/>
      <c r="G169" s="111"/>
      <c r="H169" s="112"/>
      <c r="I169" s="112"/>
      <c r="J169" s="114"/>
      <c r="K169" s="114"/>
      <c r="L169" s="114"/>
      <c r="M169" s="114"/>
      <c r="N169" s="114"/>
      <c r="O169" s="114"/>
      <c r="P169" s="114"/>
      <c r="Q169" s="114"/>
      <c r="R169" s="114"/>
      <c r="S169" s="114"/>
      <c r="T169" s="114"/>
      <c r="U169" s="114"/>
      <c r="V169" s="114"/>
      <c r="W169" s="114"/>
      <c r="X169" s="114"/>
    </row>
    <row r="170" spans="1:55">
      <c r="A170" s="113"/>
      <c r="B170" s="113"/>
      <c r="C170" s="113"/>
      <c r="D170" s="113"/>
      <c r="E170" s="113"/>
      <c r="F170" s="113"/>
      <c r="G170" s="114"/>
      <c r="H170" s="114"/>
      <c r="I170" s="114"/>
      <c r="J170" s="114"/>
      <c r="K170" s="114"/>
      <c r="L170" s="114"/>
      <c r="M170" s="114"/>
      <c r="N170" s="114"/>
      <c r="O170" s="114"/>
      <c r="P170" s="114"/>
      <c r="Q170" s="114"/>
      <c r="R170" s="114"/>
      <c r="S170" s="114"/>
      <c r="T170" s="114"/>
      <c r="U170" s="114"/>
      <c r="V170" s="114"/>
      <c r="W170" s="114"/>
      <c r="X170" s="114"/>
    </row>
    <row r="171" spans="1:55">
      <c r="A171" s="113"/>
      <c r="B171" s="113"/>
      <c r="C171" s="115"/>
      <c r="D171" s="116" t="s">
        <v>15</v>
      </c>
      <c r="E171" s="115"/>
      <c r="F171" s="113"/>
      <c r="G171" s="114"/>
      <c r="H171" s="114"/>
      <c r="I171" s="114"/>
      <c r="J171" s="114"/>
      <c r="K171" s="114"/>
      <c r="L171" s="114"/>
      <c r="M171" s="114"/>
      <c r="N171" s="114"/>
      <c r="O171" s="114"/>
      <c r="P171" s="114"/>
      <c r="Q171" s="114"/>
      <c r="R171" s="114"/>
      <c r="S171" s="114"/>
      <c r="T171" s="114"/>
      <c r="U171" s="114"/>
      <c r="V171" s="114"/>
      <c r="W171" s="114"/>
      <c r="X171" s="114"/>
    </row>
    <row r="172" spans="1:55">
      <c r="A172" s="113"/>
      <c r="B172" s="113"/>
      <c r="C172" s="115"/>
      <c r="D172" s="116" t="s">
        <v>376</v>
      </c>
      <c r="E172" s="115"/>
      <c r="F172" s="113"/>
      <c r="G172" s="114"/>
      <c r="H172" s="114"/>
      <c r="I172" s="114"/>
      <c r="J172" s="114"/>
      <c r="K172" s="114"/>
      <c r="L172" s="117"/>
      <c r="M172" s="117"/>
      <c r="N172" s="117"/>
      <c r="O172" s="117"/>
      <c r="P172" s="114"/>
      <c r="Q172" s="114"/>
      <c r="R172" s="114"/>
      <c r="S172" s="114"/>
      <c r="T172" s="114"/>
      <c r="U172" s="114"/>
      <c r="V172" s="114"/>
      <c r="W172" s="114"/>
      <c r="X172" s="114"/>
    </row>
    <row r="173" spans="1:55">
      <c r="A173" s="113"/>
      <c r="B173" s="113"/>
      <c r="C173" s="115"/>
      <c r="D173" s="116" t="s">
        <v>377</v>
      </c>
      <c r="E173" s="115"/>
      <c r="F173" s="113"/>
      <c r="G173" s="114"/>
      <c r="H173" s="114"/>
      <c r="I173" s="114"/>
      <c r="J173" s="114"/>
      <c r="K173" s="114"/>
      <c r="L173" s="114"/>
      <c r="M173" s="114"/>
      <c r="N173" s="114"/>
      <c r="O173" s="114"/>
      <c r="P173" s="114"/>
      <c r="Q173" s="114"/>
      <c r="R173" s="114"/>
      <c r="S173" s="114"/>
      <c r="T173" s="114"/>
      <c r="U173" s="114"/>
      <c r="V173" s="114"/>
      <c r="W173" s="114"/>
      <c r="X173" s="114"/>
    </row>
    <row r="174" spans="1:55">
      <c r="A174" s="113"/>
      <c r="B174" s="113"/>
      <c r="C174" s="115"/>
      <c r="D174" s="116" t="s">
        <v>378</v>
      </c>
      <c r="E174" s="115"/>
      <c r="F174" s="113"/>
      <c r="G174" s="114"/>
      <c r="H174" s="114"/>
      <c r="I174" s="114"/>
      <c r="J174" s="114"/>
      <c r="K174" s="114"/>
      <c r="L174" s="114"/>
      <c r="M174" s="114"/>
      <c r="N174" s="114"/>
      <c r="O174" s="114"/>
      <c r="P174" s="114"/>
      <c r="Q174" s="114"/>
      <c r="R174" s="114"/>
      <c r="S174" s="114"/>
      <c r="T174" s="114"/>
      <c r="U174" s="114"/>
      <c r="V174" s="114"/>
      <c r="W174" s="114"/>
      <c r="X174" s="114"/>
    </row>
    <row r="175" spans="1:55">
      <c r="A175" s="113"/>
      <c r="B175" s="113"/>
      <c r="C175" s="115"/>
      <c r="D175" s="116" t="s">
        <v>15</v>
      </c>
      <c r="E175" s="115"/>
      <c r="F175" s="113"/>
      <c r="G175" s="114"/>
      <c r="H175" s="114"/>
      <c r="I175" s="114"/>
      <c r="J175" s="114"/>
      <c r="K175" s="114"/>
      <c r="L175" s="114"/>
      <c r="M175" s="114"/>
      <c r="N175" s="114"/>
      <c r="O175" s="114"/>
      <c r="P175" s="114"/>
      <c r="Q175" s="114"/>
      <c r="R175" s="114"/>
      <c r="S175" s="114"/>
      <c r="T175" s="114"/>
      <c r="U175" s="114"/>
      <c r="V175" s="114"/>
      <c r="W175" s="114"/>
      <c r="X175" s="114"/>
    </row>
    <row r="176" spans="1:55">
      <c r="A176" s="113"/>
      <c r="B176" s="113"/>
      <c r="C176" s="115"/>
      <c r="D176" s="116" t="s">
        <v>379</v>
      </c>
      <c r="E176" s="115"/>
      <c r="F176" s="113"/>
      <c r="G176" s="114"/>
      <c r="H176" s="114"/>
      <c r="I176" s="114"/>
      <c r="J176" s="114"/>
      <c r="K176" s="114"/>
      <c r="L176" s="114"/>
      <c r="M176" s="114"/>
      <c r="N176" s="114"/>
      <c r="O176" s="114"/>
      <c r="P176" s="114"/>
      <c r="Q176" s="114"/>
      <c r="R176" s="114"/>
      <c r="S176" s="114"/>
      <c r="T176" s="114"/>
      <c r="U176" s="114"/>
      <c r="V176" s="114"/>
      <c r="W176" s="114"/>
      <c r="X176" s="114"/>
    </row>
    <row r="177" spans="1:24">
      <c r="A177" s="113"/>
      <c r="B177" s="113"/>
      <c r="C177" s="115"/>
      <c r="D177" s="116" t="s">
        <v>380</v>
      </c>
      <c r="E177" s="115"/>
      <c r="F177" s="113"/>
      <c r="G177" s="114"/>
      <c r="H177" s="114"/>
      <c r="I177" s="114"/>
      <c r="J177" s="114"/>
      <c r="K177" s="114"/>
      <c r="L177" s="114"/>
      <c r="M177" s="114"/>
      <c r="N177" s="114"/>
      <c r="O177" s="114"/>
      <c r="P177" s="114"/>
      <c r="Q177" s="114"/>
      <c r="R177" s="114"/>
      <c r="S177" s="114"/>
      <c r="T177" s="114"/>
      <c r="U177" s="114"/>
      <c r="V177" s="114"/>
      <c r="W177" s="114"/>
      <c r="X177" s="114"/>
    </row>
    <row r="178" spans="1:24">
      <c r="A178" s="113"/>
      <c r="B178" s="113"/>
      <c r="C178" s="115"/>
      <c r="D178" s="116" t="s">
        <v>381</v>
      </c>
      <c r="E178" s="115"/>
      <c r="F178" s="113"/>
      <c r="G178" s="114"/>
      <c r="H178" s="114"/>
      <c r="I178" s="114"/>
      <c r="J178" s="114"/>
      <c r="K178" s="114"/>
      <c r="L178" s="114"/>
      <c r="M178" s="114"/>
      <c r="N178" s="114"/>
      <c r="O178" s="114"/>
      <c r="P178" s="114"/>
      <c r="Q178" s="114"/>
      <c r="R178" s="114"/>
      <c r="S178" s="114"/>
      <c r="T178" s="114"/>
      <c r="U178" s="114"/>
      <c r="V178" s="114"/>
      <c r="W178" s="114"/>
      <c r="X178" s="114"/>
    </row>
    <row r="179" spans="1:24">
      <c r="A179" s="113"/>
      <c r="B179" s="113"/>
      <c r="C179" s="115"/>
      <c r="D179" s="116" t="s">
        <v>15</v>
      </c>
      <c r="E179" s="115"/>
      <c r="F179" s="113"/>
      <c r="G179" s="114"/>
      <c r="H179" s="114"/>
      <c r="I179" s="114"/>
      <c r="J179" s="114"/>
      <c r="K179" s="114"/>
      <c r="L179" s="114"/>
      <c r="M179" s="114"/>
      <c r="N179" s="114"/>
      <c r="O179" s="114"/>
      <c r="P179" s="114"/>
      <c r="Q179" s="114"/>
      <c r="R179" s="114"/>
      <c r="S179" s="114"/>
      <c r="T179" s="114"/>
      <c r="U179" s="114"/>
      <c r="V179" s="114"/>
      <c r="W179" s="114"/>
      <c r="X179" s="114"/>
    </row>
    <row r="180" spans="1:24">
      <c r="A180" s="113"/>
      <c r="B180" s="113"/>
      <c r="C180" s="115"/>
      <c r="D180" s="116" t="s">
        <v>382</v>
      </c>
      <c r="E180" s="115"/>
      <c r="F180" s="113"/>
      <c r="G180" s="114"/>
      <c r="H180" s="114"/>
      <c r="I180" s="114"/>
      <c r="J180" s="114"/>
      <c r="K180" s="114"/>
      <c r="L180" s="114"/>
      <c r="M180" s="114"/>
      <c r="N180" s="114"/>
      <c r="O180" s="114"/>
      <c r="P180" s="114"/>
      <c r="Q180" s="114"/>
      <c r="R180" s="114"/>
      <c r="S180" s="114"/>
      <c r="T180" s="114"/>
      <c r="U180" s="114"/>
      <c r="V180" s="114"/>
      <c r="W180" s="114"/>
      <c r="X180" s="114"/>
    </row>
    <row r="181" spans="1:24">
      <c r="A181" s="113"/>
      <c r="B181" s="113"/>
      <c r="C181" s="115"/>
      <c r="D181" s="116" t="s">
        <v>383</v>
      </c>
      <c r="E181" s="115"/>
      <c r="F181" s="113"/>
      <c r="G181" s="114"/>
      <c r="H181" s="114"/>
      <c r="I181" s="114"/>
      <c r="J181" s="114"/>
      <c r="K181" s="114"/>
      <c r="L181" s="114"/>
      <c r="M181" s="114"/>
      <c r="N181" s="114"/>
      <c r="O181" s="114"/>
      <c r="P181" s="114"/>
      <c r="Q181" s="114"/>
      <c r="R181" s="114"/>
      <c r="S181" s="114"/>
      <c r="T181" s="114"/>
      <c r="U181" s="114"/>
      <c r="V181" s="114"/>
      <c r="W181" s="114"/>
      <c r="X181" s="114"/>
    </row>
    <row r="182" spans="1:24">
      <c r="A182" s="113"/>
      <c r="B182" s="113"/>
      <c r="C182" s="115"/>
      <c r="D182" s="116" t="s">
        <v>381</v>
      </c>
      <c r="E182" s="115"/>
      <c r="F182" s="113"/>
      <c r="G182" s="114"/>
      <c r="H182" s="114"/>
      <c r="I182" s="114"/>
      <c r="J182" s="114"/>
      <c r="K182" s="114"/>
      <c r="L182" s="114"/>
      <c r="M182" s="114"/>
      <c r="N182" s="114"/>
      <c r="O182" s="114"/>
      <c r="P182" s="114"/>
      <c r="Q182" s="114"/>
      <c r="R182" s="114"/>
      <c r="S182" s="114"/>
      <c r="T182" s="114"/>
      <c r="U182" s="114"/>
      <c r="V182" s="114"/>
      <c r="W182" s="114"/>
      <c r="X182" s="114"/>
    </row>
    <row r="183" spans="1:24">
      <c r="A183" s="113"/>
      <c r="B183" s="113"/>
      <c r="C183" s="115"/>
      <c r="D183" s="116" t="s">
        <v>15</v>
      </c>
      <c r="E183" s="115"/>
      <c r="F183" s="113"/>
      <c r="G183" s="114"/>
      <c r="H183" s="114"/>
      <c r="I183" s="114"/>
      <c r="J183" s="114"/>
      <c r="K183" s="114"/>
      <c r="L183" s="114"/>
      <c r="M183" s="114"/>
      <c r="N183" s="114"/>
      <c r="O183" s="114"/>
      <c r="P183" s="114"/>
      <c r="Q183" s="114"/>
      <c r="R183" s="114"/>
      <c r="S183" s="114"/>
      <c r="T183" s="114"/>
      <c r="U183" s="114"/>
      <c r="V183" s="114"/>
      <c r="W183" s="114"/>
      <c r="X183" s="114"/>
    </row>
    <row r="184" spans="1:24">
      <c r="A184" s="113"/>
      <c r="B184" s="113"/>
      <c r="C184" s="115"/>
      <c r="D184" s="116" t="s">
        <v>384</v>
      </c>
      <c r="E184" s="115"/>
      <c r="F184" s="113"/>
      <c r="G184" s="114"/>
      <c r="H184" s="114"/>
      <c r="I184" s="114"/>
      <c r="J184" s="114"/>
      <c r="K184" s="114"/>
      <c r="L184" s="114"/>
      <c r="M184" s="114"/>
      <c r="N184" s="114"/>
      <c r="O184" s="114"/>
      <c r="P184" s="114"/>
      <c r="Q184" s="114"/>
      <c r="R184" s="114"/>
      <c r="S184" s="114"/>
      <c r="T184" s="114"/>
      <c r="U184" s="114"/>
      <c r="V184" s="114"/>
      <c r="W184" s="114"/>
      <c r="X184" s="114"/>
    </row>
    <row r="185" spans="1:24">
      <c r="A185" s="113"/>
      <c r="B185" s="113"/>
      <c r="C185" s="115"/>
      <c r="D185" s="116" t="s">
        <v>385</v>
      </c>
      <c r="E185" s="115"/>
      <c r="F185" s="113"/>
      <c r="G185" s="114"/>
      <c r="H185" s="114"/>
      <c r="I185" s="114"/>
      <c r="J185" s="114"/>
      <c r="K185" s="114"/>
      <c r="L185" s="114"/>
      <c r="M185" s="114"/>
      <c r="N185" s="114"/>
      <c r="O185" s="114"/>
      <c r="P185" s="114"/>
      <c r="Q185" s="114"/>
      <c r="R185" s="114"/>
      <c r="S185" s="114"/>
      <c r="T185" s="114"/>
      <c r="U185" s="114"/>
      <c r="V185" s="114"/>
      <c r="W185" s="114"/>
      <c r="X185" s="114"/>
    </row>
    <row r="186" spans="1:24">
      <c r="A186" s="113"/>
      <c r="B186" s="113"/>
      <c r="C186" s="115"/>
      <c r="D186" s="116" t="s">
        <v>381</v>
      </c>
      <c r="E186" s="115"/>
      <c r="F186" s="113"/>
      <c r="G186" s="114"/>
      <c r="H186" s="114"/>
      <c r="I186" s="114"/>
      <c r="J186" s="114"/>
      <c r="K186" s="114"/>
      <c r="L186" s="114"/>
      <c r="M186" s="114"/>
      <c r="N186" s="114"/>
      <c r="O186" s="114"/>
      <c r="P186" s="114"/>
      <c r="Q186" s="114"/>
      <c r="R186" s="114"/>
      <c r="S186" s="114"/>
      <c r="T186" s="114"/>
      <c r="U186" s="114"/>
      <c r="V186" s="114"/>
      <c r="W186" s="114"/>
      <c r="X186" s="114"/>
    </row>
    <row r="187" spans="1:24">
      <c r="A187" s="113"/>
      <c r="B187" s="113"/>
      <c r="C187" s="115"/>
      <c r="D187" s="116" t="s">
        <v>15</v>
      </c>
      <c r="E187" s="115"/>
      <c r="F187" s="113"/>
      <c r="G187" s="114"/>
      <c r="H187" s="114"/>
      <c r="I187" s="114"/>
      <c r="J187" s="114"/>
      <c r="K187" s="114"/>
      <c r="L187" s="114"/>
      <c r="M187" s="114"/>
      <c r="N187" s="114"/>
      <c r="O187" s="114"/>
      <c r="P187" s="114"/>
      <c r="Q187" s="114"/>
      <c r="R187" s="114"/>
      <c r="S187" s="114"/>
      <c r="T187" s="114"/>
      <c r="U187" s="114"/>
      <c r="V187" s="114"/>
      <c r="W187" s="114"/>
      <c r="X187" s="114"/>
    </row>
    <row r="188" spans="1:24">
      <c r="A188" s="113"/>
      <c r="B188" s="113"/>
      <c r="C188" s="115"/>
      <c r="D188" s="116" t="s">
        <v>386</v>
      </c>
      <c r="E188" s="115"/>
      <c r="F188" s="113"/>
      <c r="G188" s="114"/>
      <c r="H188" s="114"/>
      <c r="I188" s="114"/>
      <c r="J188" s="114"/>
      <c r="K188" s="114"/>
      <c r="L188" s="114"/>
      <c r="M188" s="114"/>
      <c r="N188" s="114"/>
      <c r="O188" s="114"/>
      <c r="P188" s="114"/>
      <c r="Q188" s="114"/>
      <c r="R188" s="114"/>
      <c r="S188" s="114"/>
      <c r="T188" s="114"/>
      <c r="U188" s="114"/>
      <c r="V188" s="114"/>
      <c r="W188" s="114"/>
      <c r="X188" s="114"/>
    </row>
    <row r="189" spans="1:24">
      <c r="A189" s="113"/>
      <c r="B189" s="113"/>
      <c r="C189" s="115"/>
      <c r="D189" s="116" t="s">
        <v>387</v>
      </c>
      <c r="E189" s="115"/>
      <c r="F189" s="113"/>
      <c r="G189" s="114"/>
      <c r="H189" s="114"/>
      <c r="I189" s="114"/>
      <c r="J189" s="114"/>
      <c r="K189" s="114"/>
      <c r="L189" s="114"/>
      <c r="M189" s="114"/>
      <c r="N189" s="114"/>
      <c r="O189" s="114"/>
      <c r="P189" s="114"/>
      <c r="Q189" s="114"/>
      <c r="R189" s="114"/>
      <c r="S189" s="114"/>
      <c r="T189" s="114"/>
      <c r="U189" s="114"/>
      <c r="V189" s="114"/>
      <c r="W189" s="114"/>
      <c r="X189" s="114"/>
    </row>
    <row r="190" spans="1:24">
      <c r="A190" s="113"/>
      <c r="B190" s="113"/>
      <c r="C190" s="115"/>
      <c r="D190" s="116" t="s">
        <v>388</v>
      </c>
      <c r="E190" s="115"/>
      <c r="F190" s="113"/>
      <c r="G190" s="114"/>
      <c r="H190" s="114"/>
      <c r="I190" s="114"/>
      <c r="J190" s="114"/>
      <c r="K190" s="114"/>
      <c r="L190" s="114"/>
      <c r="M190" s="114"/>
      <c r="N190" s="114"/>
      <c r="O190" s="114"/>
      <c r="P190" s="114"/>
      <c r="Q190" s="114"/>
      <c r="R190" s="114"/>
      <c r="S190" s="114"/>
      <c r="T190" s="114"/>
      <c r="U190" s="114"/>
      <c r="V190" s="114"/>
      <c r="W190" s="114"/>
      <c r="X190" s="114"/>
    </row>
    <row r="191" spans="1:24">
      <c r="A191" s="113"/>
      <c r="B191" s="113"/>
      <c r="C191" s="115"/>
      <c r="D191" s="116" t="s">
        <v>381</v>
      </c>
      <c r="E191" s="115"/>
      <c r="F191" s="113"/>
      <c r="G191" s="114"/>
      <c r="H191" s="114"/>
      <c r="I191" s="114"/>
      <c r="J191" s="114"/>
      <c r="K191" s="114"/>
      <c r="L191" s="114"/>
      <c r="M191" s="114"/>
      <c r="N191" s="114"/>
      <c r="O191" s="114"/>
      <c r="P191" s="114"/>
      <c r="Q191" s="114"/>
      <c r="R191" s="114"/>
      <c r="S191" s="114"/>
      <c r="T191" s="114"/>
      <c r="U191" s="114"/>
      <c r="V191" s="114"/>
      <c r="W191" s="114"/>
      <c r="X191" s="114"/>
    </row>
    <row r="192" spans="1:24">
      <c r="A192" s="113"/>
      <c r="B192" s="113"/>
      <c r="C192" s="115"/>
      <c r="D192" s="116" t="s">
        <v>15</v>
      </c>
      <c r="E192" s="115"/>
      <c r="F192" s="113"/>
      <c r="G192" s="114"/>
      <c r="H192" s="114"/>
      <c r="I192" s="114"/>
      <c r="J192" s="114"/>
      <c r="K192" s="114"/>
      <c r="L192" s="114"/>
      <c r="M192" s="114"/>
      <c r="N192" s="114"/>
      <c r="O192" s="114"/>
      <c r="P192" s="114"/>
      <c r="Q192" s="114"/>
      <c r="R192" s="114"/>
      <c r="S192" s="114"/>
      <c r="T192" s="114"/>
      <c r="U192" s="114"/>
      <c r="V192" s="114"/>
      <c r="W192" s="114"/>
      <c r="X192" s="114"/>
    </row>
    <row r="193" spans="1:24">
      <c r="A193" s="113"/>
      <c r="B193" s="113"/>
      <c r="C193" s="115"/>
      <c r="D193" s="116" t="s">
        <v>389</v>
      </c>
      <c r="E193" s="115"/>
      <c r="F193" s="113"/>
      <c r="G193" s="114"/>
      <c r="H193" s="114"/>
      <c r="I193" s="114"/>
      <c r="J193" s="114"/>
      <c r="K193" s="114"/>
      <c r="L193" s="114"/>
      <c r="M193" s="114"/>
      <c r="N193" s="114"/>
      <c r="O193" s="114"/>
      <c r="P193" s="114"/>
      <c r="Q193" s="114"/>
      <c r="R193" s="114"/>
      <c r="S193" s="114"/>
      <c r="T193" s="114"/>
      <c r="U193" s="114"/>
      <c r="V193" s="114"/>
      <c r="W193" s="114"/>
      <c r="X193" s="114"/>
    </row>
    <row r="194" spans="1:24">
      <c r="A194" s="113"/>
      <c r="B194" s="113"/>
      <c r="C194" s="115"/>
      <c r="D194" s="116" t="s">
        <v>390</v>
      </c>
      <c r="E194" s="115"/>
      <c r="F194" s="113"/>
      <c r="G194" s="114"/>
      <c r="H194" s="114"/>
      <c r="I194" s="114"/>
      <c r="J194" s="114"/>
      <c r="K194" s="114"/>
      <c r="L194" s="114"/>
      <c r="M194" s="114"/>
      <c r="N194" s="114"/>
      <c r="O194" s="114"/>
      <c r="P194" s="114"/>
      <c r="Q194" s="114"/>
      <c r="R194" s="114"/>
      <c r="S194" s="114"/>
      <c r="T194" s="114"/>
      <c r="U194" s="114"/>
      <c r="V194" s="114"/>
      <c r="W194" s="114"/>
      <c r="X194" s="114"/>
    </row>
    <row r="195" spans="1:24">
      <c r="A195" s="113"/>
      <c r="B195" s="113"/>
      <c r="C195" s="115"/>
      <c r="D195" s="116" t="s">
        <v>381</v>
      </c>
      <c r="E195" s="115"/>
      <c r="F195" s="113"/>
      <c r="G195" s="114"/>
      <c r="H195" s="114"/>
      <c r="I195" s="114"/>
      <c r="J195" s="114"/>
      <c r="K195" s="114"/>
      <c r="L195" s="114"/>
      <c r="M195" s="114"/>
      <c r="N195" s="114"/>
      <c r="O195" s="114"/>
      <c r="P195" s="114"/>
      <c r="Q195" s="114"/>
      <c r="R195" s="114"/>
      <c r="S195" s="114"/>
      <c r="T195" s="114"/>
      <c r="U195" s="114"/>
      <c r="V195" s="114"/>
      <c r="W195" s="114"/>
      <c r="X195" s="114"/>
    </row>
    <row r="196" spans="1:24">
      <c r="A196" s="113"/>
      <c r="B196" s="113"/>
      <c r="C196" s="115"/>
      <c r="D196" s="116" t="s">
        <v>15</v>
      </c>
      <c r="E196" s="115"/>
      <c r="F196" s="113"/>
      <c r="G196" s="114"/>
      <c r="H196" s="114"/>
      <c r="I196" s="114"/>
      <c r="J196" s="114"/>
      <c r="K196" s="114"/>
      <c r="L196" s="114"/>
      <c r="M196" s="114"/>
      <c r="N196" s="114"/>
      <c r="O196" s="114"/>
      <c r="P196" s="114"/>
      <c r="Q196" s="114"/>
      <c r="R196" s="114"/>
      <c r="S196" s="114"/>
      <c r="T196" s="114"/>
      <c r="U196" s="114"/>
      <c r="V196" s="114"/>
      <c r="W196" s="114"/>
      <c r="X196" s="114"/>
    </row>
    <row r="197" spans="1:24">
      <c r="A197" s="113"/>
      <c r="B197" s="113"/>
      <c r="C197" s="115"/>
      <c r="D197" s="116" t="s">
        <v>391</v>
      </c>
      <c r="E197" s="115"/>
      <c r="F197" s="113"/>
      <c r="G197" s="114"/>
      <c r="H197" s="114"/>
      <c r="I197" s="114"/>
      <c r="J197" s="114"/>
      <c r="K197" s="114"/>
      <c r="L197" s="114"/>
      <c r="M197" s="114"/>
      <c r="N197" s="114"/>
      <c r="O197" s="114"/>
      <c r="P197" s="114"/>
      <c r="Q197" s="114"/>
      <c r="R197" s="114"/>
      <c r="S197" s="114"/>
      <c r="T197" s="114"/>
      <c r="U197" s="114"/>
      <c r="V197" s="114"/>
      <c r="W197" s="114"/>
      <c r="X197" s="114"/>
    </row>
    <row r="198" spans="1:24">
      <c r="A198" s="113"/>
      <c r="B198" s="113"/>
      <c r="C198" s="115"/>
      <c r="D198" s="116" t="s">
        <v>390</v>
      </c>
      <c r="E198" s="115"/>
      <c r="F198" s="113"/>
      <c r="G198" s="114"/>
      <c r="H198" s="114"/>
      <c r="I198" s="114"/>
      <c r="J198" s="114"/>
      <c r="K198" s="114"/>
      <c r="L198" s="114"/>
      <c r="M198" s="114"/>
      <c r="N198" s="114"/>
      <c r="O198" s="114"/>
      <c r="P198" s="114"/>
      <c r="Q198" s="114"/>
      <c r="R198" s="114"/>
      <c r="S198" s="114"/>
      <c r="T198" s="114"/>
      <c r="U198" s="114"/>
      <c r="V198" s="114"/>
      <c r="W198" s="114"/>
      <c r="X198" s="114"/>
    </row>
    <row r="199" spans="1:24">
      <c r="A199" s="113"/>
      <c r="B199" s="113"/>
      <c r="C199" s="115"/>
      <c r="D199" s="116" t="s">
        <v>381</v>
      </c>
      <c r="E199" s="115"/>
      <c r="F199" s="113"/>
      <c r="G199" s="114"/>
      <c r="H199" s="114"/>
      <c r="I199" s="114"/>
      <c r="J199" s="114"/>
      <c r="K199" s="114"/>
      <c r="L199" s="114"/>
      <c r="M199" s="114"/>
      <c r="N199" s="114"/>
      <c r="O199" s="114"/>
      <c r="P199" s="114"/>
      <c r="Q199" s="114"/>
      <c r="R199" s="114"/>
      <c r="S199" s="114"/>
      <c r="T199" s="114"/>
      <c r="U199" s="114"/>
      <c r="V199" s="114"/>
      <c r="W199" s="114"/>
      <c r="X199" s="114"/>
    </row>
    <row r="200" spans="1:24">
      <c r="A200" s="113"/>
      <c r="B200" s="113"/>
      <c r="C200" s="115"/>
      <c r="D200" s="116" t="s">
        <v>15</v>
      </c>
      <c r="E200" s="115"/>
      <c r="F200" s="113"/>
      <c r="G200" s="114"/>
      <c r="H200" s="114"/>
      <c r="I200" s="114"/>
      <c r="J200" s="114"/>
      <c r="K200" s="114"/>
      <c r="L200" s="114"/>
      <c r="M200" s="114"/>
      <c r="N200" s="114"/>
      <c r="O200" s="114"/>
      <c r="P200" s="114"/>
      <c r="Q200" s="114"/>
      <c r="R200" s="114"/>
      <c r="S200" s="114"/>
      <c r="T200" s="114"/>
      <c r="U200" s="114"/>
      <c r="V200" s="114"/>
      <c r="W200" s="114"/>
      <c r="X200" s="114"/>
    </row>
    <row r="201" spans="1:24">
      <c r="A201" s="113"/>
      <c r="B201" s="113"/>
      <c r="C201" s="115"/>
      <c r="D201" s="116" t="s">
        <v>379</v>
      </c>
      <c r="E201" s="115"/>
      <c r="F201" s="113"/>
      <c r="G201" s="114"/>
      <c r="H201" s="114"/>
      <c r="I201" s="114"/>
      <c r="J201" s="114"/>
      <c r="K201" s="114"/>
      <c r="L201" s="114"/>
      <c r="M201" s="114"/>
      <c r="N201" s="114"/>
      <c r="O201" s="114"/>
      <c r="P201" s="114"/>
      <c r="Q201" s="114"/>
      <c r="R201" s="114"/>
      <c r="S201" s="114"/>
      <c r="T201" s="114"/>
      <c r="U201" s="114"/>
      <c r="V201" s="114"/>
      <c r="W201" s="114"/>
      <c r="X201" s="114"/>
    </row>
    <row r="202" spans="1:24">
      <c r="A202" s="113"/>
      <c r="B202" s="113"/>
      <c r="C202" s="115"/>
      <c r="D202" s="116" t="s">
        <v>380</v>
      </c>
      <c r="E202" s="115"/>
      <c r="F202" s="113"/>
      <c r="G202" s="114"/>
      <c r="H202" s="114"/>
      <c r="I202" s="114"/>
      <c r="J202" s="114"/>
      <c r="K202" s="114"/>
      <c r="L202" s="114"/>
      <c r="M202" s="114"/>
      <c r="N202" s="114"/>
      <c r="O202" s="114"/>
      <c r="P202" s="114"/>
      <c r="Q202" s="114"/>
      <c r="R202" s="114"/>
      <c r="S202" s="114"/>
      <c r="T202" s="114"/>
      <c r="U202" s="114"/>
      <c r="V202" s="114"/>
      <c r="W202" s="114"/>
      <c r="X202" s="114"/>
    </row>
    <row r="203" spans="1:24">
      <c r="A203" s="113"/>
      <c r="B203" s="113"/>
      <c r="C203" s="115"/>
      <c r="D203" s="116" t="s">
        <v>392</v>
      </c>
      <c r="E203" s="115"/>
      <c r="F203" s="113"/>
      <c r="G203" s="114"/>
      <c r="H203" s="114"/>
      <c r="I203" s="114"/>
      <c r="J203" s="114"/>
      <c r="K203" s="114"/>
      <c r="L203" s="114"/>
      <c r="M203" s="114"/>
      <c r="N203" s="114"/>
      <c r="O203" s="114"/>
      <c r="P203" s="114"/>
      <c r="Q203" s="114"/>
      <c r="R203" s="114"/>
      <c r="S203" s="114"/>
      <c r="T203" s="114"/>
      <c r="U203" s="114"/>
      <c r="V203" s="114"/>
      <c r="W203" s="114"/>
      <c r="X203" s="114"/>
    </row>
    <row r="204" spans="1:24">
      <c r="A204" s="113"/>
      <c r="B204" s="113"/>
      <c r="C204" s="115"/>
      <c r="D204" s="116" t="s">
        <v>381</v>
      </c>
      <c r="E204" s="115"/>
      <c r="F204" s="113"/>
      <c r="G204" s="114"/>
      <c r="H204" s="114"/>
      <c r="I204" s="114"/>
      <c r="J204" s="114"/>
      <c r="K204" s="114"/>
      <c r="L204" s="114"/>
      <c r="M204" s="114"/>
      <c r="N204" s="114"/>
      <c r="O204" s="114"/>
      <c r="P204" s="114"/>
      <c r="Q204" s="114"/>
      <c r="R204" s="114"/>
      <c r="S204" s="114"/>
      <c r="T204" s="114"/>
      <c r="U204" s="114"/>
      <c r="V204" s="114"/>
      <c r="W204" s="114"/>
      <c r="X204" s="114"/>
    </row>
    <row r="205" spans="1:24">
      <c r="A205" s="113"/>
      <c r="B205" s="113"/>
      <c r="C205" s="115"/>
      <c r="D205" s="116" t="s">
        <v>15</v>
      </c>
      <c r="E205" s="115"/>
      <c r="F205" s="113"/>
      <c r="G205" s="114"/>
      <c r="H205" s="114"/>
      <c r="I205" s="114"/>
      <c r="J205" s="114"/>
      <c r="K205" s="114"/>
      <c r="L205" s="114"/>
      <c r="M205" s="114"/>
      <c r="N205" s="114"/>
      <c r="O205" s="114"/>
      <c r="P205" s="114"/>
      <c r="Q205" s="114"/>
      <c r="R205" s="114"/>
      <c r="S205" s="114"/>
      <c r="T205" s="114"/>
      <c r="U205" s="114"/>
      <c r="V205" s="114"/>
      <c r="W205" s="114"/>
      <c r="X205" s="114"/>
    </row>
    <row r="206" spans="1:24">
      <c r="A206" s="113"/>
      <c r="B206" s="113"/>
      <c r="C206" s="115"/>
      <c r="D206" s="116" t="s">
        <v>393</v>
      </c>
      <c r="E206" s="115"/>
      <c r="F206" s="113"/>
      <c r="G206" s="114"/>
      <c r="H206" s="114"/>
      <c r="I206" s="114"/>
      <c r="J206" s="114"/>
      <c r="K206" s="114"/>
      <c r="L206" s="114"/>
      <c r="M206" s="114"/>
      <c r="N206" s="114"/>
      <c r="O206" s="114"/>
      <c r="P206" s="114"/>
      <c r="Q206" s="114"/>
      <c r="R206" s="114"/>
      <c r="S206" s="114"/>
      <c r="T206" s="114"/>
      <c r="U206" s="114"/>
      <c r="V206" s="114"/>
      <c r="W206" s="114"/>
      <c r="X206" s="114"/>
    </row>
    <row r="207" spans="1:24">
      <c r="A207" s="113"/>
      <c r="B207" s="113"/>
      <c r="C207" s="115"/>
      <c r="D207" s="116" t="s">
        <v>394</v>
      </c>
      <c r="E207" s="115"/>
      <c r="F207" s="113"/>
      <c r="G207" s="114"/>
      <c r="H207" s="114"/>
      <c r="I207" s="114"/>
      <c r="J207" s="114"/>
      <c r="K207" s="114"/>
      <c r="L207" s="114"/>
      <c r="M207" s="114"/>
      <c r="N207" s="114"/>
      <c r="O207" s="114"/>
      <c r="P207" s="114"/>
      <c r="Q207" s="114"/>
      <c r="R207" s="114"/>
      <c r="S207" s="114"/>
      <c r="T207" s="114"/>
      <c r="U207" s="114"/>
      <c r="V207" s="114"/>
      <c r="W207" s="114"/>
      <c r="X207" s="114"/>
    </row>
    <row r="208" spans="1:24">
      <c r="A208" s="113"/>
      <c r="B208" s="113"/>
      <c r="C208" s="115"/>
      <c r="D208" s="116" t="s">
        <v>381</v>
      </c>
      <c r="E208" s="115"/>
      <c r="F208" s="113"/>
      <c r="G208" s="114"/>
      <c r="H208" s="114"/>
      <c r="I208" s="114"/>
      <c r="J208" s="114"/>
      <c r="K208" s="114"/>
      <c r="L208" s="114"/>
      <c r="M208" s="114"/>
      <c r="N208" s="114"/>
      <c r="O208" s="114"/>
      <c r="P208" s="114"/>
      <c r="Q208" s="114"/>
      <c r="R208" s="114"/>
      <c r="S208" s="114"/>
      <c r="T208" s="114"/>
      <c r="U208" s="114"/>
      <c r="V208" s="114"/>
      <c r="W208" s="114"/>
      <c r="X208" s="114"/>
    </row>
    <row r="209" spans="1:24">
      <c r="A209" s="113"/>
      <c r="B209" s="113"/>
      <c r="C209" s="115">
        <v>0</v>
      </c>
      <c r="D209" s="116" t="s">
        <v>15</v>
      </c>
      <c r="E209" s="115" t="s">
        <v>350</v>
      </c>
      <c r="F209" s="113"/>
      <c r="G209" s="114"/>
      <c r="H209" s="114"/>
      <c r="I209" s="114"/>
      <c r="J209" s="114"/>
      <c r="K209" s="114"/>
      <c r="L209" s="114"/>
      <c r="M209" s="114"/>
      <c r="N209" s="114"/>
      <c r="O209" s="114"/>
      <c r="P209" s="114"/>
      <c r="Q209" s="114"/>
      <c r="R209" s="114"/>
      <c r="S209" s="114"/>
      <c r="T209" s="114"/>
      <c r="U209" s="114"/>
      <c r="V209" s="114"/>
      <c r="W209" s="114"/>
      <c r="X209" s="114"/>
    </row>
    <row r="210" spans="1:24">
      <c r="A210" s="113"/>
      <c r="B210" s="113"/>
      <c r="C210" s="115">
        <v>1</v>
      </c>
      <c r="D210" s="116" t="s">
        <v>395</v>
      </c>
      <c r="E210" s="115" t="s">
        <v>396</v>
      </c>
      <c r="F210" s="113"/>
      <c r="G210" s="114"/>
      <c r="H210" s="114"/>
      <c r="I210" s="114"/>
      <c r="J210" s="114"/>
      <c r="K210" s="114"/>
      <c r="L210" s="114"/>
      <c r="M210" s="114"/>
      <c r="N210" s="114"/>
      <c r="O210" s="114"/>
      <c r="P210" s="114"/>
      <c r="Q210" s="114"/>
      <c r="R210" s="114"/>
      <c r="S210" s="114"/>
      <c r="T210" s="114"/>
      <c r="U210" s="114"/>
      <c r="V210" s="114"/>
      <c r="W210" s="114"/>
      <c r="X210" s="114"/>
    </row>
    <row r="211" spans="1:24">
      <c r="A211" s="113"/>
      <c r="B211" s="113"/>
      <c r="C211" s="115">
        <v>2</v>
      </c>
      <c r="D211" s="116" t="s">
        <v>397</v>
      </c>
      <c r="E211" s="115" t="s">
        <v>398</v>
      </c>
      <c r="F211" s="113"/>
      <c r="G211" s="114"/>
      <c r="H211" s="114"/>
      <c r="I211" s="114"/>
      <c r="J211" s="114"/>
      <c r="K211" s="114"/>
      <c r="L211" s="114"/>
      <c r="M211" s="114"/>
      <c r="N211" s="114"/>
      <c r="O211" s="114"/>
      <c r="P211" s="114"/>
      <c r="Q211" s="114"/>
      <c r="R211" s="114"/>
      <c r="S211" s="114"/>
      <c r="T211" s="114"/>
      <c r="U211" s="114"/>
      <c r="V211" s="114"/>
      <c r="W211" s="114"/>
      <c r="X211" s="114"/>
    </row>
    <row r="212" spans="1:24">
      <c r="A212" s="113"/>
      <c r="B212" s="113"/>
      <c r="C212" s="115">
        <v>3</v>
      </c>
      <c r="D212" s="116" t="s">
        <v>399</v>
      </c>
      <c r="E212" s="115" t="s">
        <v>400</v>
      </c>
      <c r="F212" s="113"/>
      <c r="G212" s="114"/>
      <c r="H212" s="114"/>
      <c r="I212" s="114"/>
      <c r="J212" s="114"/>
      <c r="K212" s="114"/>
      <c r="L212" s="114"/>
      <c r="M212" s="114"/>
      <c r="N212" s="114"/>
      <c r="O212" s="114"/>
      <c r="P212" s="114"/>
      <c r="Q212" s="114"/>
      <c r="R212" s="114"/>
      <c r="S212" s="114"/>
      <c r="T212" s="114"/>
      <c r="U212" s="114"/>
      <c r="V212" s="114"/>
      <c r="W212" s="114"/>
      <c r="X212" s="114"/>
    </row>
    <row r="213" spans="1:24">
      <c r="A213" s="113"/>
      <c r="B213" s="113"/>
      <c r="C213" s="115">
        <v>4</v>
      </c>
      <c r="D213" s="116" t="s">
        <v>401</v>
      </c>
      <c r="E213" s="115" t="s">
        <v>402</v>
      </c>
      <c r="F213" s="113"/>
      <c r="G213" s="114"/>
      <c r="H213" s="114"/>
      <c r="I213" s="114"/>
      <c r="J213" s="114"/>
      <c r="K213" s="114"/>
      <c r="L213" s="114"/>
      <c r="M213" s="114"/>
      <c r="N213" s="114"/>
      <c r="O213" s="114"/>
      <c r="P213" s="114"/>
      <c r="Q213" s="114"/>
      <c r="R213" s="114"/>
      <c r="S213" s="114"/>
      <c r="T213" s="114"/>
      <c r="U213" s="114"/>
      <c r="V213" s="114"/>
      <c r="W213" s="114"/>
      <c r="X213" s="114"/>
    </row>
    <row r="214" spans="1:24">
      <c r="A214" s="113"/>
      <c r="B214" s="113"/>
      <c r="C214" s="115">
        <v>5</v>
      </c>
      <c r="D214" s="116" t="s">
        <v>403</v>
      </c>
      <c r="E214" s="115" t="s">
        <v>404</v>
      </c>
      <c r="F214" s="113"/>
      <c r="G214" s="114"/>
      <c r="H214" s="114"/>
      <c r="I214" s="114"/>
      <c r="J214" s="114"/>
      <c r="K214" s="114"/>
      <c r="L214" s="114"/>
      <c r="M214" s="114"/>
      <c r="N214" s="114"/>
      <c r="O214" s="114"/>
      <c r="P214" s="114"/>
      <c r="Q214" s="114"/>
      <c r="R214" s="114"/>
      <c r="S214" s="114"/>
      <c r="T214" s="114"/>
      <c r="U214" s="114"/>
      <c r="V214" s="114"/>
      <c r="W214" s="114"/>
      <c r="X214" s="114"/>
    </row>
    <row r="215" spans="1:24">
      <c r="A215" s="113"/>
      <c r="B215" s="113"/>
      <c r="C215" s="115">
        <v>6</v>
      </c>
      <c r="D215" s="116" t="s">
        <v>405</v>
      </c>
      <c r="E215" s="115" t="s">
        <v>406</v>
      </c>
      <c r="F215" s="113"/>
      <c r="G215" s="114"/>
      <c r="H215" s="114"/>
      <c r="I215" s="114"/>
      <c r="J215" s="114"/>
      <c r="K215" s="114"/>
      <c r="L215" s="114"/>
      <c r="M215" s="114"/>
      <c r="N215" s="114"/>
      <c r="O215" s="114"/>
      <c r="P215" s="114"/>
      <c r="Q215" s="114"/>
      <c r="R215" s="114"/>
      <c r="S215" s="114"/>
      <c r="T215" s="114"/>
      <c r="U215" s="114"/>
      <c r="V215" s="114"/>
      <c r="W215" s="114"/>
      <c r="X215" s="114"/>
    </row>
    <row r="216" spans="1:24">
      <c r="A216" s="113"/>
      <c r="B216" s="113"/>
      <c r="C216" s="115">
        <v>7</v>
      </c>
      <c r="D216" s="116" t="s">
        <v>407</v>
      </c>
      <c r="E216" s="115" t="s">
        <v>408</v>
      </c>
      <c r="F216" s="113"/>
      <c r="G216" s="114"/>
      <c r="H216" s="114"/>
      <c r="I216" s="114"/>
      <c r="J216" s="114"/>
      <c r="K216" s="114"/>
      <c r="L216" s="114"/>
      <c r="M216" s="114"/>
      <c r="N216" s="114"/>
      <c r="O216" s="114"/>
      <c r="P216" s="114"/>
      <c r="Q216" s="114"/>
      <c r="R216" s="114"/>
      <c r="S216" s="114"/>
      <c r="T216" s="114"/>
      <c r="U216" s="114"/>
      <c r="V216" s="114"/>
      <c r="W216" s="114"/>
      <c r="X216" s="114"/>
    </row>
    <row r="217" spans="1:24">
      <c r="A217" s="113"/>
      <c r="B217" s="113"/>
      <c r="C217" s="115">
        <v>8</v>
      </c>
      <c r="D217" s="116" t="s">
        <v>409</v>
      </c>
      <c r="E217" s="115" t="s">
        <v>410</v>
      </c>
      <c r="F217" s="113"/>
      <c r="G217" s="114"/>
      <c r="H217" s="114"/>
      <c r="I217" s="114"/>
      <c r="J217" s="114"/>
      <c r="K217" s="114"/>
      <c r="L217" s="114"/>
      <c r="M217" s="114"/>
      <c r="N217" s="114"/>
      <c r="O217" s="114"/>
      <c r="P217" s="114"/>
      <c r="Q217" s="114"/>
      <c r="R217" s="114"/>
      <c r="S217" s="114"/>
      <c r="T217" s="114"/>
      <c r="U217" s="114"/>
      <c r="V217" s="114"/>
      <c r="W217" s="114"/>
      <c r="X217" s="114"/>
    </row>
    <row r="218" spans="1:24">
      <c r="A218" s="113"/>
      <c r="B218" s="113"/>
      <c r="C218" s="115">
        <v>9</v>
      </c>
      <c r="D218" s="116" t="s">
        <v>411</v>
      </c>
      <c r="E218" s="115" t="s">
        <v>412</v>
      </c>
      <c r="F218" s="113"/>
      <c r="G218" s="114"/>
      <c r="H218" s="114"/>
      <c r="I218" s="114"/>
      <c r="J218" s="114"/>
      <c r="K218" s="114"/>
      <c r="L218" s="114"/>
      <c r="M218" s="114"/>
      <c r="N218" s="114"/>
      <c r="O218" s="114"/>
      <c r="P218" s="114"/>
      <c r="Q218" s="114"/>
      <c r="R218" s="114"/>
      <c r="S218" s="114"/>
      <c r="T218" s="114"/>
      <c r="U218" s="114"/>
      <c r="V218" s="114"/>
      <c r="W218" s="114"/>
      <c r="X218" s="114"/>
    </row>
    <row r="219" spans="1:24">
      <c r="A219" s="113"/>
      <c r="B219" s="113"/>
      <c r="C219" s="115">
        <v>10</v>
      </c>
      <c r="D219" s="116" t="s">
        <v>413</v>
      </c>
      <c r="E219" s="115" t="s">
        <v>414</v>
      </c>
      <c r="F219" s="113"/>
      <c r="G219" s="114"/>
      <c r="H219" s="114"/>
      <c r="I219" s="114"/>
      <c r="J219" s="114"/>
      <c r="K219" s="114"/>
      <c r="L219" s="114"/>
      <c r="M219" s="114"/>
      <c r="N219" s="114"/>
      <c r="O219" s="114"/>
      <c r="P219" s="114"/>
      <c r="Q219" s="114"/>
      <c r="R219" s="114"/>
      <c r="S219" s="114"/>
      <c r="T219" s="114"/>
      <c r="U219" s="114"/>
      <c r="V219" s="114"/>
      <c r="W219" s="114"/>
      <c r="X219" s="114"/>
    </row>
    <row r="220" spans="1:24">
      <c r="A220" s="113"/>
      <c r="B220" s="113"/>
      <c r="C220" s="115">
        <v>11</v>
      </c>
      <c r="D220" s="116" t="s">
        <v>415</v>
      </c>
      <c r="E220" s="115" t="s">
        <v>416</v>
      </c>
      <c r="F220" s="113"/>
      <c r="G220" s="114"/>
      <c r="H220" s="114"/>
      <c r="I220" s="114"/>
      <c r="J220" s="114"/>
      <c r="K220" s="114"/>
      <c r="L220" s="114"/>
      <c r="M220" s="114"/>
      <c r="N220" s="114"/>
      <c r="O220" s="114"/>
      <c r="P220" s="114"/>
      <c r="Q220" s="114"/>
      <c r="R220" s="114"/>
      <c r="S220" s="114"/>
      <c r="T220" s="114"/>
      <c r="U220" s="114"/>
      <c r="V220" s="114"/>
      <c r="W220" s="114"/>
      <c r="X220" s="114"/>
    </row>
    <row r="221" spans="1:24">
      <c r="A221" s="113"/>
      <c r="B221" s="113"/>
      <c r="C221" s="115">
        <v>12</v>
      </c>
      <c r="D221" s="116" t="s">
        <v>417</v>
      </c>
      <c r="E221" s="115" t="s">
        <v>418</v>
      </c>
      <c r="F221" s="113"/>
      <c r="G221" s="114"/>
      <c r="H221" s="114"/>
      <c r="I221" s="114"/>
      <c r="J221" s="114"/>
      <c r="K221" s="114"/>
      <c r="L221" s="114"/>
      <c r="M221" s="114"/>
      <c r="N221" s="114"/>
      <c r="O221" s="114"/>
      <c r="P221" s="114"/>
      <c r="Q221" s="114"/>
      <c r="R221" s="114"/>
      <c r="S221" s="114"/>
      <c r="T221" s="114"/>
      <c r="U221" s="114"/>
      <c r="V221" s="114"/>
      <c r="W221" s="114"/>
      <c r="X221" s="114"/>
    </row>
    <row r="222" spans="1:24">
      <c r="A222" s="113"/>
      <c r="B222" s="113"/>
      <c r="C222" s="115">
        <v>13</v>
      </c>
      <c r="D222" s="116" t="s">
        <v>419</v>
      </c>
      <c r="E222" s="115" t="s">
        <v>420</v>
      </c>
      <c r="F222" s="113"/>
      <c r="G222" s="114"/>
      <c r="H222" s="114"/>
      <c r="I222" s="114"/>
      <c r="J222" s="114"/>
      <c r="K222" s="114"/>
      <c r="L222" s="114"/>
      <c r="M222" s="114"/>
      <c r="N222" s="114"/>
      <c r="O222" s="114"/>
      <c r="P222" s="114"/>
      <c r="Q222" s="114"/>
      <c r="R222" s="114"/>
      <c r="S222" s="114"/>
      <c r="T222" s="114"/>
      <c r="U222" s="114"/>
      <c r="V222" s="114"/>
      <c r="W222" s="114"/>
      <c r="X222" s="114"/>
    </row>
    <row r="223" spans="1:24">
      <c r="A223" s="113"/>
      <c r="B223" s="113"/>
      <c r="C223" s="115">
        <v>14</v>
      </c>
      <c r="D223" s="116" t="s">
        <v>421</v>
      </c>
      <c r="E223" s="115" t="s">
        <v>422</v>
      </c>
      <c r="F223" s="113"/>
      <c r="G223" s="114"/>
      <c r="H223" s="114"/>
      <c r="I223" s="114"/>
      <c r="J223" s="114"/>
      <c r="K223" s="114"/>
      <c r="L223" s="114"/>
      <c r="M223" s="114"/>
      <c r="N223" s="114"/>
      <c r="O223" s="114"/>
      <c r="P223" s="114"/>
      <c r="Q223" s="114"/>
      <c r="R223" s="114"/>
      <c r="S223" s="114"/>
      <c r="T223" s="114"/>
      <c r="U223" s="114"/>
      <c r="V223" s="114"/>
      <c r="W223" s="114"/>
      <c r="X223" s="114"/>
    </row>
    <row r="224" spans="1:24">
      <c r="A224" s="113"/>
      <c r="B224" s="113"/>
      <c r="C224" s="115">
        <v>15</v>
      </c>
      <c r="D224" s="116" t="s">
        <v>423</v>
      </c>
      <c r="E224" s="115" t="s">
        <v>424</v>
      </c>
      <c r="F224" s="113"/>
      <c r="G224" s="114"/>
      <c r="H224" s="114"/>
      <c r="I224" s="114"/>
      <c r="J224" s="114"/>
      <c r="K224" s="114"/>
      <c r="L224" s="114"/>
      <c r="M224" s="114"/>
      <c r="N224" s="114"/>
      <c r="O224" s="114"/>
      <c r="P224" s="114"/>
      <c r="Q224" s="114"/>
      <c r="R224" s="114"/>
      <c r="S224" s="114"/>
      <c r="T224" s="114"/>
      <c r="U224" s="114"/>
      <c r="V224" s="114"/>
      <c r="W224" s="114"/>
      <c r="X224" s="114"/>
    </row>
    <row r="225" spans="1:9">
      <c r="A225" s="113"/>
      <c r="B225" s="113"/>
      <c r="C225" s="115">
        <v>16</v>
      </c>
      <c r="D225" s="116" t="s">
        <v>425</v>
      </c>
      <c r="E225" s="115" t="s">
        <v>426</v>
      </c>
      <c r="F225" s="113"/>
      <c r="G225" s="114"/>
      <c r="H225" s="114"/>
      <c r="I225" s="114"/>
    </row>
    <row r="226" spans="1:9">
      <c r="C226" s="118">
        <v>17</v>
      </c>
      <c r="D226" s="116" t="s">
        <v>427</v>
      </c>
      <c r="E226" s="115" t="s">
        <v>428</v>
      </c>
    </row>
    <row r="227" spans="1:9">
      <c r="C227" s="118">
        <v>18</v>
      </c>
      <c r="D227" s="116" t="s">
        <v>429</v>
      </c>
      <c r="E227" s="115" t="s">
        <v>430</v>
      </c>
    </row>
    <row r="228" spans="1:9">
      <c r="C228" s="118">
        <v>19</v>
      </c>
      <c r="D228" s="116" t="s">
        <v>431</v>
      </c>
      <c r="E228" s="115" t="s">
        <v>432</v>
      </c>
    </row>
    <row r="229" spans="1:9">
      <c r="C229" s="118">
        <v>20</v>
      </c>
      <c r="D229" s="116" t="s">
        <v>433</v>
      </c>
      <c r="E229" s="115" t="s">
        <v>434</v>
      </c>
    </row>
    <row r="230" spans="1:9">
      <c r="C230" s="118">
        <v>21</v>
      </c>
      <c r="D230" s="116" t="s">
        <v>435</v>
      </c>
      <c r="E230" s="115" t="s">
        <v>436</v>
      </c>
    </row>
    <row r="231" spans="1:9">
      <c r="C231" s="118">
        <v>22</v>
      </c>
      <c r="D231" s="116" t="s">
        <v>437</v>
      </c>
      <c r="E231" s="115" t="s">
        <v>438</v>
      </c>
    </row>
    <row r="232" spans="1:9">
      <c r="C232" s="118">
        <v>23</v>
      </c>
      <c r="D232" s="116" t="s">
        <v>439</v>
      </c>
      <c r="E232" s="115" t="s">
        <v>440</v>
      </c>
    </row>
    <row r="233" spans="1:9">
      <c r="C233" s="118">
        <v>24</v>
      </c>
      <c r="D233" s="116" t="s">
        <v>441</v>
      </c>
      <c r="E233" s="115" t="s">
        <v>442</v>
      </c>
    </row>
    <row r="234" spans="1:9">
      <c r="C234" s="118">
        <v>25</v>
      </c>
      <c r="D234" s="116" t="s">
        <v>443</v>
      </c>
      <c r="E234" s="115" t="s">
        <v>444</v>
      </c>
    </row>
    <row r="235" spans="1:9">
      <c r="C235" s="118">
        <v>26</v>
      </c>
      <c r="D235" s="116" t="s">
        <v>445</v>
      </c>
      <c r="E235" s="115" t="s">
        <v>446</v>
      </c>
    </row>
    <row r="236" spans="1:9">
      <c r="C236" s="118">
        <v>27</v>
      </c>
      <c r="D236" s="116" t="s">
        <v>447</v>
      </c>
      <c r="E236" s="115" t="s">
        <v>448</v>
      </c>
    </row>
    <row r="237" spans="1:9">
      <c r="C237" s="118">
        <v>28</v>
      </c>
      <c r="D237" s="116" t="s">
        <v>449</v>
      </c>
      <c r="E237" s="115" t="s">
        <v>450</v>
      </c>
    </row>
    <row r="238" spans="1:9">
      <c r="C238" s="118">
        <v>29</v>
      </c>
      <c r="D238" s="116" t="s">
        <v>451</v>
      </c>
      <c r="E238" s="115" t="s">
        <v>452</v>
      </c>
    </row>
    <row r="239" spans="1:9">
      <c r="C239" s="118">
        <v>30</v>
      </c>
      <c r="D239" s="116" t="s">
        <v>453</v>
      </c>
      <c r="E239" s="115" t="s">
        <v>454</v>
      </c>
    </row>
    <row r="240" spans="1:9">
      <c r="C240" s="118">
        <v>31</v>
      </c>
      <c r="D240" s="116" t="s">
        <v>455</v>
      </c>
      <c r="E240" s="115" t="s">
        <v>456</v>
      </c>
    </row>
    <row r="241" spans="3:5">
      <c r="C241" s="118">
        <v>32</v>
      </c>
      <c r="D241" s="116" t="s">
        <v>457</v>
      </c>
      <c r="E241" s="115" t="s">
        <v>458</v>
      </c>
    </row>
    <row r="242" spans="3:5">
      <c r="C242" s="118">
        <v>33</v>
      </c>
      <c r="D242" s="116" t="s">
        <v>459</v>
      </c>
      <c r="E242" s="115" t="s">
        <v>460</v>
      </c>
    </row>
    <row r="243" spans="3:5">
      <c r="C243" s="118">
        <v>34</v>
      </c>
      <c r="D243" s="116" t="s">
        <v>461</v>
      </c>
      <c r="E243" s="115" t="s">
        <v>462</v>
      </c>
    </row>
    <row r="244" spans="3:5">
      <c r="C244" s="118">
        <v>35</v>
      </c>
      <c r="D244" s="116" t="s">
        <v>463</v>
      </c>
      <c r="E244" s="115" t="s">
        <v>464</v>
      </c>
    </row>
    <row r="245" spans="3:5">
      <c r="C245" s="118">
        <v>36</v>
      </c>
      <c r="D245" s="116" t="s">
        <v>465</v>
      </c>
      <c r="E245" s="115" t="s">
        <v>466</v>
      </c>
    </row>
    <row r="246" spans="3:5">
      <c r="C246" s="118">
        <v>37</v>
      </c>
      <c r="D246" s="116" t="s">
        <v>467</v>
      </c>
      <c r="E246" s="115" t="s">
        <v>468</v>
      </c>
    </row>
    <row r="247" spans="3:5">
      <c r="C247" s="118">
        <v>38</v>
      </c>
      <c r="D247" s="116" t="s">
        <v>469</v>
      </c>
      <c r="E247" s="115" t="s">
        <v>470</v>
      </c>
    </row>
    <row r="248" spans="3:5">
      <c r="C248" s="118">
        <v>39</v>
      </c>
      <c r="D248" s="116" t="s">
        <v>471</v>
      </c>
      <c r="E248" s="115" t="s">
        <v>472</v>
      </c>
    </row>
    <row r="249" spans="3:5">
      <c r="C249" s="118">
        <v>40</v>
      </c>
      <c r="D249" s="116" t="s">
        <v>473</v>
      </c>
      <c r="E249" s="115" t="s">
        <v>474</v>
      </c>
    </row>
    <row r="250" spans="3:5">
      <c r="C250" s="118">
        <v>41</v>
      </c>
      <c r="D250" s="116" t="s">
        <v>475</v>
      </c>
      <c r="E250" s="115" t="s">
        <v>476</v>
      </c>
    </row>
    <row r="251" spans="3:5">
      <c r="C251" s="118">
        <v>42</v>
      </c>
      <c r="D251" s="116" t="s">
        <v>477</v>
      </c>
      <c r="E251" s="115" t="s">
        <v>478</v>
      </c>
    </row>
    <row r="252" spans="3:5">
      <c r="C252" s="118">
        <v>43</v>
      </c>
      <c r="D252" s="116" t="s">
        <v>479</v>
      </c>
      <c r="E252" s="115" t="s">
        <v>480</v>
      </c>
    </row>
    <row r="253" spans="3:5">
      <c r="C253" s="118">
        <v>44</v>
      </c>
      <c r="D253" s="116" t="s">
        <v>481</v>
      </c>
      <c r="E253" s="115" t="s">
        <v>482</v>
      </c>
    </row>
    <row r="254" spans="3:5">
      <c r="C254" s="118">
        <v>45</v>
      </c>
      <c r="D254" s="116" t="s">
        <v>483</v>
      </c>
      <c r="E254" s="115" t="s">
        <v>484</v>
      </c>
    </row>
    <row r="255" spans="3:5">
      <c r="C255" s="118">
        <v>46</v>
      </c>
      <c r="D255" s="116" t="s">
        <v>485</v>
      </c>
      <c r="E255" s="115" t="s">
        <v>486</v>
      </c>
    </row>
    <row r="256" spans="3:5">
      <c r="C256" s="118">
        <v>47</v>
      </c>
      <c r="D256" s="116" t="s">
        <v>487</v>
      </c>
      <c r="E256" s="115" t="s">
        <v>488</v>
      </c>
    </row>
    <row r="257" spans="3:5">
      <c r="C257" s="118"/>
      <c r="D257" s="116" t="s">
        <v>381</v>
      </c>
      <c r="E257" s="115"/>
    </row>
    <row r="258" spans="3:5">
      <c r="C258" s="118"/>
      <c r="D258" s="116" t="s">
        <v>15</v>
      </c>
      <c r="E258" s="115"/>
    </row>
    <row r="259" spans="3:5">
      <c r="C259" s="118">
        <v>1</v>
      </c>
      <c r="D259" s="116" t="s">
        <v>489</v>
      </c>
      <c r="E259" s="115"/>
    </row>
    <row r="260" spans="3:5">
      <c r="C260" s="118">
        <v>2</v>
      </c>
      <c r="D260" s="116" t="s">
        <v>490</v>
      </c>
      <c r="E260" s="115"/>
    </row>
    <row r="261" spans="3:5">
      <c r="C261" s="118">
        <v>3</v>
      </c>
      <c r="D261" s="116" t="s">
        <v>491</v>
      </c>
      <c r="E261" s="115"/>
    </row>
    <row r="262" spans="3:5">
      <c r="C262" s="118">
        <v>4</v>
      </c>
      <c r="D262" s="116" t="s">
        <v>492</v>
      </c>
      <c r="E262" s="115"/>
    </row>
    <row r="263" spans="3:5">
      <c r="C263" s="118">
        <v>5</v>
      </c>
      <c r="D263" s="116" t="s">
        <v>493</v>
      </c>
      <c r="E263" s="115"/>
    </row>
    <row r="264" spans="3:5">
      <c r="C264" s="118">
        <v>6</v>
      </c>
      <c r="D264" s="116" t="s">
        <v>494</v>
      </c>
      <c r="E264" s="115"/>
    </row>
    <row r="265" spans="3:5">
      <c r="C265" s="118">
        <v>7</v>
      </c>
      <c r="D265" s="116" t="s">
        <v>495</v>
      </c>
      <c r="E265" s="115"/>
    </row>
    <row r="266" spans="3:5">
      <c r="C266" s="118">
        <v>8</v>
      </c>
      <c r="D266" s="116" t="s">
        <v>496</v>
      </c>
      <c r="E266" s="115"/>
    </row>
    <row r="267" spans="3:5">
      <c r="C267" s="118">
        <v>9</v>
      </c>
      <c r="D267" s="116" t="s">
        <v>497</v>
      </c>
      <c r="E267" s="115"/>
    </row>
    <row r="268" spans="3:5">
      <c r="C268" s="118">
        <v>10</v>
      </c>
      <c r="D268" s="116" t="s">
        <v>498</v>
      </c>
      <c r="E268" s="115"/>
    </row>
    <row r="269" spans="3:5">
      <c r="C269" s="118">
        <v>11</v>
      </c>
      <c r="D269" s="116" t="s">
        <v>499</v>
      </c>
      <c r="E269" s="115"/>
    </row>
    <row r="270" spans="3:5">
      <c r="C270" s="118">
        <v>12</v>
      </c>
      <c r="D270" s="116" t="s">
        <v>500</v>
      </c>
      <c r="E270" s="115"/>
    </row>
    <row r="271" spans="3:5">
      <c r="C271" s="118">
        <v>13</v>
      </c>
      <c r="D271" s="116" t="s">
        <v>501</v>
      </c>
      <c r="E271" s="115"/>
    </row>
    <row r="272" spans="3:5">
      <c r="C272" s="118">
        <v>14</v>
      </c>
      <c r="D272" s="116" t="s">
        <v>502</v>
      </c>
      <c r="E272" s="115"/>
    </row>
    <row r="273" spans="3:5">
      <c r="C273" s="118">
        <v>15</v>
      </c>
      <c r="D273" s="116" t="s">
        <v>503</v>
      </c>
      <c r="E273" s="115"/>
    </row>
    <row r="274" spans="3:5">
      <c r="C274" s="118">
        <v>16</v>
      </c>
      <c r="D274" s="116" t="s">
        <v>504</v>
      </c>
      <c r="E274" s="115"/>
    </row>
    <row r="275" spans="3:5">
      <c r="C275" s="118">
        <v>17</v>
      </c>
      <c r="D275" s="116" t="s">
        <v>505</v>
      </c>
      <c r="E275" s="115"/>
    </row>
    <row r="276" spans="3:5">
      <c r="C276" s="118">
        <v>18</v>
      </c>
      <c r="D276" s="116" t="s">
        <v>506</v>
      </c>
      <c r="E276" s="115"/>
    </row>
    <row r="277" spans="3:5">
      <c r="C277" s="118">
        <v>19</v>
      </c>
      <c r="D277" s="116" t="s">
        <v>507</v>
      </c>
      <c r="E277" s="115"/>
    </row>
    <row r="278" spans="3:5">
      <c r="C278" s="118">
        <v>20</v>
      </c>
      <c r="D278" s="116" t="s">
        <v>508</v>
      </c>
      <c r="E278" s="115"/>
    </row>
    <row r="279" spans="3:5">
      <c r="C279" s="118">
        <v>21</v>
      </c>
      <c r="D279" s="116" t="s">
        <v>509</v>
      </c>
      <c r="E279" s="115"/>
    </row>
    <row r="280" spans="3:5">
      <c r="C280" s="118">
        <v>22</v>
      </c>
      <c r="D280" s="116" t="s">
        <v>510</v>
      </c>
      <c r="E280" s="115"/>
    </row>
    <row r="281" spans="3:5">
      <c r="C281" s="118">
        <v>23</v>
      </c>
      <c r="D281" s="116" t="s">
        <v>511</v>
      </c>
      <c r="E281" s="115"/>
    </row>
    <row r="282" spans="3:5">
      <c r="C282" s="118">
        <v>24</v>
      </c>
      <c r="D282" s="116" t="s">
        <v>512</v>
      </c>
      <c r="E282" s="115"/>
    </row>
    <row r="283" spans="3:5">
      <c r="C283" s="118">
        <v>25</v>
      </c>
      <c r="D283" s="116" t="s">
        <v>513</v>
      </c>
      <c r="E283" s="115"/>
    </row>
    <row r="284" spans="3:5">
      <c r="C284" s="118">
        <v>26</v>
      </c>
      <c r="D284" s="116" t="s">
        <v>514</v>
      </c>
      <c r="E284" s="115"/>
    </row>
    <row r="285" spans="3:5">
      <c r="C285" s="118">
        <v>27</v>
      </c>
      <c r="D285" s="116" t="s">
        <v>515</v>
      </c>
      <c r="E285" s="115"/>
    </row>
    <row r="286" spans="3:5">
      <c r="C286" s="118">
        <v>28</v>
      </c>
      <c r="D286" s="116" t="s">
        <v>516</v>
      </c>
      <c r="E286" s="115"/>
    </row>
    <row r="287" spans="3:5">
      <c r="C287" s="118">
        <v>29</v>
      </c>
      <c r="D287" s="116" t="s">
        <v>517</v>
      </c>
      <c r="E287" s="115"/>
    </row>
    <row r="288" spans="3:5">
      <c r="C288" s="118">
        <v>30</v>
      </c>
      <c r="D288" s="116" t="s">
        <v>518</v>
      </c>
      <c r="E288" s="115"/>
    </row>
    <row r="289" spans="3:5">
      <c r="C289" s="118">
        <v>31</v>
      </c>
      <c r="D289" s="116" t="s">
        <v>519</v>
      </c>
      <c r="E289" s="115"/>
    </row>
    <row r="290" spans="3:5">
      <c r="C290" s="118">
        <v>32</v>
      </c>
      <c r="D290" s="116" t="s">
        <v>520</v>
      </c>
      <c r="E290" s="115"/>
    </row>
    <row r="291" spans="3:5">
      <c r="C291" s="118">
        <v>33</v>
      </c>
      <c r="D291" s="116" t="s">
        <v>371</v>
      </c>
      <c r="E291" s="115"/>
    </row>
    <row r="292" spans="3:5">
      <c r="C292" s="118">
        <v>34</v>
      </c>
      <c r="D292" s="116" t="s">
        <v>521</v>
      </c>
      <c r="E292" s="115"/>
    </row>
    <row r="293" spans="3:5">
      <c r="C293" s="118"/>
      <c r="D293" s="116" t="s">
        <v>522</v>
      </c>
      <c r="E293" s="115"/>
    </row>
    <row r="294" spans="3:5">
      <c r="C294" s="118"/>
      <c r="D294" s="116" t="s">
        <v>15</v>
      </c>
      <c r="E294" s="115"/>
    </row>
    <row r="295" spans="3:5">
      <c r="C295" s="118">
        <v>1</v>
      </c>
      <c r="D295" s="116" t="s">
        <v>523</v>
      </c>
      <c r="E295" s="115"/>
    </row>
    <row r="296" spans="3:5">
      <c r="C296" s="118">
        <v>2</v>
      </c>
      <c r="D296" s="116" t="s">
        <v>524</v>
      </c>
      <c r="E296" s="115"/>
    </row>
    <row r="297" spans="3:5">
      <c r="C297" s="118">
        <v>3</v>
      </c>
      <c r="D297" s="116" t="s">
        <v>525</v>
      </c>
      <c r="E297" s="115"/>
    </row>
    <row r="298" spans="3:5">
      <c r="C298" s="118">
        <v>4</v>
      </c>
      <c r="D298" s="116" t="s">
        <v>526</v>
      </c>
      <c r="E298" s="115"/>
    </row>
    <row r="299" spans="3:5">
      <c r="C299" s="118">
        <v>5</v>
      </c>
      <c r="D299" s="116" t="s">
        <v>527</v>
      </c>
      <c r="E299" s="115"/>
    </row>
    <row r="300" spans="3:5">
      <c r="C300" s="118">
        <v>6</v>
      </c>
      <c r="D300" s="116" t="s">
        <v>371</v>
      </c>
      <c r="E300" s="115"/>
    </row>
    <row r="301" spans="3:5">
      <c r="C301" s="118"/>
      <c r="D301" s="116" t="s">
        <v>522</v>
      </c>
      <c r="E301" s="115"/>
    </row>
    <row r="302" spans="3:5">
      <c r="C302" s="118"/>
      <c r="D302" s="116" t="s">
        <v>15</v>
      </c>
      <c r="E302" s="115"/>
    </row>
    <row r="303" spans="3:5">
      <c r="C303" s="118"/>
      <c r="D303" s="116" t="s">
        <v>528</v>
      </c>
      <c r="E303" s="115"/>
    </row>
    <row r="304" spans="3:5">
      <c r="C304" s="118"/>
      <c r="D304" s="116" t="s">
        <v>529</v>
      </c>
      <c r="E304" s="115"/>
    </row>
    <row r="305" spans="3:5">
      <c r="C305" s="118"/>
      <c r="D305" s="116" t="s">
        <v>522</v>
      </c>
      <c r="E305" s="115"/>
    </row>
    <row r="306" spans="3:5">
      <c r="C306" s="118"/>
      <c r="D306" s="116" t="s">
        <v>15</v>
      </c>
      <c r="E306" s="115"/>
    </row>
    <row r="307" spans="3:5">
      <c r="C307" s="118"/>
      <c r="D307" s="116" t="s">
        <v>530</v>
      </c>
      <c r="E307" s="115"/>
    </row>
    <row r="308" spans="3:5">
      <c r="C308" s="118"/>
      <c r="D308" s="116" t="s">
        <v>531</v>
      </c>
      <c r="E308" s="115"/>
    </row>
    <row r="309" spans="3:5">
      <c r="C309" s="118"/>
      <c r="D309" s="119" t="s">
        <v>522</v>
      </c>
      <c r="E309" s="115"/>
    </row>
    <row r="310" spans="3:5">
      <c r="C310" s="118"/>
      <c r="D310" s="116" t="s">
        <v>15</v>
      </c>
      <c r="E310" s="115"/>
    </row>
    <row r="311" spans="3:5">
      <c r="C311" s="118"/>
      <c r="D311" s="119" t="s">
        <v>532</v>
      </c>
      <c r="E311" s="115"/>
    </row>
    <row r="312" spans="3:5" ht="27">
      <c r="C312" s="118"/>
      <c r="D312" s="119" t="s">
        <v>533</v>
      </c>
      <c r="E312" s="115"/>
    </row>
    <row r="313" spans="3:5">
      <c r="C313" s="118"/>
      <c r="D313" s="119" t="s">
        <v>534</v>
      </c>
      <c r="E313" s="115"/>
    </row>
    <row r="314" spans="3:5">
      <c r="C314" s="118"/>
      <c r="D314" s="120" t="s">
        <v>522</v>
      </c>
      <c r="E314" s="115"/>
    </row>
    <row r="315" spans="3:5">
      <c r="C315" s="118"/>
      <c r="D315" s="116" t="s">
        <v>15</v>
      </c>
      <c r="E315" s="115"/>
    </row>
    <row r="316" spans="3:5">
      <c r="C316" s="118"/>
      <c r="D316" s="119" t="s">
        <v>535</v>
      </c>
      <c r="E316" s="115"/>
    </row>
    <row r="317" spans="3:5">
      <c r="C317" s="118"/>
      <c r="D317" s="119" t="s">
        <v>536</v>
      </c>
      <c r="E317" s="115"/>
    </row>
    <row r="318" spans="3:5">
      <c r="C318" s="118"/>
      <c r="D318" s="119" t="s">
        <v>371</v>
      </c>
      <c r="E318" s="115"/>
    </row>
    <row r="319" spans="3:5">
      <c r="D319" s="113"/>
      <c r="E319" s="113"/>
    </row>
    <row r="320" spans="3:5">
      <c r="D320" s="120"/>
      <c r="E320" s="113"/>
    </row>
    <row r="321" spans="4:5">
      <c r="D321" s="121"/>
      <c r="E321" s="113"/>
    </row>
    <row r="322" spans="4:5">
      <c r="D322" s="121"/>
      <c r="E322" s="113"/>
    </row>
    <row r="323" spans="4:5">
      <c r="D323" s="121"/>
      <c r="E323" s="113"/>
    </row>
    <row r="324" spans="4:5">
      <c r="D324" s="121"/>
      <c r="E324" s="113"/>
    </row>
    <row r="325" spans="4:5">
      <c r="D325" s="121"/>
      <c r="E325" s="113"/>
    </row>
    <row r="326" spans="4:5">
      <c r="D326" s="121"/>
      <c r="E326" s="113"/>
    </row>
    <row r="327" spans="4:5">
      <c r="D327" s="121"/>
      <c r="E327" s="113"/>
    </row>
    <row r="328" spans="4:5">
      <c r="D328" s="121"/>
      <c r="E328" s="113"/>
    </row>
    <row r="329" spans="4:5">
      <c r="D329" s="121"/>
      <c r="E329" s="113"/>
    </row>
    <row r="330" spans="4:5">
      <c r="D330" s="121"/>
      <c r="E330" s="113"/>
    </row>
    <row r="331" spans="4:5">
      <c r="D331" s="121"/>
      <c r="E331" s="121"/>
    </row>
    <row r="332" spans="4:5">
      <c r="D332" s="121"/>
      <c r="E332" s="121"/>
    </row>
    <row r="333" spans="4:5">
      <c r="D333" s="121"/>
      <c r="E333" s="121"/>
    </row>
    <row r="334" spans="4:5">
      <c r="D334" s="120"/>
      <c r="E334" s="120"/>
    </row>
    <row r="335" spans="4:5">
      <c r="D335" s="120"/>
      <c r="E335" s="113"/>
    </row>
    <row r="336" spans="4:5">
      <c r="D336" s="121"/>
      <c r="E336" s="113"/>
    </row>
    <row r="337" spans="4:5">
      <c r="D337" s="121"/>
      <c r="E337" s="113"/>
    </row>
    <row r="338" spans="4:5">
      <c r="D338" s="121"/>
      <c r="E338" s="113"/>
    </row>
    <row r="339" spans="4:5">
      <c r="D339" s="121"/>
      <c r="E339" s="113"/>
    </row>
    <row r="340" spans="4:5">
      <c r="D340" s="121"/>
      <c r="E340" s="113"/>
    </row>
    <row r="341" spans="4:5">
      <c r="D341" s="121"/>
      <c r="E341" s="113"/>
    </row>
    <row r="342" spans="4:5">
      <c r="D342" s="121"/>
      <c r="E342" s="113"/>
    </row>
    <row r="343" spans="4:5">
      <c r="D343" s="121"/>
      <c r="E343" s="113"/>
    </row>
    <row r="344" spans="4:5">
      <c r="D344" s="121"/>
      <c r="E344" s="113"/>
    </row>
    <row r="345" spans="4:5">
      <c r="D345" s="121"/>
      <c r="E345" s="113"/>
    </row>
    <row r="346" spans="4:5">
      <c r="D346" s="121"/>
      <c r="E346" s="121"/>
    </row>
    <row r="347" spans="4:5">
      <c r="D347" s="121"/>
      <c r="E347" s="121"/>
    </row>
    <row r="348" spans="4:5">
      <c r="D348" s="113"/>
      <c r="E348" s="113"/>
    </row>
    <row r="349" spans="4:5">
      <c r="D349" s="113"/>
      <c r="E349" s="113"/>
    </row>
    <row r="350" spans="4:5">
      <c r="D350" s="113"/>
      <c r="E350" s="113"/>
    </row>
    <row r="351" spans="4:5">
      <c r="D351" s="113"/>
      <c r="E351" s="113"/>
    </row>
    <row r="352" spans="4:5">
      <c r="D352" s="113"/>
      <c r="E352" s="113"/>
    </row>
    <row r="353" spans="4:5">
      <c r="D353" s="113"/>
      <c r="E353" s="113"/>
    </row>
    <row r="354" spans="4:5">
      <c r="D354" s="113"/>
      <c r="E354" s="113"/>
    </row>
    <row r="355" spans="4:5">
      <c r="D355" s="113"/>
      <c r="E355" s="113"/>
    </row>
    <row r="356" spans="4:5">
      <c r="D356" s="113"/>
      <c r="E356" s="113"/>
    </row>
    <row r="357" spans="4:5">
      <c r="D357" s="113"/>
      <c r="E357" s="113"/>
    </row>
    <row r="358" spans="4:5">
      <c r="D358" s="113"/>
      <c r="E358" s="113"/>
    </row>
    <row r="359" spans="4:5">
      <c r="D359" s="113"/>
      <c r="E359" s="113"/>
    </row>
    <row r="360" spans="4:5">
      <c r="D360" s="113"/>
      <c r="E360" s="113"/>
    </row>
    <row r="361" spans="4:5">
      <c r="D361" s="113"/>
      <c r="E361" s="113"/>
    </row>
    <row r="362" spans="4:5">
      <c r="D362" s="113"/>
      <c r="E362" s="113"/>
    </row>
  </sheetData>
  <sheetProtection algorithmName="SHA-512" hashValue="Szl5hKw4rypkrYtuTjhOeAxxPjHazXHKDfxO7VmPd/LJl8PXicwygFPOyyq32Tmh0PBiq72GYNH+Q+43z2vwTw==" saltValue="TqoNiGuRaKFIM7p/pAsbtA==" spinCount="100000" sheet="1" selectLockedCells="1"/>
  <mergeCells count="81">
    <mergeCell ref="C156:D156"/>
    <mergeCell ref="C157:C159"/>
    <mergeCell ref="C150:D151"/>
    <mergeCell ref="C152:D153"/>
    <mergeCell ref="C154:D155"/>
    <mergeCell ref="C3:D3"/>
    <mergeCell ref="A4:A9"/>
    <mergeCell ref="C5:C6"/>
    <mergeCell ref="C7:C9"/>
    <mergeCell ref="D8:D9"/>
    <mergeCell ref="A10:A30"/>
    <mergeCell ref="C10:D11"/>
    <mergeCell ref="C12:C13"/>
    <mergeCell ref="C14:C20"/>
    <mergeCell ref="C21:C22"/>
    <mergeCell ref="C23:C25"/>
    <mergeCell ref="C26:C27"/>
    <mergeCell ref="C28:D28"/>
    <mergeCell ref="C29:D29"/>
    <mergeCell ref="C30:D30"/>
    <mergeCell ref="A52:A57"/>
    <mergeCell ref="C52:C57"/>
    <mergeCell ref="A31:A51"/>
    <mergeCell ref="C33:C39"/>
    <mergeCell ref="C40:C42"/>
    <mergeCell ref="C43:C45"/>
    <mergeCell ref="C46:C47"/>
    <mergeCell ref="C48:D48"/>
    <mergeCell ref="C49:D49"/>
    <mergeCell ref="C50:C51"/>
    <mergeCell ref="D40:D41"/>
    <mergeCell ref="A58:A64"/>
    <mergeCell ref="C58:C64"/>
    <mergeCell ref="A65:A82"/>
    <mergeCell ref="C65:C82"/>
    <mergeCell ref="D65:D66"/>
    <mergeCell ref="D67:D68"/>
    <mergeCell ref="D69:D70"/>
    <mergeCell ref="D71:D72"/>
    <mergeCell ref="D73:D74"/>
    <mergeCell ref="D75:D76"/>
    <mergeCell ref="D77:D78"/>
    <mergeCell ref="D79:D80"/>
    <mergeCell ref="D81:D82"/>
    <mergeCell ref="C131:D131"/>
    <mergeCell ref="C132:C134"/>
    <mergeCell ref="E106:E108"/>
    <mergeCell ref="C106:C109"/>
    <mergeCell ref="C104:D104"/>
    <mergeCell ref="C105:D105"/>
    <mergeCell ref="D120:D121"/>
    <mergeCell ref="D122:D123"/>
    <mergeCell ref="C128:D128"/>
    <mergeCell ref="C129:D129"/>
    <mergeCell ref="C130:D130"/>
    <mergeCell ref="A83:A109"/>
    <mergeCell ref="C83:D83"/>
    <mergeCell ref="C84:D84"/>
    <mergeCell ref="C86:C89"/>
    <mergeCell ref="C90:C93"/>
    <mergeCell ref="C98:C100"/>
    <mergeCell ref="D98:D99"/>
    <mergeCell ref="C102:D102"/>
    <mergeCell ref="C103:D103"/>
    <mergeCell ref="C94:C97"/>
    <mergeCell ref="A163:A165"/>
    <mergeCell ref="C163:C165"/>
    <mergeCell ref="A135:A162"/>
    <mergeCell ref="D167:E167"/>
    <mergeCell ref="D124:D125"/>
    <mergeCell ref="D126:D127"/>
    <mergeCell ref="C135:C149"/>
    <mergeCell ref="D141:D142"/>
    <mergeCell ref="C160:C162"/>
    <mergeCell ref="A110:A134"/>
    <mergeCell ref="C110:C127"/>
    <mergeCell ref="D110:D111"/>
    <mergeCell ref="D112:D113"/>
    <mergeCell ref="D114:D115"/>
    <mergeCell ref="D116:D117"/>
    <mergeCell ref="D118:D119"/>
  </mergeCells>
  <phoneticPr fontId="2"/>
  <dataValidations count="9">
    <dataValidation type="list" allowBlank="1" showInputMessage="1" showErrorMessage="1" sqref="G128 WVO983142 WLS983142 WBW983142 VSA983142 VIE983142 UYI983142 UOM983142 UEQ983142 TUU983142 TKY983142 TBC983142 SRG983142 SHK983142 RXO983142 RNS983142 RDW983142 QUA983142 QKE983142 QAI983142 PQM983142 PGQ983142 OWU983142 OMY983142 ODC983142 NTG983142 NJK983142 MZO983142 MPS983142 MFW983142 LWA983142 LME983142 LCI983142 KSM983142 KIQ983142 JYU983142 JOY983142 JFC983142 IVG983142 ILK983142 IBO983142 HRS983142 HHW983142 GYA983142 GOE983142 GEI983142 FUM983142 FKQ983142 FAU983142 EQY983142 EHC983142 DXG983142 DNK983142 DDO983142 CTS983142 CJW983142 CAA983142 BQE983142 BGI983142 AWM983142 AMQ983142 ACU983142 SY983142 JC983142 G983143 WVO917606 WLS917606 WBW917606 VSA917606 VIE917606 UYI917606 UOM917606 UEQ917606 TUU917606 TKY917606 TBC917606 SRG917606 SHK917606 RXO917606 RNS917606 RDW917606 QUA917606 QKE917606 QAI917606 PQM917606 PGQ917606 OWU917606 OMY917606 ODC917606 NTG917606 NJK917606 MZO917606 MPS917606 MFW917606 LWA917606 LME917606 LCI917606 KSM917606 KIQ917606 JYU917606 JOY917606 JFC917606 IVG917606 ILK917606 IBO917606 HRS917606 HHW917606 GYA917606 GOE917606 GEI917606 FUM917606 FKQ917606 FAU917606 EQY917606 EHC917606 DXG917606 DNK917606 DDO917606 CTS917606 CJW917606 CAA917606 BQE917606 BGI917606 AWM917606 AMQ917606 ACU917606 SY917606 JC917606 G917607 WVO852070 WLS852070 WBW852070 VSA852070 VIE852070 UYI852070 UOM852070 UEQ852070 TUU852070 TKY852070 TBC852070 SRG852070 SHK852070 RXO852070 RNS852070 RDW852070 QUA852070 QKE852070 QAI852070 PQM852070 PGQ852070 OWU852070 OMY852070 ODC852070 NTG852070 NJK852070 MZO852070 MPS852070 MFW852070 LWA852070 LME852070 LCI852070 KSM852070 KIQ852070 JYU852070 JOY852070 JFC852070 IVG852070 ILK852070 IBO852070 HRS852070 HHW852070 GYA852070 GOE852070 GEI852070 FUM852070 FKQ852070 FAU852070 EQY852070 EHC852070 DXG852070 DNK852070 DDO852070 CTS852070 CJW852070 CAA852070 BQE852070 BGI852070 AWM852070 AMQ852070 ACU852070 SY852070 JC852070 G852071 WVO786534 WLS786534 WBW786534 VSA786534 VIE786534 UYI786534 UOM786534 UEQ786534 TUU786534 TKY786534 TBC786534 SRG786534 SHK786534 RXO786534 RNS786534 RDW786534 QUA786534 QKE786534 QAI786534 PQM786534 PGQ786534 OWU786534 OMY786534 ODC786534 NTG786534 NJK786534 MZO786534 MPS786534 MFW786534 LWA786534 LME786534 LCI786534 KSM786534 KIQ786534 JYU786534 JOY786534 JFC786534 IVG786534 ILK786534 IBO786534 HRS786534 HHW786534 GYA786534 GOE786534 GEI786534 FUM786534 FKQ786534 FAU786534 EQY786534 EHC786534 DXG786534 DNK786534 DDO786534 CTS786534 CJW786534 CAA786534 BQE786534 BGI786534 AWM786534 AMQ786534 ACU786534 SY786534 JC786534 G786535 WVO720998 WLS720998 WBW720998 VSA720998 VIE720998 UYI720998 UOM720998 UEQ720998 TUU720998 TKY720998 TBC720998 SRG720998 SHK720998 RXO720998 RNS720998 RDW720998 QUA720998 QKE720998 QAI720998 PQM720998 PGQ720998 OWU720998 OMY720998 ODC720998 NTG720998 NJK720998 MZO720998 MPS720998 MFW720998 LWA720998 LME720998 LCI720998 KSM720998 KIQ720998 JYU720998 JOY720998 JFC720998 IVG720998 ILK720998 IBO720998 HRS720998 HHW720998 GYA720998 GOE720998 GEI720998 FUM720998 FKQ720998 FAU720998 EQY720998 EHC720998 DXG720998 DNK720998 DDO720998 CTS720998 CJW720998 CAA720998 BQE720998 BGI720998 AWM720998 AMQ720998 ACU720998 SY720998 JC720998 G720999 WVO655462 WLS655462 WBW655462 VSA655462 VIE655462 UYI655462 UOM655462 UEQ655462 TUU655462 TKY655462 TBC655462 SRG655462 SHK655462 RXO655462 RNS655462 RDW655462 QUA655462 QKE655462 QAI655462 PQM655462 PGQ655462 OWU655462 OMY655462 ODC655462 NTG655462 NJK655462 MZO655462 MPS655462 MFW655462 LWA655462 LME655462 LCI655462 KSM655462 KIQ655462 JYU655462 JOY655462 JFC655462 IVG655462 ILK655462 IBO655462 HRS655462 HHW655462 GYA655462 GOE655462 GEI655462 FUM655462 FKQ655462 FAU655462 EQY655462 EHC655462 DXG655462 DNK655462 DDO655462 CTS655462 CJW655462 CAA655462 BQE655462 BGI655462 AWM655462 AMQ655462 ACU655462 SY655462 JC655462 G655463 WVO589926 WLS589926 WBW589926 VSA589926 VIE589926 UYI589926 UOM589926 UEQ589926 TUU589926 TKY589926 TBC589926 SRG589926 SHK589926 RXO589926 RNS589926 RDW589926 QUA589926 QKE589926 QAI589926 PQM589926 PGQ589926 OWU589926 OMY589926 ODC589926 NTG589926 NJK589926 MZO589926 MPS589926 MFW589926 LWA589926 LME589926 LCI589926 KSM589926 KIQ589926 JYU589926 JOY589926 JFC589926 IVG589926 ILK589926 IBO589926 HRS589926 HHW589926 GYA589926 GOE589926 GEI589926 FUM589926 FKQ589926 FAU589926 EQY589926 EHC589926 DXG589926 DNK589926 DDO589926 CTS589926 CJW589926 CAA589926 BQE589926 BGI589926 AWM589926 AMQ589926 ACU589926 SY589926 JC589926 G589927 WVO524390 WLS524390 WBW524390 VSA524390 VIE524390 UYI524390 UOM524390 UEQ524390 TUU524390 TKY524390 TBC524390 SRG524390 SHK524390 RXO524390 RNS524390 RDW524390 QUA524390 QKE524390 QAI524390 PQM524390 PGQ524390 OWU524390 OMY524390 ODC524390 NTG524390 NJK524390 MZO524390 MPS524390 MFW524390 LWA524390 LME524390 LCI524390 KSM524390 KIQ524390 JYU524390 JOY524390 JFC524390 IVG524390 ILK524390 IBO524390 HRS524390 HHW524390 GYA524390 GOE524390 GEI524390 FUM524390 FKQ524390 FAU524390 EQY524390 EHC524390 DXG524390 DNK524390 DDO524390 CTS524390 CJW524390 CAA524390 BQE524390 BGI524390 AWM524390 AMQ524390 ACU524390 SY524390 JC524390 G524391 WVO458854 WLS458854 WBW458854 VSA458854 VIE458854 UYI458854 UOM458854 UEQ458854 TUU458854 TKY458854 TBC458854 SRG458854 SHK458854 RXO458854 RNS458854 RDW458854 QUA458854 QKE458854 QAI458854 PQM458854 PGQ458854 OWU458854 OMY458854 ODC458854 NTG458854 NJK458854 MZO458854 MPS458854 MFW458854 LWA458854 LME458854 LCI458854 KSM458854 KIQ458854 JYU458854 JOY458854 JFC458854 IVG458854 ILK458854 IBO458854 HRS458854 HHW458854 GYA458854 GOE458854 GEI458854 FUM458854 FKQ458854 FAU458854 EQY458854 EHC458854 DXG458854 DNK458854 DDO458854 CTS458854 CJW458854 CAA458854 BQE458854 BGI458854 AWM458854 AMQ458854 ACU458854 SY458854 JC458854 G458855 WVO393318 WLS393318 WBW393318 VSA393318 VIE393318 UYI393318 UOM393318 UEQ393318 TUU393318 TKY393318 TBC393318 SRG393318 SHK393318 RXO393318 RNS393318 RDW393318 QUA393318 QKE393318 QAI393318 PQM393318 PGQ393318 OWU393318 OMY393318 ODC393318 NTG393318 NJK393318 MZO393318 MPS393318 MFW393318 LWA393318 LME393318 LCI393318 KSM393318 KIQ393318 JYU393318 JOY393318 JFC393318 IVG393318 ILK393318 IBO393318 HRS393318 HHW393318 GYA393318 GOE393318 GEI393318 FUM393318 FKQ393318 FAU393318 EQY393318 EHC393318 DXG393318 DNK393318 DDO393318 CTS393318 CJW393318 CAA393318 BQE393318 BGI393318 AWM393318 AMQ393318 ACU393318 SY393318 JC393318 G393319 WVO327782 WLS327782 WBW327782 VSA327782 VIE327782 UYI327782 UOM327782 UEQ327782 TUU327782 TKY327782 TBC327782 SRG327782 SHK327782 RXO327782 RNS327782 RDW327782 QUA327782 QKE327782 QAI327782 PQM327782 PGQ327782 OWU327782 OMY327782 ODC327782 NTG327782 NJK327782 MZO327782 MPS327782 MFW327782 LWA327782 LME327782 LCI327782 KSM327782 KIQ327782 JYU327782 JOY327782 JFC327782 IVG327782 ILK327782 IBO327782 HRS327782 HHW327782 GYA327782 GOE327782 GEI327782 FUM327782 FKQ327782 FAU327782 EQY327782 EHC327782 DXG327782 DNK327782 DDO327782 CTS327782 CJW327782 CAA327782 BQE327782 BGI327782 AWM327782 AMQ327782 ACU327782 SY327782 JC327782 G327783 WVO262246 WLS262246 WBW262246 VSA262246 VIE262246 UYI262246 UOM262246 UEQ262246 TUU262246 TKY262246 TBC262246 SRG262246 SHK262246 RXO262246 RNS262246 RDW262246 QUA262246 QKE262246 QAI262246 PQM262246 PGQ262246 OWU262246 OMY262246 ODC262246 NTG262246 NJK262246 MZO262246 MPS262246 MFW262246 LWA262246 LME262246 LCI262246 KSM262246 KIQ262246 JYU262246 JOY262246 JFC262246 IVG262246 ILK262246 IBO262246 HRS262246 HHW262246 GYA262246 GOE262246 GEI262246 FUM262246 FKQ262246 FAU262246 EQY262246 EHC262246 DXG262246 DNK262246 DDO262246 CTS262246 CJW262246 CAA262246 BQE262246 BGI262246 AWM262246 AMQ262246 ACU262246 SY262246 JC262246 G262247 WVO196710 WLS196710 WBW196710 VSA196710 VIE196710 UYI196710 UOM196710 UEQ196710 TUU196710 TKY196710 TBC196710 SRG196710 SHK196710 RXO196710 RNS196710 RDW196710 QUA196710 QKE196710 QAI196710 PQM196710 PGQ196710 OWU196710 OMY196710 ODC196710 NTG196710 NJK196710 MZO196710 MPS196710 MFW196710 LWA196710 LME196710 LCI196710 KSM196710 KIQ196710 JYU196710 JOY196710 JFC196710 IVG196710 ILK196710 IBO196710 HRS196710 HHW196710 GYA196710 GOE196710 GEI196710 FUM196710 FKQ196710 FAU196710 EQY196710 EHC196710 DXG196710 DNK196710 DDO196710 CTS196710 CJW196710 CAA196710 BQE196710 BGI196710 AWM196710 AMQ196710 ACU196710 SY196710 JC196710 G196711 WVO131174 WLS131174 WBW131174 VSA131174 VIE131174 UYI131174 UOM131174 UEQ131174 TUU131174 TKY131174 TBC131174 SRG131174 SHK131174 RXO131174 RNS131174 RDW131174 QUA131174 QKE131174 QAI131174 PQM131174 PGQ131174 OWU131174 OMY131174 ODC131174 NTG131174 NJK131174 MZO131174 MPS131174 MFW131174 LWA131174 LME131174 LCI131174 KSM131174 KIQ131174 JYU131174 JOY131174 JFC131174 IVG131174 ILK131174 IBO131174 HRS131174 HHW131174 GYA131174 GOE131174 GEI131174 FUM131174 FKQ131174 FAU131174 EQY131174 EHC131174 DXG131174 DNK131174 DDO131174 CTS131174 CJW131174 CAA131174 BQE131174 BGI131174 AWM131174 AMQ131174 ACU131174 SY131174 JC131174 G131175 WVO65638 WLS65638 WBW65638 VSA65638 VIE65638 UYI65638 UOM65638 UEQ65638 TUU65638 TKY65638 TBC65638 SRG65638 SHK65638 RXO65638 RNS65638 RDW65638 QUA65638 QKE65638 QAI65638 PQM65638 PGQ65638 OWU65638 OMY65638 ODC65638 NTG65638 NJK65638 MZO65638 MPS65638 MFW65638 LWA65638 LME65638 LCI65638 KSM65638 KIQ65638 JYU65638 JOY65638 JFC65638 IVG65638 ILK65638 IBO65638 HRS65638 HHW65638 GYA65638 GOE65638 GEI65638 FUM65638 FKQ65638 FAU65638 EQY65638 EHC65638 DXG65638 DNK65638 DDO65638 CTS65638 CJW65638 CAA65638 BQE65638 BGI65638 AWM65638 AMQ65638 ACU65638 SY65638 JC65638 G65639 WVO102 WLS102 WBW102 VSA102 VIE102 UYI102 UOM102 UEQ102 TUU102 TKY102 TBC102 SRG102 SHK102 RXO102 RNS102 RDW102 QUA102 QKE102 QAI102 PQM102 PGQ102 OWU102 OMY102 ODC102 NTG102 NJK102 MZO102 MPS102 MFW102 LWA102 LME102 LCI102 KSM102 KIQ102 JYU102 JOY102 JFC102 IVG102 ILK102 IBO102 HRS102 HHW102 GYA102 GOE102 GEI102 FUM102 FKQ102 FAU102 EQY102 EHC102 DXG102 DNK102 DDO102 CTS102 CJW102 CAA102 BQE102 BGI102 AWM102 AMQ102 ACU102 SY102 JC102 G102 WVO983168 WLS983168 WBW983168 VSA983168 VIE983168 UYI983168 UOM983168 UEQ983168 TUU983168 TKY983168 TBC983168 SRG983168 SHK983168 RXO983168 RNS983168 RDW983168 QUA983168 QKE983168 QAI983168 PQM983168 PGQ983168 OWU983168 OMY983168 ODC983168 NTG983168 NJK983168 MZO983168 MPS983168 MFW983168 LWA983168 LME983168 LCI983168 KSM983168 KIQ983168 JYU983168 JOY983168 JFC983168 IVG983168 ILK983168 IBO983168 HRS983168 HHW983168 GYA983168 GOE983168 GEI983168 FUM983168 FKQ983168 FAU983168 EQY983168 EHC983168 DXG983168 DNK983168 DDO983168 CTS983168 CJW983168 CAA983168 BQE983168 BGI983168 AWM983168 AMQ983168 ACU983168 SY983168 JC983168 G983169 WVO917632 WLS917632 WBW917632 VSA917632 VIE917632 UYI917632 UOM917632 UEQ917632 TUU917632 TKY917632 TBC917632 SRG917632 SHK917632 RXO917632 RNS917632 RDW917632 QUA917632 QKE917632 QAI917632 PQM917632 PGQ917632 OWU917632 OMY917632 ODC917632 NTG917632 NJK917632 MZO917632 MPS917632 MFW917632 LWA917632 LME917632 LCI917632 KSM917632 KIQ917632 JYU917632 JOY917632 JFC917632 IVG917632 ILK917632 IBO917632 HRS917632 HHW917632 GYA917632 GOE917632 GEI917632 FUM917632 FKQ917632 FAU917632 EQY917632 EHC917632 DXG917632 DNK917632 DDO917632 CTS917632 CJW917632 CAA917632 BQE917632 BGI917632 AWM917632 AMQ917632 ACU917632 SY917632 JC917632 G917633 WVO852096 WLS852096 WBW852096 VSA852096 VIE852096 UYI852096 UOM852096 UEQ852096 TUU852096 TKY852096 TBC852096 SRG852096 SHK852096 RXO852096 RNS852096 RDW852096 QUA852096 QKE852096 QAI852096 PQM852096 PGQ852096 OWU852096 OMY852096 ODC852096 NTG852096 NJK852096 MZO852096 MPS852096 MFW852096 LWA852096 LME852096 LCI852096 KSM852096 KIQ852096 JYU852096 JOY852096 JFC852096 IVG852096 ILK852096 IBO852096 HRS852096 HHW852096 GYA852096 GOE852096 GEI852096 FUM852096 FKQ852096 FAU852096 EQY852096 EHC852096 DXG852096 DNK852096 DDO852096 CTS852096 CJW852096 CAA852096 BQE852096 BGI852096 AWM852096 AMQ852096 ACU852096 SY852096 JC852096 G852097 WVO786560 WLS786560 WBW786560 VSA786560 VIE786560 UYI786560 UOM786560 UEQ786560 TUU786560 TKY786560 TBC786560 SRG786560 SHK786560 RXO786560 RNS786560 RDW786560 QUA786560 QKE786560 QAI786560 PQM786560 PGQ786560 OWU786560 OMY786560 ODC786560 NTG786560 NJK786560 MZO786560 MPS786560 MFW786560 LWA786560 LME786560 LCI786560 KSM786560 KIQ786560 JYU786560 JOY786560 JFC786560 IVG786560 ILK786560 IBO786560 HRS786560 HHW786560 GYA786560 GOE786560 GEI786560 FUM786560 FKQ786560 FAU786560 EQY786560 EHC786560 DXG786560 DNK786560 DDO786560 CTS786560 CJW786560 CAA786560 BQE786560 BGI786560 AWM786560 AMQ786560 ACU786560 SY786560 JC786560 G786561 WVO721024 WLS721024 WBW721024 VSA721024 VIE721024 UYI721024 UOM721024 UEQ721024 TUU721024 TKY721024 TBC721024 SRG721024 SHK721024 RXO721024 RNS721024 RDW721024 QUA721024 QKE721024 QAI721024 PQM721024 PGQ721024 OWU721024 OMY721024 ODC721024 NTG721024 NJK721024 MZO721024 MPS721024 MFW721024 LWA721024 LME721024 LCI721024 KSM721024 KIQ721024 JYU721024 JOY721024 JFC721024 IVG721024 ILK721024 IBO721024 HRS721024 HHW721024 GYA721024 GOE721024 GEI721024 FUM721024 FKQ721024 FAU721024 EQY721024 EHC721024 DXG721024 DNK721024 DDO721024 CTS721024 CJW721024 CAA721024 BQE721024 BGI721024 AWM721024 AMQ721024 ACU721024 SY721024 JC721024 G721025 WVO655488 WLS655488 WBW655488 VSA655488 VIE655488 UYI655488 UOM655488 UEQ655488 TUU655488 TKY655488 TBC655488 SRG655488 SHK655488 RXO655488 RNS655488 RDW655488 QUA655488 QKE655488 QAI655488 PQM655488 PGQ655488 OWU655488 OMY655488 ODC655488 NTG655488 NJK655488 MZO655488 MPS655488 MFW655488 LWA655488 LME655488 LCI655488 KSM655488 KIQ655488 JYU655488 JOY655488 JFC655488 IVG655488 ILK655488 IBO655488 HRS655488 HHW655488 GYA655488 GOE655488 GEI655488 FUM655488 FKQ655488 FAU655488 EQY655488 EHC655488 DXG655488 DNK655488 DDO655488 CTS655488 CJW655488 CAA655488 BQE655488 BGI655488 AWM655488 AMQ655488 ACU655488 SY655488 JC655488 G655489 WVO589952 WLS589952 WBW589952 VSA589952 VIE589952 UYI589952 UOM589952 UEQ589952 TUU589952 TKY589952 TBC589952 SRG589952 SHK589952 RXO589952 RNS589952 RDW589952 QUA589952 QKE589952 QAI589952 PQM589952 PGQ589952 OWU589952 OMY589952 ODC589952 NTG589952 NJK589952 MZO589952 MPS589952 MFW589952 LWA589952 LME589952 LCI589952 KSM589952 KIQ589952 JYU589952 JOY589952 JFC589952 IVG589952 ILK589952 IBO589952 HRS589952 HHW589952 GYA589952 GOE589952 GEI589952 FUM589952 FKQ589952 FAU589952 EQY589952 EHC589952 DXG589952 DNK589952 DDO589952 CTS589952 CJW589952 CAA589952 BQE589952 BGI589952 AWM589952 AMQ589952 ACU589952 SY589952 JC589952 G589953 WVO524416 WLS524416 WBW524416 VSA524416 VIE524416 UYI524416 UOM524416 UEQ524416 TUU524416 TKY524416 TBC524416 SRG524416 SHK524416 RXO524416 RNS524416 RDW524416 QUA524416 QKE524416 QAI524416 PQM524416 PGQ524416 OWU524416 OMY524416 ODC524416 NTG524416 NJK524416 MZO524416 MPS524416 MFW524416 LWA524416 LME524416 LCI524416 KSM524416 KIQ524416 JYU524416 JOY524416 JFC524416 IVG524416 ILK524416 IBO524416 HRS524416 HHW524416 GYA524416 GOE524416 GEI524416 FUM524416 FKQ524416 FAU524416 EQY524416 EHC524416 DXG524416 DNK524416 DDO524416 CTS524416 CJW524416 CAA524416 BQE524416 BGI524416 AWM524416 AMQ524416 ACU524416 SY524416 JC524416 G524417 WVO458880 WLS458880 WBW458880 VSA458880 VIE458880 UYI458880 UOM458880 UEQ458880 TUU458880 TKY458880 TBC458880 SRG458880 SHK458880 RXO458880 RNS458880 RDW458880 QUA458880 QKE458880 QAI458880 PQM458880 PGQ458880 OWU458880 OMY458880 ODC458880 NTG458880 NJK458880 MZO458880 MPS458880 MFW458880 LWA458880 LME458880 LCI458880 KSM458880 KIQ458880 JYU458880 JOY458880 JFC458880 IVG458880 ILK458880 IBO458880 HRS458880 HHW458880 GYA458880 GOE458880 GEI458880 FUM458880 FKQ458880 FAU458880 EQY458880 EHC458880 DXG458880 DNK458880 DDO458880 CTS458880 CJW458880 CAA458880 BQE458880 BGI458880 AWM458880 AMQ458880 ACU458880 SY458880 JC458880 G458881 WVO393344 WLS393344 WBW393344 VSA393344 VIE393344 UYI393344 UOM393344 UEQ393344 TUU393344 TKY393344 TBC393344 SRG393344 SHK393344 RXO393344 RNS393344 RDW393344 QUA393344 QKE393344 QAI393344 PQM393344 PGQ393344 OWU393344 OMY393344 ODC393344 NTG393344 NJK393344 MZO393344 MPS393344 MFW393344 LWA393344 LME393344 LCI393344 KSM393344 KIQ393344 JYU393344 JOY393344 JFC393344 IVG393344 ILK393344 IBO393344 HRS393344 HHW393344 GYA393344 GOE393344 GEI393344 FUM393344 FKQ393344 FAU393344 EQY393344 EHC393344 DXG393344 DNK393344 DDO393344 CTS393344 CJW393344 CAA393344 BQE393344 BGI393344 AWM393344 AMQ393344 ACU393344 SY393344 JC393344 G393345 WVO327808 WLS327808 WBW327808 VSA327808 VIE327808 UYI327808 UOM327808 UEQ327808 TUU327808 TKY327808 TBC327808 SRG327808 SHK327808 RXO327808 RNS327808 RDW327808 QUA327808 QKE327808 QAI327808 PQM327808 PGQ327808 OWU327808 OMY327808 ODC327808 NTG327808 NJK327808 MZO327808 MPS327808 MFW327808 LWA327808 LME327808 LCI327808 KSM327808 KIQ327808 JYU327808 JOY327808 JFC327808 IVG327808 ILK327808 IBO327808 HRS327808 HHW327808 GYA327808 GOE327808 GEI327808 FUM327808 FKQ327808 FAU327808 EQY327808 EHC327808 DXG327808 DNK327808 DDO327808 CTS327808 CJW327808 CAA327808 BQE327808 BGI327808 AWM327808 AMQ327808 ACU327808 SY327808 JC327808 G327809 WVO262272 WLS262272 WBW262272 VSA262272 VIE262272 UYI262272 UOM262272 UEQ262272 TUU262272 TKY262272 TBC262272 SRG262272 SHK262272 RXO262272 RNS262272 RDW262272 QUA262272 QKE262272 QAI262272 PQM262272 PGQ262272 OWU262272 OMY262272 ODC262272 NTG262272 NJK262272 MZO262272 MPS262272 MFW262272 LWA262272 LME262272 LCI262272 KSM262272 KIQ262272 JYU262272 JOY262272 JFC262272 IVG262272 ILK262272 IBO262272 HRS262272 HHW262272 GYA262272 GOE262272 GEI262272 FUM262272 FKQ262272 FAU262272 EQY262272 EHC262272 DXG262272 DNK262272 DDO262272 CTS262272 CJW262272 CAA262272 BQE262272 BGI262272 AWM262272 AMQ262272 ACU262272 SY262272 JC262272 G262273 WVO196736 WLS196736 WBW196736 VSA196736 VIE196736 UYI196736 UOM196736 UEQ196736 TUU196736 TKY196736 TBC196736 SRG196736 SHK196736 RXO196736 RNS196736 RDW196736 QUA196736 QKE196736 QAI196736 PQM196736 PGQ196736 OWU196736 OMY196736 ODC196736 NTG196736 NJK196736 MZO196736 MPS196736 MFW196736 LWA196736 LME196736 LCI196736 KSM196736 KIQ196736 JYU196736 JOY196736 JFC196736 IVG196736 ILK196736 IBO196736 HRS196736 HHW196736 GYA196736 GOE196736 GEI196736 FUM196736 FKQ196736 FAU196736 EQY196736 EHC196736 DXG196736 DNK196736 DDO196736 CTS196736 CJW196736 CAA196736 BQE196736 BGI196736 AWM196736 AMQ196736 ACU196736 SY196736 JC196736 G196737 WVO131200 WLS131200 WBW131200 VSA131200 VIE131200 UYI131200 UOM131200 UEQ131200 TUU131200 TKY131200 TBC131200 SRG131200 SHK131200 RXO131200 RNS131200 RDW131200 QUA131200 QKE131200 QAI131200 PQM131200 PGQ131200 OWU131200 OMY131200 ODC131200 NTG131200 NJK131200 MZO131200 MPS131200 MFW131200 LWA131200 LME131200 LCI131200 KSM131200 KIQ131200 JYU131200 JOY131200 JFC131200 IVG131200 ILK131200 IBO131200 HRS131200 HHW131200 GYA131200 GOE131200 GEI131200 FUM131200 FKQ131200 FAU131200 EQY131200 EHC131200 DXG131200 DNK131200 DDO131200 CTS131200 CJW131200 CAA131200 BQE131200 BGI131200 AWM131200 AMQ131200 ACU131200 SY131200 JC131200 G131201 WVO65664 WLS65664 WBW65664 VSA65664 VIE65664 UYI65664 UOM65664 UEQ65664 TUU65664 TKY65664 TBC65664 SRG65664 SHK65664 RXO65664 RNS65664 RDW65664 QUA65664 QKE65664 QAI65664 PQM65664 PGQ65664 OWU65664 OMY65664 ODC65664 NTG65664 NJK65664 MZO65664 MPS65664 MFW65664 LWA65664 LME65664 LCI65664 KSM65664 KIQ65664 JYU65664 JOY65664 JFC65664 IVG65664 ILK65664 IBO65664 HRS65664 HHW65664 GYA65664 GOE65664 GEI65664 FUM65664 FKQ65664 FAU65664 EQY65664 EHC65664 DXG65664 DNK65664 DDO65664 CTS65664 CJW65664 CAA65664 BQE65664 BGI65664 AWM65664 AMQ65664 ACU65664 SY65664 JC65664 G65665 WVO128 WLS128 WBW128 VSA128 VIE128 UYI128 UOM128 UEQ128 TUU128 TKY128 TBC128 SRG128 SHK128 RXO128 RNS128 RDW128 QUA128 QKE128 QAI128 PQM128 PGQ128 OWU128 OMY128 ODC128 NTG128 NJK128 MZO128 MPS128 MFW128 LWA128 LME128 LCI128 KSM128 KIQ128 JYU128 JOY128 JFC128 IVG128 ILK128 IBO128 HRS128 HHW128 GYA128 GOE128 GEI128 FUM128 FKQ128 FAU128 EQY128 EHC128 DXG128 DNK128 DDO128 CTS128 CJW128 CAA128 BQE128 BGI128 AWM128 AMQ128 ACU128 SY128 JC128" xr:uid="{00000000-0002-0000-0100-000000000000}">
      <formula1>$D$315:$D$318</formula1>
    </dataValidation>
    <dataValidation type="list" allowBlank="1" showInputMessage="1" showErrorMessage="1" sqref="G98 WVO983138 WLS983138 WBW983138 VSA983138 VIE983138 UYI983138 UOM983138 UEQ983138 TUU983138 TKY983138 TBC983138 SRG983138 SHK983138 RXO983138 RNS983138 RDW983138 QUA983138 QKE983138 QAI983138 PQM983138 PGQ983138 OWU983138 OMY983138 ODC983138 NTG983138 NJK983138 MZO983138 MPS983138 MFW983138 LWA983138 LME983138 LCI983138 KSM983138 KIQ983138 JYU983138 JOY983138 JFC983138 IVG983138 ILK983138 IBO983138 HRS983138 HHW983138 GYA983138 GOE983138 GEI983138 FUM983138 FKQ983138 FAU983138 EQY983138 EHC983138 DXG983138 DNK983138 DDO983138 CTS983138 CJW983138 CAA983138 BQE983138 BGI983138 AWM983138 AMQ983138 ACU983138 SY983138 JC983138 G983139 WVO917602 WLS917602 WBW917602 VSA917602 VIE917602 UYI917602 UOM917602 UEQ917602 TUU917602 TKY917602 TBC917602 SRG917602 SHK917602 RXO917602 RNS917602 RDW917602 QUA917602 QKE917602 QAI917602 PQM917602 PGQ917602 OWU917602 OMY917602 ODC917602 NTG917602 NJK917602 MZO917602 MPS917602 MFW917602 LWA917602 LME917602 LCI917602 KSM917602 KIQ917602 JYU917602 JOY917602 JFC917602 IVG917602 ILK917602 IBO917602 HRS917602 HHW917602 GYA917602 GOE917602 GEI917602 FUM917602 FKQ917602 FAU917602 EQY917602 EHC917602 DXG917602 DNK917602 DDO917602 CTS917602 CJW917602 CAA917602 BQE917602 BGI917602 AWM917602 AMQ917602 ACU917602 SY917602 JC917602 G917603 WVO852066 WLS852066 WBW852066 VSA852066 VIE852066 UYI852066 UOM852066 UEQ852066 TUU852066 TKY852066 TBC852066 SRG852066 SHK852066 RXO852066 RNS852066 RDW852066 QUA852066 QKE852066 QAI852066 PQM852066 PGQ852066 OWU852066 OMY852066 ODC852066 NTG852066 NJK852066 MZO852066 MPS852066 MFW852066 LWA852066 LME852066 LCI852066 KSM852066 KIQ852066 JYU852066 JOY852066 JFC852066 IVG852066 ILK852066 IBO852066 HRS852066 HHW852066 GYA852066 GOE852066 GEI852066 FUM852066 FKQ852066 FAU852066 EQY852066 EHC852066 DXG852066 DNK852066 DDO852066 CTS852066 CJW852066 CAA852066 BQE852066 BGI852066 AWM852066 AMQ852066 ACU852066 SY852066 JC852066 G852067 WVO786530 WLS786530 WBW786530 VSA786530 VIE786530 UYI786530 UOM786530 UEQ786530 TUU786530 TKY786530 TBC786530 SRG786530 SHK786530 RXO786530 RNS786530 RDW786530 QUA786530 QKE786530 QAI786530 PQM786530 PGQ786530 OWU786530 OMY786530 ODC786530 NTG786530 NJK786530 MZO786530 MPS786530 MFW786530 LWA786530 LME786530 LCI786530 KSM786530 KIQ786530 JYU786530 JOY786530 JFC786530 IVG786530 ILK786530 IBO786530 HRS786530 HHW786530 GYA786530 GOE786530 GEI786530 FUM786530 FKQ786530 FAU786530 EQY786530 EHC786530 DXG786530 DNK786530 DDO786530 CTS786530 CJW786530 CAA786530 BQE786530 BGI786530 AWM786530 AMQ786530 ACU786530 SY786530 JC786530 G786531 WVO720994 WLS720994 WBW720994 VSA720994 VIE720994 UYI720994 UOM720994 UEQ720994 TUU720994 TKY720994 TBC720994 SRG720994 SHK720994 RXO720994 RNS720994 RDW720994 QUA720994 QKE720994 QAI720994 PQM720994 PGQ720994 OWU720994 OMY720994 ODC720994 NTG720994 NJK720994 MZO720994 MPS720994 MFW720994 LWA720994 LME720994 LCI720994 KSM720994 KIQ720994 JYU720994 JOY720994 JFC720994 IVG720994 ILK720994 IBO720994 HRS720994 HHW720994 GYA720994 GOE720994 GEI720994 FUM720994 FKQ720994 FAU720994 EQY720994 EHC720994 DXG720994 DNK720994 DDO720994 CTS720994 CJW720994 CAA720994 BQE720994 BGI720994 AWM720994 AMQ720994 ACU720994 SY720994 JC720994 G720995 WVO655458 WLS655458 WBW655458 VSA655458 VIE655458 UYI655458 UOM655458 UEQ655458 TUU655458 TKY655458 TBC655458 SRG655458 SHK655458 RXO655458 RNS655458 RDW655458 QUA655458 QKE655458 QAI655458 PQM655458 PGQ655458 OWU655458 OMY655458 ODC655458 NTG655458 NJK655458 MZO655458 MPS655458 MFW655458 LWA655458 LME655458 LCI655458 KSM655458 KIQ655458 JYU655458 JOY655458 JFC655458 IVG655458 ILK655458 IBO655458 HRS655458 HHW655458 GYA655458 GOE655458 GEI655458 FUM655458 FKQ655458 FAU655458 EQY655458 EHC655458 DXG655458 DNK655458 DDO655458 CTS655458 CJW655458 CAA655458 BQE655458 BGI655458 AWM655458 AMQ655458 ACU655458 SY655458 JC655458 G655459 WVO589922 WLS589922 WBW589922 VSA589922 VIE589922 UYI589922 UOM589922 UEQ589922 TUU589922 TKY589922 TBC589922 SRG589922 SHK589922 RXO589922 RNS589922 RDW589922 QUA589922 QKE589922 QAI589922 PQM589922 PGQ589922 OWU589922 OMY589922 ODC589922 NTG589922 NJK589922 MZO589922 MPS589922 MFW589922 LWA589922 LME589922 LCI589922 KSM589922 KIQ589922 JYU589922 JOY589922 JFC589922 IVG589922 ILK589922 IBO589922 HRS589922 HHW589922 GYA589922 GOE589922 GEI589922 FUM589922 FKQ589922 FAU589922 EQY589922 EHC589922 DXG589922 DNK589922 DDO589922 CTS589922 CJW589922 CAA589922 BQE589922 BGI589922 AWM589922 AMQ589922 ACU589922 SY589922 JC589922 G589923 WVO524386 WLS524386 WBW524386 VSA524386 VIE524386 UYI524386 UOM524386 UEQ524386 TUU524386 TKY524386 TBC524386 SRG524386 SHK524386 RXO524386 RNS524386 RDW524386 QUA524386 QKE524386 QAI524386 PQM524386 PGQ524386 OWU524386 OMY524386 ODC524386 NTG524386 NJK524386 MZO524386 MPS524386 MFW524386 LWA524386 LME524386 LCI524386 KSM524386 KIQ524386 JYU524386 JOY524386 JFC524386 IVG524386 ILK524386 IBO524386 HRS524386 HHW524386 GYA524386 GOE524386 GEI524386 FUM524386 FKQ524386 FAU524386 EQY524386 EHC524386 DXG524386 DNK524386 DDO524386 CTS524386 CJW524386 CAA524386 BQE524386 BGI524386 AWM524386 AMQ524386 ACU524386 SY524386 JC524386 G524387 WVO458850 WLS458850 WBW458850 VSA458850 VIE458850 UYI458850 UOM458850 UEQ458850 TUU458850 TKY458850 TBC458850 SRG458850 SHK458850 RXO458850 RNS458850 RDW458850 QUA458850 QKE458850 QAI458850 PQM458850 PGQ458850 OWU458850 OMY458850 ODC458850 NTG458850 NJK458850 MZO458850 MPS458850 MFW458850 LWA458850 LME458850 LCI458850 KSM458850 KIQ458850 JYU458850 JOY458850 JFC458850 IVG458850 ILK458850 IBO458850 HRS458850 HHW458850 GYA458850 GOE458850 GEI458850 FUM458850 FKQ458850 FAU458850 EQY458850 EHC458850 DXG458850 DNK458850 DDO458850 CTS458850 CJW458850 CAA458850 BQE458850 BGI458850 AWM458850 AMQ458850 ACU458850 SY458850 JC458850 G458851 WVO393314 WLS393314 WBW393314 VSA393314 VIE393314 UYI393314 UOM393314 UEQ393314 TUU393314 TKY393314 TBC393314 SRG393314 SHK393314 RXO393314 RNS393314 RDW393314 QUA393314 QKE393314 QAI393314 PQM393314 PGQ393314 OWU393314 OMY393314 ODC393314 NTG393314 NJK393314 MZO393314 MPS393314 MFW393314 LWA393314 LME393314 LCI393314 KSM393314 KIQ393314 JYU393314 JOY393314 JFC393314 IVG393314 ILK393314 IBO393314 HRS393314 HHW393314 GYA393314 GOE393314 GEI393314 FUM393314 FKQ393314 FAU393314 EQY393314 EHC393314 DXG393314 DNK393314 DDO393314 CTS393314 CJW393314 CAA393314 BQE393314 BGI393314 AWM393314 AMQ393314 ACU393314 SY393314 JC393314 G393315 WVO327778 WLS327778 WBW327778 VSA327778 VIE327778 UYI327778 UOM327778 UEQ327778 TUU327778 TKY327778 TBC327778 SRG327778 SHK327778 RXO327778 RNS327778 RDW327778 QUA327778 QKE327778 QAI327778 PQM327778 PGQ327778 OWU327778 OMY327778 ODC327778 NTG327778 NJK327778 MZO327778 MPS327778 MFW327778 LWA327778 LME327778 LCI327778 KSM327778 KIQ327778 JYU327778 JOY327778 JFC327778 IVG327778 ILK327778 IBO327778 HRS327778 HHW327778 GYA327778 GOE327778 GEI327778 FUM327778 FKQ327778 FAU327778 EQY327778 EHC327778 DXG327778 DNK327778 DDO327778 CTS327778 CJW327778 CAA327778 BQE327778 BGI327778 AWM327778 AMQ327778 ACU327778 SY327778 JC327778 G327779 WVO262242 WLS262242 WBW262242 VSA262242 VIE262242 UYI262242 UOM262242 UEQ262242 TUU262242 TKY262242 TBC262242 SRG262242 SHK262242 RXO262242 RNS262242 RDW262242 QUA262242 QKE262242 QAI262242 PQM262242 PGQ262242 OWU262242 OMY262242 ODC262242 NTG262242 NJK262242 MZO262242 MPS262242 MFW262242 LWA262242 LME262242 LCI262242 KSM262242 KIQ262242 JYU262242 JOY262242 JFC262242 IVG262242 ILK262242 IBO262242 HRS262242 HHW262242 GYA262242 GOE262242 GEI262242 FUM262242 FKQ262242 FAU262242 EQY262242 EHC262242 DXG262242 DNK262242 DDO262242 CTS262242 CJW262242 CAA262242 BQE262242 BGI262242 AWM262242 AMQ262242 ACU262242 SY262242 JC262242 G262243 WVO196706 WLS196706 WBW196706 VSA196706 VIE196706 UYI196706 UOM196706 UEQ196706 TUU196706 TKY196706 TBC196706 SRG196706 SHK196706 RXO196706 RNS196706 RDW196706 QUA196706 QKE196706 QAI196706 PQM196706 PGQ196706 OWU196706 OMY196706 ODC196706 NTG196706 NJK196706 MZO196706 MPS196706 MFW196706 LWA196706 LME196706 LCI196706 KSM196706 KIQ196706 JYU196706 JOY196706 JFC196706 IVG196706 ILK196706 IBO196706 HRS196706 HHW196706 GYA196706 GOE196706 GEI196706 FUM196706 FKQ196706 FAU196706 EQY196706 EHC196706 DXG196706 DNK196706 DDO196706 CTS196706 CJW196706 CAA196706 BQE196706 BGI196706 AWM196706 AMQ196706 ACU196706 SY196706 JC196706 G196707 WVO131170 WLS131170 WBW131170 VSA131170 VIE131170 UYI131170 UOM131170 UEQ131170 TUU131170 TKY131170 TBC131170 SRG131170 SHK131170 RXO131170 RNS131170 RDW131170 QUA131170 QKE131170 QAI131170 PQM131170 PGQ131170 OWU131170 OMY131170 ODC131170 NTG131170 NJK131170 MZO131170 MPS131170 MFW131170 LWA131170 LME131170 LCI131170 KSM131170 KIQ131170 JYU131170 JOY131170 JFC131170 IVG131170 ILK131170 IBO131170 HRS131170 HHW131170 GYA131170 GOE131170 GEI131170 FUM131170 FKQ131170 FAU131170 EQY131170 EHC131170 DXG131170 DNK131170 DDO131170 CTS131170 CJW131170 CAA131170 BQE131170 BGI131170 AWM131170 AMQ131170 ACU131170 SY131170 JC131170 G131171 WVO65634 WLS65634 WBW65634 VSA65634 VIE65634 UYI65634 UOM65634 UEQ65634 TUU65634 TKY65634 TBC65634 SRG65634 SHK65634 RXO65634 RNS65634 RDW65634 QUA65634 QKE65634 QAI65634 PQM65634 PGQ65634 OWU65634 OMY65634 ODC65634 NTG65634 NJK65634 MZO65634 MPS65634 MFW65634 LWA65634 LME65634 LCI65634 KSM65634 KIQ65634 JYU65634 JOY65634 JFC65634 IVG65634 ILK65634 IBO65634 HRS65634 HHW65634 GYA65634 GOE65634 GEI65634 FUM65634 FKQ65634 FAU65634 EQY65634 EHC65634 DXG65634 DNK65634 DDO65634 CTS65634 CJW65634 CAA65634 BQE65634 BGI65634 AWM65634 AMQ65634 ACU65634 SY65634 JC65634 G65635 WVO98 WLS98 WBW98 VSA98 VIE98 UYI98 UOM98 UEQ98 TUU98 TKY98 TBC98 SRG98 SHK98 RXO98 RNS98 RDW98 QUA98 QKE98 QAI98 PQM98 PGQ98 OWU98 OMY98 ODC98 NTG98 NJK98 MZO98 MPS98 MFW98 LWA98 LME98 LCI98 KSM98 KIQ98 JYU98 JOY98 JFC98 IVG98 ILK98 IBO98 HRS98 HHW98 GYA98 GOE98 GEI98 FUM98 FKQ98 FAU98 EQY98 EHC98 DXG98 DNK98 DDO98 CTS98 CJW98 CAA98 BQE98 BGI98 AWM98 AMQ98 ACU98 SY98 JC98" xr:uid="{00000000-0002-0000-0100-000001000000}">
      <formula1>$D$302:$D$304</formula1>
    </dataValidation>
    <dataValidation type="list" allowBlank="1" showInputMessage="1" showErrorMessage="1" sqref="G91 WVO983135 WLS983135 WBW983135 VSA983135 VIE983135 UYI983135 UOM983135 UEQ983135 TUU983135 TKY983135 TBC983135 SRG983135 SHK983135 RXO983135 RNS983135 RDW983135 QUA983135 QKE983135 QAI983135 PQM983135 PGQ983135 OWU983135 OMY983135 ODC983135 NTG983135 NJK983135 MZO983135 MPS983135 MFW983135 LWA983135 LME983135 LCI983135 KSM983135 KIQ983135 JYU983135 JOY983135 JFC983135 IVG983135 ILK983135 IBO983135 HRS983135 HHW983135 GYA983135 GOE983135 GEI983135 FUM983135 FKQ983135 FAU983135 EQY983135 EHC983135 DXG983135 DNK983135 DDO983135 CTS983135 CJW983135 CAA983135 BQE983135 BGI983135 AWM983135 AMQ983135 ACU983135 SY983135 JC983135 G983136 WVO917599 WLS917599 WBW917599 VSA917599 VIE917599 UYI917599 UOM917599 UEQ917599 TUU917599 TKY917599 TBC917599 SRG917599 SHK917599 RXO917599 RNS917599 RDW917599 QUA917599 QKE917599 QAI917599 PQM917599 PGQ917599 OWU917599 OMY917599 ODC917599 NTG917599 NJK917599 MZO917599 MPS917599 MFW917599 LWA917599 LME917599 LCI917599 KSM917599 KIQ917599 JYU917599 JOY917599 JFC917599 IVG917599 ILK917599 IBO917599 HRS917599 HHW917599 GYA917599 GOE917599 GEI917599 FUM917599 FKQ917599 FAU917599 EQY917599 EHC917599 DXG917599 DNK917599 DDO917599 CTS917599 CJW917599 CAA917599 BQE917599 BGI917599 AWM917599 AMQ917599 ACU917599 SY917599 JC917599 G917600 WVO852063 WLS852063 WBW852063 VSA852063 VIE852063 UYI852063 UOM852063 UEQ852063 TUU852063 TKY852063 TBC852063 SRG852063 SHK852063 RXO852063 RNS852063 RDW852063 QUA852063 QKE852063 QAI852063 PQM852063 PGQ852063 OWU852063 OMY852063 ODC852063 NTG852063 NJK852063 MZO852063 MPS852063 MFW852063 LWA852063 LME852063 LCI852063 KSM852063 KIQ852063 JYU852063 JOY852063 JFC852063 IVG852063 ILK852063 IBO852063 HRS852063 HHW852063 GYA852063 GOE852063 GEI852063 FUM852063 FKQ852063 FAU852063 EQY852063 EHC852063 DXG852063 DNK852063 DDO852063 CTS852063 CJW852063 CAA852063 BQE852063 BGI852063 AWM852063 AMQ852063 ACU852063 SY852063 JC852063 G852064 WVO786527 WLS786527 WBW786527 VSA786527 VIE786527 UYI786527 UOM786527 UEQ786527 TUU786527 TKY786527 TBC786527 SRG786527 SHK786527 RXO786527 RNS786527 RDW786527 QUA786527 QKE786527 QAI786527 PQM786527 PGQ786527 OWU786527 OMY786527 ODC786527 NTG786527 NJK786527 MZO786527 MPS786527 MFW786527 LWA786527 LME786527 LCI786527 KSM786527 KIQ786527 JYU786527 JOY786527 JFC786527 IVG786527 ILK786527 IBO786527 HRS786527 HHW786527 GYA786527 GOE786527 GEI786527 FUM786527 FKQ786527 FAU786527 EQY786527 EHC786527 DXG786527 DNK786527 DDO786527 CTS786527 CJW786527 CAA786527 BQE786527 BGI786527 AWM786527 AMQ786527 ACU786527 SY786527 JC786527 G786528 WVO720991 WLS720991 WBW720991 VSA720991 VIE720991 UYI720991 UOM720991 UEQ720991 TUU720991 TKY720991 TBC720991 SRG720991 SHK720991 RXO720991 RNS720991 RDW720991 QUA720991 QKE720991 QAI720991 PQM720991 PGQ720991 OWU720991 OMY720991 ODC720991 NTG720991 NJK720991 MZO720991 MPS720991 MFW720991 LWA720991 LME720991 LCI720991 KSM720991 KIQ720991 JYU720991 JOY720991 JFC720991 IVG720991 ILK720991 IBO720991 HRS720991 HHW720991 GYA720991 GOE720991 GEI720991 FUM720991 FKQ720991 FAU720991 EQY720991 EHC720991 DXG720991 DNK720991 DDO720991 CTS720991 CJW720991 CAA720991 BQE720991 BGI720991 AWM720991 AMQ720991 ACU720991 SY720991 JC720991 G720992 WVO655455 WLS655455 WBW655455 VSA655455 VIE655455 UYI655455 UOM655455 UEQ655455 TUU655455 TKY655455 TBC655455 SRG655455 SHK655455 RXO655455 RNS655455 RDW655455 QUA655455 QKE655455 QAI655455 PQM655455 PGQ655455 OWU655455 OMY655455 ODC655455 NTG655455 NJK655455 MZO655455 MPS655455 MFW655455 LWA655455 LME655455 LCI655455 KSM655455 KIQ655455 JYU655455 JOY655455 JFC655455 IVG655455 ILK655455 IBO655455 HRS655455 HHW655455 GYA655455 GOE655455 GEI655455 FUM655455 FKQ655455 FAU655455 EQY655455 EHC655455 DXG655455 DNK655455 DDO655455 CTS655455 CJW655455 CAA655455 BQE655455 BGI655455 AWM655455 AMQ655455 ACU655455 SY655455 JC655455 G655456 WVO589919 WLS589919 WBW589919 VSA589919 VIE589919 UYI589919 UOM589919 UEQ589919 TUU589919 TKY589919 TBC589919 SRG589919 SHK589919 RXO589919 RNS589919 RDW589919 QUA589919 QKE589919 QAI589919 PQM589919 PGQ589919 OWU589919 OMY589919 ODC589919 NTG589919 NJK589919 MZO589919 MPS589919 MFW589919 LWA589919 LME589919 LCI589919 KSM589919 KIQ589919 JYU589919 JOY589919 JFC589919 IVG589919 ILK589919 IBO589919 HRS589919 HHW589919 GYA589919 GOE589919 GEI589919 FUM589919 FKQ589919 FAU589919 EQY589919 EHC589919 DXG589919 DNK589919 DDO589919 CTS589919 CJW589919 CAA589919 BQE589919 BGI589919 AWM589919 AMQ589919 ACU589919 SY589919 JC589919 G589920 WVO524383 WLS524383 WBW524383 VSA524383 VIE524383 UYI524383 UOM524383 UEQ524383 TUU524383 TKY524383 TBC524383 SRG524383 SHK524383 RXO524383 RNS524383 RDW524383 QUA524383 QKE524383 QAI524383 PQM524383 PGQ524383 OWU524383 OMY524383 ODC524383 NTG524383 NJK524383 MZO524383 MPS524383 MFW524383 LWA524383 LME524383 LCI524383 KSM524383 KIQ524383 JYU524383 JOY524383 JFC524383 IVG524383 ILK524383 IBO524383 HRS524383 HHW524383 GYA524383 GOE524383 GEI524383 FUM524383 FKQ524383 FAU524383 EQY524383 EHC524383 DXG524383 DNK524383 DDO524383 CTS524383 CJW524383 CAA524383 BQE524383 BGI524383 AWM524383 AMQ524383 ACU524383 SY524383 JC524383 G524384 WVO458847 WLS458847 WBW458847 VSA458847 VIE458847 UYI458847 UOM458847 UEQ458847 TUU458847 TKY458847 TBC458847 SRG458847 SHK458847 RXO458847 RNS458847 RDW458847 QUA458847 QKE458847 QAI458847 PQM458847 PGQ458847 OWU458847 OMY458847 ODC458847 NTG458847 NJK458847 MZO458847 MPS458847 MFW458847 LWA458847 LME458847 LCI458847 KSM458847 KIQ458847 JYU458847 JOY458847 JFC458847 IVG458847 ILK458847 IBO458847 HRS458847 HHW458847 GYA458847 GOE458847 GEI458847 FUM458847 FKQ458847 FAU458847 EQY458847 EHC458847 DXG458847 DNK458847 DDO458847 CTS458847 CJW458847 CAA458847 BQE458847 BGI458847 AWM458847 AMQ458847 ACU458847 SY458847 JC458847 G458848 WVO393311 WLS393311 WBW393311 VSA393311 VIE393311 UYI393311 UOM393311 UEQ393311 TUU393311 TKY393311 TBC393311 SRG393311 SHK393311 RXO393311 RNS393311 RDW393311 QUA393311 QKE393311 QAI393311 PQM393311 PGQ393311 OWU393311 OMY393311 ODC393311 NTG393311 NJK393311 MZO393311 MPS393311 MFW393311 LWA393311 LME393311 LCI393311 KSM393311 KIQ393311 JYU393311 JOY393311 JFC393311 IVG393311 ILK393311 IBO393311 HRS393311 HHW393311 GYA393311 GOE393311 GEI393311 FUM393311 FKQ393311 FAU393311 EQY393311 EHC393311 DXG393311 DNK393311 DDO393311 CTS393311 CJW393311 CAA393311 BQE393311 BGI393311 AWM393311 AMQ393311 ACU393311 SY393311 JC393311 G393312 WVO327775 WLS327775 WBW327775 VSA327775 VIE327775 UYI327775 UOM327775 UEQ327775 TUU327775 TKY327775 TBC327775 SRG327775 SHK327775 RXO327775 RNS327775 RDW327775 QUA327775 QKE327775 QAI327775 PQM327775 PGQ327775 OWU327775 OMY327775 ODC327775 NTG327775 NJK327775 MZO327775 MPS327775 MFW327775 LWA327775 LME327775 LCI327775 KSM327775 KIQ327775 JYU327775 JOY327775 JFC327775 IVG327775 ILK327775 IBO327775 HRS327775 HHW327775 GYA327775 GOE327775 GEI327775 FUM327775 FKQ327775 FAU327775 EQY327775 EHC327775 DXG327775 DNK327775 DDO327775 CTS327775 CJW327775 CAA327775 BQE327775 BGI327775 AWM327775 AMQ327775 ACU327775 SY327775 JC327775 G327776 WVO262239 WLS262239 WBW262239 VSA262239 VIE262239 UYI262239 UOM262239 UEQ262239 TUU262239 TKY262239 TBC262239 SRG262239 SHK262239 RXO262239 RNS262239 RDW262239 QUA262239 QKE262239 QAI262239 PQM262239 PGQ262239 OWU262239 OMY262239 ODC262239 NTG262239 NJK262239 MZO262239 MPS262239 MFW262239 LWA262239 LME262239 LCI262239 KSM262239 KIQ262239 JYU262239 JOY262239 JFC262239 IVG262239 ILK262239 IBO262239 HRS262239 HHW262239 GYA262239 GOE262239 GEI262239 FUM262239 FKQ262239 FAU262239 EQY262239 EHC262239 DXG262239 DNK262239 DDO262239 CTS262239 CJW262239 CAA262239 BQE262239 BGI262239 AWM262239 AMQ262239 ACU262239 SY262239 JC262239 G262240 WVO196703 WLS196703 WBW196703 VSA196703 VIE196703 UYI196703 UOM196703 UEQ196703 TUU196703 TKY196703 TBC196703 SRG196703 SHK196703 RXO196703 RNS196703 RDW196703 QUA196703 QKE196703 QAI196703 PQM196703 PGQ196703 OWU196703 OMY196703 ODC196703 NTG196703 NJK196703 MZO196703 MPS196703 MFW196703 LWA196703 LME196703 LCI196703 KSM196703 KIQ196703 JYU196703 JOY196703 JFC196703 IVG196703 ILK196703 IBO196703 HRS196703 HHW196703 GYA196703 GOE196703 GEI196703 FUM196703 FKQ196703 FAU196703 EQY196703 EHC196703 DXG196703 DNK196703 DDO196703 CTS196703 CJW196703 CAA196703 BQE196703 BGI196703 AWM196703 AMQ196703 ACU196703 SY196703 JC196703 G196704 WVO131167 WLS131167 WBW131167 VSA131167 VIE131167 UYI131167 UOM131167 UEQ131167 TUU131167 TKY131167 TBC131167 SRG131167 SHK131167 RXO131167 RNS131167 RDW131167 QUA131167 QKE131167 QAI131167 PQM131167 PGQ131167 OWU131167 OMY131167 ODC131167 NTG131167 NJK131167 MZO131167 MPS131167 MFW131167 LWA131167 LME131167 LCI131167 KSM131167 KIQ131167 JYU131167 JOY131167 JFC131167 IVG131167 ILK131167 IBO131167 HRS131167 HHW131167 GYA131167 GOE131167 GEI131167 FUM131167 FKQ131167 FAU131167 EQY131167 EHC131167 DXG131167 DNK131167 DDO131167 CTS131167 CJW131167 CAA131167 BQE131167 BGI131167 AWM131167 AMQ131167 ACU131167 SY131167 JC131167 G131168 WVO65631 WLS65631 WBW65631 VSA65631 VIE65631 UYI65631 UOM65631 UEQ65631 TUU65631 TKY65631 TBC65631 SRG65631 SHK65631 RXO65631 RNS65631 RDW65631 QUA65631 QKE65631 QAI65631 PQM65631 PGQ65631 OWU65631 OMY65631 ODC65631 NTG65631 NJK65631 MZO65631 MPS65631 MFW65631 LWA65631 LME65631 LCI65631 KSM65631 KIQ65631 JYU65631 JOY65631 JFC65631 IVG65631 ILK65631 IBO65631 HRS65631 HHW65631 GYA65631 GOE65631 GEI65631 FUM65631 FKQ65631 FAU65631 EQY65631 EHC65631 DXG65631 DNK65631 DDO65631 CTS65631 CJW65631 CAA65631 BQE65631 BGI65631 AWM65631 AMQ65631 ACU65631 SY65631 JC65631 G65632 WVO95 WLS95 WBW95 VSA95 VIE95 UYI95 UOM95 UEQ95 TUU95 TKY95 TBC95 SRG95 SHK95 RXO95 RNS95 RDW95 QUA95 QKE95 QAI95 PQM95 PGQ95 OWU95 OMY95 ODC95 NTG95 NJK95 MZO95 MPS95 MFW95 LWA95 LME95 LCI95 KSM95 KIQ95 JYU95 JOY95 JFC95 IVG95 ILK95 IBO95 HRS95 HHW95 GYA95 GOE95 GEI95 FUM95 FKQ95 FAU95 EQY95 EHC95 DXG95 DNK95 DDO95 CTS95 CJW95 CAA95 BQE95 BGI95 AWM95 AMQ95 ACU95 SY95 JC95 G95 WVO983127 WLS983127 WBW983127 VSA983127 VIE983127 UYI983127 UOM983127 UEQ983127 TUU983127 TKY983127 TBC983127 SRG983127 SHK983127 RXO983127 RNS983127 RDW983127 QUA983127 QKE983127 QAI983127 PQM983127 PGQ983127 OWU983127 OMY983127 ODC983127 NTG983127 NJK983127 MZO983127 MPS983127 MFW983127 LWA983127 LME983127 LCI983127 KSM983127 KIQ983127 JYU983127 JOY983127 JFC983127 IVG983127 ILK983127 IBO983127 HRS983127 HHW983127 GYA983127 GOE983127 GEI983127 FUM983127 FKQ983127 FAU983127 EQY983127 EHC983127 DXG983127 DNK983127 DDO983127 CTS983127 CJW983127 CAA983127 BQE983127 BGI983127 AWM983127 AMQ983127 ACU983127 SY983127 JC983127 G983128 WVO917591 WLS917591 WBW917591 VSA917591 VIE917591 UYI917591 UOM917591 UEQ917591 TUU917591 TKY917591 TBC917591 SRG917591 SHK917591 RXO917591 RNS917591 RDW917591 QUA917591 QKE917591 QAI917591 PQM917591 PGQ917591 OWU917591 OMY917591 ODC917591 NTG917591 NJK917591 MZO917591 MPS917591 MFW917591 LWA917591 LME917591 LCI917591 KSM917591 KIQ917591 JYU917591 JOY917591 JFC917591 IVG917591 ILK917591 IBO917591 HRS917591 HHW917591 GYA917591 GOE917591 GEI917591 FUM917591 FKQ917591 FAU917591 EQY917591 EHC917591 DXG917591 DNK917591 DDO917591 CTS917591 CJW917591 CAA917591 BQE917591 BGI917591 AWM917591 AMQ917591 ACU917591 SY917591 JC917591 G917592 WVO852055 WLS852055 WBW852055 VSA852055 VIE852055 UYI852055 UOM852055 UEQ852055 TUU852055 TKY852055 TBC852055 SRG852055 SHK852055 RXO852055 RNS852055 RDW852055 QUA852055 QKE852055 QAI852055 PQM852055 PGQ852055 OWU852055 OMY852055 ODC852055 NTG852055 NJK852055 MZO852055 MPS852055 MFW852055 LWA852055 LME852055 LCI852055 KSM852055 KIQ852055 JYU852055 JOY852055 JFC852055 IVG852055 ILK852055 IBO852055 HRS852055 HHW852055 GYA852055 GOE852055 GEI852055 FUM852055 FKQ852055 FAU852055 EQY852055 EHC852055 DXG852055 DNK852055 DDO852055 CTS852055 CJW852055 CAA852055 BQE852055 BGI852055 AWM852055 AMQ852055 ACU852055 SY852055 JC852055 G852056 WVO786519 WLS786519 WBW786519 VSA786519 VIE786519 UYI786519 UOM786519 UEQ786519 TUU786519 TKY786519 TBC786519 SRG786519 SHK786519 RXO786519 RNS786519 RDW786519 QUA786519 QKE786519 QAI786519 PQM786519 PGQ786519 OWU786519 OMY786519 ODC786519 NTG786519 NJK786519 MZO786519 MPS786519 MFW786519 LWA786519 LME786519 LCI786519 KSM786519 KIQ786519 JYU786519 JOY786519 JFC786519 IVG786519 ILK786519 IBO786519 HRS786519 HHW786519 GYA786519 GOE786519 GEI786519 FUM786519 FKQ786519 FAU786519 EQY786519 EHC786519 DXG786519 DNK786519 DDO786519 CTS786519 CJW786519 CAA786519 BQE786519 BGI786519 AWM786519 AMQ786519 ACU786519 SY786519 JC786519 G786520 WVO720983 WLS720983 WBW720983 VSA720983 VIE720983 UYI720983 UOM720983 UEQ720983 TUU720983 TKY720983 TBC720983 SRG720983 SHK720983 RXO720983 RNS720983 RDW720983 QUA720983 QKE720983 QAI720983 PQM720983 PGQ720983 OWU720983 OMY720983 ODC720983 NTG720983 NJK720983 MZO720983 MPS720983 MFW720983 LWA720983 LME720983 LCI720983 KSM720983 KIQ720983 JYU720983 JOY720983 JFC720983 IVG720983 ILK720983 IBO720983 HRS720983 HHW720983 GYA720983 GOE720983 GEI720983 FUM720983 FKQ720983 FAU720983 EQY720983 EHC720983 DXG720983 DNK720983 DDO720983 CTS720983 CJW720983 CAA720983 BQE720983 BGI720983 AWM720983 AMQ720983 ACU720983 SY720983 JC720983 G720984 WVO655447 WLS655447 WBW655447 VSA655447 VIE655447 UYI655447 UOM655447 UEQ655447 TUU655447 TKY655447 TBC655447 SRG655447 SHK655447 RXO655447 RNS655447 RDW655447 QUA655447 QKE655447 QAI655447 PQM655447 PGQ655447 OWU655447 OMY655447 ODC655447 NTG655447 NJK655447 MZO655447 MPS655447 MFW655447 LWA655447 LME655447 LCI655447 KSM655447 KIQ655447 JYU655447 JOY655447 JFC655447 IVG655447 ILK655447 IBO655447 HRS655447 HHW655447 GYA655447 GOE655447 GEI655447 FUM655447 FKQ655447 FAU655447 EQY655447 EHC655447 DXG655447 DNK655447 DDO655447 CTS655447 CJW655447 CAA655447 BQE655447 BGI655447 AWM655447 AMQ655447 ACU655447 SY655447 JC655447 G655448 WVO589911 WLS589911 WBW589911 VSA589911 VIE589911 UYI589911 UOM589911 UEQ589911 TUU589911 TKY589911 TBC589911 SRG589911 SHK589911 RXO589911 RNS589911 RDW589911 QUA589911 QKE589911 QAI589911 PQM589911 PGQ589911 OWU589911 OMY589911 ODC589911 NTG589911 NJK589911 MZO589911 MPS589911 MFW589911 LWA589911 LME589911 LCI589911 KSM589911 KIQ589911 JYU589911 JOY589911 JFC589911 IVG589911 ILK589911 IBO589911 HRS589911 HHW589911 GYA589911 GOE589911 GEI589911 FUM589911 FKQ589911 FAU589911 EQY589911 EHC589911 DXG589911 DNK589911 DDO589911 CTS589911 CJW589911 CAA589911 BQE589911 BGI589911 AWM589911 AMQ589911 ACU589911 SY589911 JC589911 G589912 WVO524375 WLS524375 WBW524375 VSA524375 VIE524375 UYI524375 UOM524375 UEQ524375 TUU524375 TKY524375 TBC524375 SRG524375 SHK524375 RXO524375 RNS524375 RDW524375 QUA524375 QKE524375 QAI524375 PQM524375 PGQ524375 OWU524375 OMY524375 ODC524375 NTG524375 NJK524375 MZO524375 MPS524375 MFW524375 LWA524375 LME524375 LCI524375 KSM524375 KIQ524375 JYU524375 JOY524375 JFC524375 IVG524375 ILK524375 IBO524375 HRS524375 HHW524375 GYA524375 GOE524375 GEI524375 FUM524375 FKQ524375 FAU524375 EQY524375 EHC524375 DXG524375 DNK524375 DDO524375 CTS524375 CJW524375 CAA524375 BQE524375 BGI524375 AWM524375 AMQ524375 ACU524375 SY524375 JC524375 G524376 WVO458839 WLS458839 WBW458839 VSA458839 VIE458839 UYI458839 UOM458839 UEQ458839 TUU458839 TKY458839 TBC458839 SRG458839 SHK458839 RXO458839 RNS458839 RDW458839 QUA458839 QKE458839 QAI458839 PQM458839 PGQ458839 OWU458839 OMY458839 ODC458839 NTG458839 NJK458839 MZO458839 MPS458839 MFW458839 LWA458839 LME458839 LCI458839 KSM458839 KIQ458839 JYU458839 JOY458839 JFC458839 IVG458839 ILK458839 IBO458839 HRS458839 HHW458839 GYA458839 GOE458839 GEI458839 FUM458839 FKQ458839 FAU458839 EQY458839 EHC458839 DXG458839 DNK458839 DDO458839 CTS458839 CJW458839 CAA458839 BQE458839 BGI458839 AWM458839 AMQ458839 ACU458839 SY458839 JC458839 G458840 WVO393303 WLS393303 WBW393303 VSA393303 VIE393303 UYI393303 UOM393303 UEQ393303 TUU393303 TKY393303 TBC393303 SRG393303 SHK393303 RXO393303 RNS393303 RDW393303 QUA393303 QKE393303 QAI393303 PQM393303 PGQ393303 OWU393303 OMY393303 ODC393303 NTG393303 NJK393303 MZO393303 MPS393303 MFW393303 LWA393303 LME393303 LCI393303 KSM393303 KIQ393303 JYU393303 JOY393303 JFC393303 IVG393303 ILK393303 IBO393303 HRS393303 HHW393303 GYA393303 GOE393303 GEI393303 FUM393303 FKQ393303 FAU393303 EQY393303 EHC393303 DXG393303 DNK393303 DDO393303 CTS393303 CJW393303 CAA393303 BQE393303 BGI393303 AWM393303 AMQ393303 ACU393303 SY393303 JC393303 G393304 WVO327767 WLS327767 WBW327767 VSA327767 VIE327767 UYI327767 UOM327767 UEQ327767 TUU327767 TKY327767 TBC327767 SRG327767 SHK327767 RXO327767 RNS327767 RDW327767 QUA327767 QKE327767 QAI327767 PQM327767 PGQ327767 OWU327767 OMY327767 ODC327767 NTG327767 NJK327767 MZO327767 MPS327767 MFW327767 LWA327767 LME327767 LCI327767 KSM327767 KIQ327767 JYU327767 JOY327767 JFC327767 IVG327767 ILK327767 IBO327767 HRS327767 HHW327767 GYA327767 GOE327767 GEI327767 FUM327767 FKQ327767 FAU327767 EQY327767 EHC327767 DXG327767 DNK327767 DDO327767 CTS327767 CJW327767 CAA327767 BQE327767 BGI327767 AWM327767 AMQ327767 ACU327767 SY327767 JC327767 G327768 WVO262231 WLS262231 WBW262231 VSA262231 VIE262231 UYI262231 UOM262231 UEQ262231 TUU262231 TKY262231 TBC262231 SRG262231 SHK262231 RXO262231 RNS262231 RDW262231 QUA262231 QKE262231 QAI262231 PQM262231 PGQ262231 OWU262231 OMY262231 ODC262231 NTG262231 NJK262231 MZO262231 MPS262231 MFW262231 LWA262231 LME262231 LCI262231 KSM262231 KIQ262231 JYU262231 JOY262231 JFC262231 IVG262231 ILK262231 IBO262231 HRS262231 HHW262231 GYA262231 GOE262231 GEI262231 FUM262231 FKQ262231 FAU262231 EQY262231 EHC262231 DXG262231 DNK262231 DDO262231 CTS262231 CJW262231 CAA262231 BQE262231 BGI262231 AWM262231 AMQ262231 ACU262231 SY262231 JC262231 G262232 WVO196695 WLS196695 WBW196695 VSA196695 VIE196695 UYI196695 UOM196695 UEQ196695 TUU196695 TKY196695 TBC196695 SRG196695 SHK196695 RXO196695 RNS196695 RDW196695 QUA196695 QKE196695 QAI196695 PQM196695 PGQ196695 OWU196695 OMY196695 ODC196695 NTG196695 NJK196695 MZO196695 MPS196695 MFW196695 LWA196695 LME196695 LCI196695 KSM196695 KIQ196695 JYU196695 JOY196695 JFC196695 IVG196695 ILK196695 IBO196695 HRS196695 HHW196695 GYA196695 GOE196695 GEI196695 FUM196695 FKQ196695 FAU196695 EQY196695 EHC196695 DXG196695 DNK196695 DDO196695 CTS196695 CJW196695 CAA196695 BQE196695 BGI196695 AWM196695 AMQ196695 ACU196695 SY196695 JC196695 G196696 WVO131159 WLS131159 WBW131159 VSA131159 VIE131159 UYI131159 UOM131159 UEQ131159 TUU131159 TKY131159 TBC131159 SRG131159 SHK131159 RXO131159 RNS131159 RDW131159 QUA131159 QKE131159 QAI131159 PQM131159 PGQ131159 OWU131159 OMY131159 ODC131159 NTG131159 NJK131159 MZO131159 MPS131159 MFW131159 LWA131159 LME131159 LCI131159 KSM131159 KIQ131159 JYU131159 JOY131159 JFC131159 IVG131159 ILK131159 IBO131159 HRS131159 HHW131159 GYA131159 GOE131159 GEI131159 FUM131159 FKQ131159 FAU131159 EQY131159 EHC131159 DXG131159 DNK131159 DDO131159 CTS131159 CJW131159 CAA131159 BQE131159 BGI131159 AWM131159 AMQ131159 ACU131159 SY131159 JC131159 G131160 WVO65623 WLS65623 WBW65623 VSA65623 VIE65623 UYI65623 UOM65623 UEQ65623 TUU65623 TKY65623 TBC65623 SRG65623 SHK65623 RXO65623 RNS65623 RDW65623 QUA65623 QKE65623 QAI65623 PQM65623 PGQ65623 OWU65623 OMY65623 ODC65623 NTG65623 NJK65623 MZO65623 MPS65623 MFW65623 LWA65623 LME65623 LCI65623 KSM65623 KIQ65623 JYU65623 JOY65623 JFC65623 IVG65623 ILK65623 IBO65623 HRS65623 HHW65623 GYA65623 GOE65623 GEI65623 FUM65623 FKQ65623 FAU65623 EQY65623 EHC65623 DXG65623 DNK65623 DDO65623 CTS65623 CJW65623 CAA65623 BQE65623 BGI65623 AWM65623 AMQ65623 ACU65623 SY65623 JC65623 G65624 WVO87 WLS87 WBW87 VSA87 VIE87 UYI87 UOM87 UEQ87 TUU87 TKY87 TBC87 SRG87 SHK87 RXO87 RNS87 RDW87 QUA87 QKE87 QAI87 PQM87 PGQ87 OWU87 OMY87 ODC87 NTG87 NJK87 MZO87 MPS87 MFW87 LWA87 LME87 LCI87 KSM87 KIQ87 JYU87 JOY87 JFC87 IVG87 ILK87 IBO87 HRS87 HHW87 GYA87 GOE87 GEI87 FUM87 FKQ87 FAU87 EQY87 EHC87 DXG87 DNK87 DDO87 CTS87 CJW87 CAA87 BQE87 BGI87 AWM87 AMQ87 ACU87 SY87 JC87 G87 WVO983131 WLS983131 WBW983131 VSA983131 VIE983131 UYI983131 UOM983131 UEQ983131 TUU983131 TKY983131 TBC983131 SRG983131 SHK983131 RXO983131 RNS983131 RDW983131 QUA983131 QKE983131 QAI983131 PQM983131 PGQ983131 OWU983131 OMY983131 ODC983131 NTG983131 NJK983131 MZO983131 MPS983131 MFW983131 LWA983131 LME983131 LCI983131 KSM983131 KIQ983131 JYU983131 JOY983131 JFC983131 IVG983131 ILK983131 IBO983131 HRS983131 HHW983131 GYA983131 GOE983131 GEI983131 FUM983131 FKQ983131 FAU983131 EQY983131 EHC983131 DXG983131 DNK983131 DDO983131 CTS983131 CJW983131 CAA983131 BQE983131 BGI983131 AWM983131 AMQ983131 ACU983131 SY983131 JC983131 G983132 WVO917595 WLS917595 WBW917595 VSA917595 VIE917595 UYI917595 UOM917595 UEQ917595 TUU917595 TKY917595 TBC917595 SRG917595 SHK917595 RXO917595 RNS917595 RDW917595 QUA917595 QKE917595 QAI917595 PQM917595 PGQ917595 OWU917595 OMY917595 ODC917595 NTG917595 NJK917595 MZO917595 MPS917595 MFW917595 LWA917595 LME917595 LCI917595 KSM917595 KIQ917595 JYU917595 JOY917595 JFC917595 IVG917595 ILK917595 IBO917595 HRS917595 HHW917595 GYA917595 GOE917595 GEI917595 FUM917595 FKQ917595 FAU917595 EQY917595 EHC917595 DXG917595 DNK917595 DDO917595 CTS917595 CJW917595 CAA917595 BQE917595 BGI917595 AWM917595 AMQ917595 ACU917595 SY917595 JC917595 G917596 WVO852059 WLS852059 WBW852059 VSA852059 VIE852059 UYI852059 UOM852059 UEQ852059 TUU852059 TKY852059 TBC852059 SRG852059 SHK852059 RXO852059 RNS852059 RDW852059 QUA852059 QKE852059 QAI852059 PQM852059 PGQ852059 OWU852059 OMY852059 ODC852059 NTG852059 NJK852059 MZO852059 MPS852059 MFW852059 LWA852059 LME852059 LCI852059 KSM852059 KIQ852059 JYU852059 JOY852059 JFC852059 IVG852059 ILK852059 IBO852059 HRS852059 HHW852059 GYA852059 GOE852059 GEI852059 FUM852059 FKQ852059 FAU852059 EQY852059 EHC852059 DXG852059 DNK852059 DDO852059 CTS852059 CJW852059 CAA852059 BQE852059 BGI852059 AWM852059 AMQ852059 ACU852059 SY852059 JC852059 G852060 WVO786523 WLS786523 WBW786523 VSA786523 VIE786523 UYI786523 UOM786523 UEQ786523 TUU786523 TKY786523 TBC786523 SRG786523 SHK786523 RXO786523 RNS786523 RDW786523 QUA786523 QKE786523 QAI786523 PQM786523 PGQ786523 OWU786523 OMY786523 ODC786523 NTG786523 NJK786523 MZO786523 MPS786523 MFW786523 LWA786523 LME786523 LCI786523 KSM786523 KIQ786523 JYU786523 JOY786523 JFC786523 IVG786523 ILK786523 IBO786523 HRS786523 HHW786523 GYA786523 GOE786523 GEI786523 FUM786523 FKQ786523 FAU786523 EQY786523 EHC786523 DXG786523 DNK786523 DDO786523 CTS786523 CJW786523 CAA786523 BQE786523 BGI786523 AWM786523 AMQ786523 ACU786523 SY786523 JC786523 G786524 WVO720987 WLS720987 WBW720987 VSA720987 VIE720987 UYI720987 UOM720987 UEQ720987 TUU720987 TKY720987 TBC720987 SRG720987 SHK720987 RXO720987 RNS720987 RDW720987 QUA720987 QKE720987 QAI720987 PQM720987 PGQ720987 OWU720987 OMY720987 ODC720987 NTG720987 NJK720987 MZO720987 MPS720987 MFW720987 LWA720987 LME720987 LCI720987 KSM720987 KIQ720987 JYU720987 JOY720987 JFC720987 IVG720987 ILK720987 IBO720987 HRS720987 HHW720987 GYA720987 GOE720987 GEI720987 FUM720987 FKQ720987 FAU720987 EQY720987 EHC720987 DXG720987 DNK720987 DDO720987 CTS720987 CJW720987 CAA720987 BQE720987 BGI720987 AWM720987 AMQ720987 ACU720987 SY720987 JC720987 G720988 WVO655451 WLS655451 WBW655451 VSA655451 VIE655451 UYI655451 UOM655451 UEQ655451 TUU655451 TKY655451 TBC655451 SRG655451 SHK655451 RXO655451 RNS655451 RDW655451 QUA655451 QKE655451 QAI655451 PQM655451 PGQ655451 OWU655451 OMY655451 ODC655451 NTG655451 NJK655451 MZO655451 MPS655451 MFW655451 LWA655451 LME655451 LCI655451 KSM655451 KIQ655451 JYU655451 JOY655451 JFC655451 IVG655451 ILK655451 IBO655451 HRS655451 HHW655451 GYA655451 GOE655451 GEI655451 FUM655451 FKQ655451 FAU655451 EQY655451 EHC655451 DXG655451 DNK655451 DDO655451 CTS655451 CJW655451 CAA655451 BQE655451 BGI655451 AWM655451 AMQ655451 ACU655451 SY655451 JC655451 G655452 WVO589915 WLS589915 WBW589915 VSA589915 VIE589915 UYI589915 UOM589915 UEQ589915 TUU589915 TKY589915 TBC589915 SRG589915 SHK589915 RXO589915 RNS589915 RDW589915 QUA589915 QKE589915 QAI589915 PQM589915 PGQ589915 OWU589915 OMY589915 ODC589915 NTG589915 NJK589915 MZO589915 MPS589915 MFW589915 LWA589915 LME589915 LCI589915 KSM589915 KIQ589915 JYU589915 JOY589915 JFC589915 IVG589915 ILK589915 IBO589915 HRS589915 HHW589915 GYA589915 GOE589915 GEI589915 FUM589915 FKQ589915 FAU589915 EQY589915 EHC589915 DXG589915 DNK589915 DDO589915 CTS589915 CJW589915 CAA589915 BQE589915 BGI589915 AWM589915 AMQ589915 ACU589915 SY589915 JC589915 G589916 WVO524379 WLS524379 WBW524379 VSA524379 VIE524379 UYI524379 UOM524379 UEQ524379 TUU524379 TKY524379 TBC524379 SRG524379 SHK524379 RXO524379 RNS524379 RDW524379 QUA524379 QKE524379 QAI524379 PQM524379 PGQ524379 OWU524379 OMY524379 ODC524379 NTG524379 NJK524379 MZO524379 MPS524379 MFW524379 LWA524379 LME524379 LCI524379 KSM524379 KIQ524379 JYU524379 JOY524379 JFC524379 IVG524379 ILK524379 IBO524379 HRS524379 HHW524379 GYA524379 GOE524379 GEI524379 FUM524379 FKQ524379 FAU524379 EQY524379 EHC524379 DXG524379 DNK524379 DDO524379 CTS524379 CJW524379 CAA524379 BQE524379 BGI524379 AWM524379 AMQ524379 ACU524379 SY524379 JC524379 G524380 WVO458843 WLS458843 WBW458843 VSA458843 VIE458843 UYI458843 UOM458843 UEQ458843 TUU458843 TKY458843 TBC458843 SRG458843 SHK458843 RXO458843 RNS458843 RDW458843 QUA458843 QKE458843 QAI458843 PQM458843 PGQ458843 OWU458843 OMY458843 ODC458843 NTG458843 NJK458843 MZO458843 MPS458843 MFW458843 LWA458843 LME458843 LCI458843 KSM458843 KIQ458843 JYU458843 JOY458843 JFC458843 IVG458843 ILK458843 IBO458843 HRS458843 HHW458843 GYA458843 GOE458843 GEI458843 FUM458843 FKQ458843 FAU458843 EQY458843 EHC458843 DXG458843 DNK458843 DDO458843 CTS458843 CJW458843 CAA458843 BQE458843 BGI458843 AWM458843 AMQ458843 ACU458843 SY458843 JC458843 G458844 WVO393307 WLS393307 WBW393307 VSA393307 VIE393307 UYI393307 UOM393307 UEQ393307 TUU393307 TKY393307 TBC393307 SRG393307 SHK393307 RXO393307 RNS393307 RDW393307 QUA393307 QKE393307 QAI393307 PQM393307 PGQ393307 OWU393307 OMY393307 ODC393307 NTG393307 NJK393307 MZO393307 MPS393307 MFW393307 LWA393307 LME393307 LCI393307 KSM393307 KIQ393307 JYU393307 JOY393307 JFC393307 IVG393307 ILK393307 IBO393307 HRS393307 HHW393307 GYA393307 GOE393307 GEI393307 FUM393307 FKQ393307 FAU393307 EQY393307 EHC393307 DXG393307 DNK393307 DDO393307 CTS393307 CJW393307 CAA393307 BQE393307 BGI393307 AWM393307 AMQ393307 ACU393307 SY393307 JC393307 G393308 WVO327771 WLS327771 WBW327771 VSA327771 VIE327771 UYI327771 UOM327771 UEQ327771 TUU327771 TKY327771 TBC327771 SRG327771 SHK327771 RXO327771 RNS327771 RDW327771 QUA327771 QKE327771 QAI327771 PQM327771 PGQ327771 OWU327771 OMY327771 ODC327771 NTG327771 NJK327771 MZO327771 MPS327771 MFW327771 LWA327771 LME327771 LCI327771 KSM327771 KIQ327771 JYU327771 JOY327771 JFC327771 IVG327771 ILK327771 IBO327771 HRS327771 HHW327771 GYA327771 GOE327771 GEI327771 FUM327771 FKQ327771 FAU327771 EQY327771 EHC327771 DXG327771 DNK327771 DDO327771 CTS327771 CJW327771 CAA327771 BQE327771 BGI327771 AWM327771 AMQ327771 ACU327771 SY327771 JC327771 G327772 WVO262235 WLS262235 WBW262235 VSA262235 VIE262235 UYI262235 UOM262235 UEQ262235 TUU262235 TKY262235 TBC262235 SRG262235 SHK262235 RXO262235 RNS262235 RDW262235 QUA262235 QKE262235 QAI262235 PQM262235 PGQ262235 OWU262235 OMY262235 ODC262235 NTG262235 NJK262235 MZO262235 MPS262235 MFW262235 LWA262235 LME262235 LCI262235 KSM262235 KIQ262235 JYU262235 JOY262235 JFC262235 IVG262235 ILK262235 IBO262235 HRS262235 HHW262235 GYA262235 GOE262235 GEI262235 FUM262235 FKQ262235 FAU262235 EQY262235 EHC262235 DXG262235 DNK262235 DDO262235 CTS262235 CJW262235 CAA262235 BQE262235 BGI262235 AWM262235 AMQ262235 ACU262235 SY262235 JC262235 G262236 WVO196699 WLS196699 WBW196699 VSA196699 VIE196699 UYI196699 UOM196699 UEQ196699 TUU196699 TKY196699 TBC196699 SRG196699 SHK196699 RXO196699 RNS196699 RDW196699 QUA196699 QKE196699 QAI196699 PQM196699 PGQ196699 OWU196699 OMY196699 ODC196699 NTG196699 NJK196699 MZO196699 MPS196699 MFW196699 LWA196699 LME196699 LCI196699 KSM196699 KIQ196699 JYU196699 JOY196699 JFC196699 IVG196699 ILK196699 IBO196699 HRS196699 HHW196699 GYA196699 GOE196699 GEI196699 FUM196699 FKQ196699 FAU196699 EQY196699 EHC196699 DXG196699 DNK196699 DDO196699 CTS196699 CJW196699 CAA196699 BQE196699 BGI196699 AWM196699 AMQ196699 ACU196699 SY196699 JC196699 G196700 WVO131163 WLS131163 WBW131163 VSA131163 VIE131163 UYI131163 UOM131163 UEQ131163 TUU131163 TKY131163 TBC131163 SRG131163 SHK131163 RXO131163 RNS131163 RDW131163 QUA131163 QKE131163 QAI131163 PQM131163 PGQ131163 OWU131163 OMY131163 ODC131163 NTG131163 NJK131163 MZO131163 MPS131163 MFW131163 LWA131163 LME131163 LCI131163 KSM131163 KIQ131163 JYU131163 JOY131163 JFC131163 IVG131163 ILK131163 IBO131163 HRS131163 HHW131163 GYA131163 GOE131163 GEI131163 FUM131163 FKQ131163 FAU131163 EQY131163 EHC131163 DXG131163 DNK131163 DDO131163 CTS131163 CJW131163 CAA131163 BQE131163 BGI131163 AWM131163 AMQ131163 ACU131163 SY131163 JC131163 G131164 WVO65627 WLS65627 WBW65627 VSA65627 VIE65627 UYI65627 UOM65627 UEQ65627 TUU65627 TKY65627 TBC65627 SRG65627 SHK65627 RXO65627 RNS65627 RDW65627 QUA65627 QKE65627 QAI65627 PQM65627 PGQ65627 OWU65627 OMY65627 ODC65627 NTG65627 NJK65627 MZO65627 MPS65627 MFW65627 LWA65627 LME65627 LCI65627 KSM65627 KIQ65627 JYU65627 JOY65627 JFC65627 IVG65627 ILK65627 IBO65627 HRS65627 HHW65627 GYA65627 GOE65627 GEI65627 FUM65627 FKQ65627 FAU65627 EQY65627 EHC65627 DXG65627 DNK65627 DDO65627 CTS65627 CJW65627 CAA65627 BQE65627 BGI65627 AWM65627 AMQ65627 ACU65627 SY65627 JC65627 G65628 WVO91 WLS91 WBW91 VSA91 VIE91 UYI91 UOM91 UEQ91 TUU91 TKY91 TBC91 SRG91 SHK91 RXO91 RNS91 RDW91 QUA91 QKE91 QAI91 PQM91 PGQ91 OWU91 OMY91 ODC91 NTG91 NJK91 MZO91 MPS91 MFW91 LWA91 LME91 LCI91 KSM91 KIQ91 JYU91 JOY91 JFC91 IVG91 ILK91 IBO91 HRS91 HHW91 GYA91 GOE91 GEI91 FUM91 FKQ91 FAU91 EQY91 EHC91 DXG91 DNK91 DDO91 CTS91 CJW91 CAA91 BQE91 BGI91 AWM91 AMQ91 ACU91 SY91 JC91" xr:uid="{00000000-0002-0000-0100-000002000000}">
      <formula1>$D$306:$D$308</formula1>
    </dataValidation>
    <dataValidation type="list" allowBlank="1" showInputMessage="1" showErrorMessage="1" sqref="G90 WVO983134 WLS983134 WBW983134 VSA983134 VIE983134 UYI983134 UOM983134 UEQ983134 TUU983134 TKY983134 TBC983134 SRG983134 SHK983134 RXO983134 RNS983134 RDW983134 QUA983134 QKE983134 QAI983134 PQM983134 PGQ983134 OWU983134 OMY983134 ODC983134 NTG983134 NJK983134 MZO983134 MPS983134 MFW983134 LWA983134 LME983134 LCI983134 KSM983134 KIQ983134 JYU983134 JOY983134 JFC983134 IVG983134 ILK983134 IBO983134 HRS983134 HHW983134 GYA983134 GOE983134 GEI983134 FUM983134 FKQ983134 FAU983134 EQY983134 EHC983134 DXG983134 DNK983134 DDO983134 CTS983134 CJW983134 CAA983134 BQE983134 BGI983134 AWM983134 AMQ983134 ACU983134 SY983134 JC983134 G983135 WVO917598 WLS917598 WBW917598 VSA917598 VIE917598 UYI917598 UOM917598 UEQ917598 TUU917598 TKY917598 TBC917598 SRG917598 SHK917598 RXO917598 RNS917598 RDW917598 QUA917598 QKE917598 QAI917598 PQM917598 PGQ917598 OWU917598 OMY917598 ODC917598 NTG917598 NJK917598 MZO917598 MPS917598 MFW917598 LWA917598 LME917598 LCI917598 KSM917598 KIQ917598 JYU917598 JOY917598 JFC917598 IVG917598 ILK917598 IBO917598 HRS917598 HHW917598 GYA917598 GOE917598 GEI917598 FUM917598 FKQ917598 FAU917598 EQY917598 EHC917598 DXG917598 DNK917598 DDO917598 CTS917598 CJW917598 CAA917598 BQE917598 BGI917598 AWM917598 AMQ917598 ACU917598 SY917598 JC917598 G917599 WVO852062 WLS852062 WBW852062 VSA852062 VIE852062 UYI852062 UOM852062 UEQ852062 TUU852062 TKY852062 TBC852062 SRG852062 SHK852062 RXO852062 RNS852062 RDW852062 QUA852062 QKE852062 QAI852062 PQM852062 PGQ852062 OWU852062 OMY852062 ODC852062 NTG852062 NJK852062 MZO852062 MPS852062 MFW852062 LWA852062 LME852062 LCI852062 KSM852062 KIQ852062 JYU852062 JOY852062 JFC852062 IVG852062 ILK852062 IBO852062 HRS852062 HHW852062 GYA852062 GOE852062 GEI852062 FUM852062 FKQ852062 FAU852062 EQY852062 EHC852062 DXG852062 DNK852062 DDO852062 CTS852062 CJW852062 CAA852062 BQE852062 BGI852062 AWM852062 AMQ852062 ACU852062 SY852062 JC852062 G852063 WVO786526 WLS786526 WBW786526 VSA786526 VIE786526 UYI786526 UOM786526 UEQ786526 TUU786526 TKY786526 TBC786526 SRG786526 SHK786526 RXO786526 RNS786526 RDW786526 QUA786526 QKE786526 QAI786526 PQM786526 PGQ786526 OWU786526 OMY786526 ODC786526 NTG786526 NJK786526 MZO786526 MPS786526 MFW786526 LWA786526 LME786526 LCI786526 KSM786526 KIQ786526 JYU786526 JOY786526 JFC786526 IVG786526 ILK786526 IBO786526 HRS786526 HHW786526 GYA786526 GOE786526 GEI786526 FUM786526 FKQ786526 FAU786526 EQY786526 EHC786526 DXG786526 DNK786526 DDO786526 CTS786526 CJW786526 CAA786526 BQE786526 BGI786526 AWM786526 AMQ786526 ACU786526 SY786526 JC786526 G786527 WVO720990 WLS720990 WBW720990 VSA720990 VIE720990 UYI720990 UOM720990 UEQ720990 TUU720990 TKY720990 TBC720990 SRG720990 SHK720990 RXO720990 RNS720990 RDW720990 QUA720990 QKE720990 QAI720990 PQM720990 PGQ720990 OWU720990 OMY720990 ODC720990 NTG720990 NJK720990 MZO720990 MPS720990 MFW720990 LWA720990 LME720990 LCI720990 KSM720990 KIQ720990 JYU720990 JOY720990 JFC720990 IVG720990 ILK720990 IBO720990 HRS720990 HHW720990 GYA720990 GOE720990 GEI720990 FUM720990 FKQ720990 FAU720990 EQY720990 EHC720990 DXG720990 DNK720990 DDO720990 CTS720990 CJW720990 CAA720990 BQE720990 BGI720990 AWM720990 AMQ720990 ACU720990 SY720990 JC720990 G720991 WVO655454 WLS655454 WBW655454 VSA655454 VIE655454 UYI655454 UOM655454 UEQ655454 TUU655454 TKY655454 TBC655454 SRG655454 SHK655454 RXO655454 RNS655454 RDW655454 QUA655454 QKE655454 QAI655454 PQM655454 PGQ655454 OWU655454 OMY655454 ODC655454 NTG655454 NJK655454 MZO655454 MPS655454 MFW655454 LWA655454 LME655454 LCI655454 KSM655454 KIQ655454 JYU655454 JOY655454 JFC655454 IVG655454 ILK655454 IBO655454 HRS655454 HHW655454 GYA655454 GOE655454 GEI655454 FUM655454 FKQ655454 FAU655454 EQY655454 EHC655454 DXG655454 DNK655454 DDO655454 CTS655454 CJW655454 CAA655454 BQE655454 BGI655454 AWM655454 AMQ655454 ACU655454 SY655454 JC655454 G655455 WVO589918 WLS589918 WBW589918 VSA589918 VIE589918 UYI589918 UOM589918 UEQ589918 TUU589918 TKY589918 TBC589918 SRG589918 SHK589918 RXO589918 RNS589918 RDW589918 QUA589918 QKE589918 QAI589918 PQM589918 PGQ589918 OWU589918 OMY589918 ODC589918 NTG589918 NJK589918 MZO589918 MPS589918 MFW589918 LWA589918 LME589918 LCI589918 KSM589918 KIQ589918 JYU589918 JOY589918 JFC589918 IVG589918 ILK589918 IBO589918 HRS589918 HHW589918 GYA589918 GOE589918 GEI589918 FUM589918 FKQ589918 FAU589918 EQY589918 EHC589918 DXG589918 DNK589918 DDO589918 CTS589918 CJW589918 CAA589918 BQE589918 BGI589918 AWM589918 AMQ589918 ACU589918 SY589918 JC589918 G589919 WVO524382 WLS524382 WBW524382 VSA524382 VIE524382 UYI524382 UOM524382 UEQ524382 TUU524382 TKY524382 TBC524382 SRG524382 SHK524382 RXO524382 RNS524382 RDW524382 QUA524382 QKE524382 QAI524382 PQM524382 PGQ524382 OWU524382 OMY524382 ODC524382 NTG524382 NJK524382 MZO524382 MPS524382 MFW524382 LWA524382 LME524382 LCI524382 KSM524382 KIQ524382 JYU524382 JOY524382 JFC524382 IVG524382 ILK524382 IBO524382 HRS524382 HHW524382 GYA524382 GOE524382 GEI524382 FUM524382 FKQ524382 FAU524382 EQY524382 EHC524382 DXG524382 DNK524382 DDO524382 CTS524382 CJW524382 CAA524382 BQE524382 BGI524382 AWM524382 AMQ524382 ACU524382 SY524382 JC524382 G524383 WVO458846 WLS458846 WBW458846 VSA458846 VIE458846 UYI458846 UOM458846 UEQ458846 TUU458846 TKY458846 TBC458846 SRG458846 SHK458846 RXO458846 RNS458846 RDW458846 QUA458846 QKE458846 QAI458846 PQM458846 PGQ458846 OWU458846 OMY458846 ODC458846 NTG458846 NJK458846 MZO458846 MPS458846 MFW458846 LWA458846 LME458846 LCI458846 KSM458846 KIQ458846 JYU458846 JOY458846 JFC458846 IVG458846 ILK458846 IBO458846 HRS458846 HHW458846 GYA458846 GOE458846 GEI458846 FUM458846 FKQ458846 FAU458846 EQY458846 EHC458846 DXG458846 DNK458846 DDO458846 CTS458846 CJW458846 CAA458846 BQE458846 BGI458846 AWM458846 AMQ458846 ACU458846 SY458846 JC458846 G458847 WVO393310 WLS393310 WBW393310 VSA393310 VIE393310 UYI393310 UOM393310 UEQ393310 TUU393310 TKY393310 TBC393310 SRG393310 SHK393310 RXO393310 RNS393310 RDW393310 QUA393310 QKE393310 QAI393310 PQM393310 PGQ393310 OWU393310 OMY393310 ODC393310 NTG393310 NJK393310 MZO393310 MPS393310 MFW393310 LWA393310 LME393310 LCI393310 KSM393310 KIQ393310 JYU393310 JOY393310 JFC393310 IVG393310 ILK393310 IBO393310 HRS393310 HHW393310 GYA393310 GOE393310 GEI393310 FUM393310 FKQ393310 FAU393310 EQY393310 EHC393310 DXG393310 DNK393310 DDO393310 CTS393310 CJW393310 CAA393310 BQE393310 BGI393310 AWM393310 AMQ393310 ACU393310 SY393310 JC393310 G393311 WVO327774 WLS327774 WBW327774 VSA327774 VIE327774 UYI327774 UOM327774 UEQ327774 TUU327774 TKY327774 TBC327774 SRG327774 SHK327774 RXO327774 RNS327774 RDW327774 QUA327774 QKE327774 QAI327774 PQM327774 PGQ327774 OWU327774 OMY327774 ODC327774 NTG327774 NJK327774 MZO327774 MPS327774 MFW327774 LWA327774 LME327774 LCI327774 KSM327774 KIQ327774 JYU327774 JOY327774 JFC327774 IVG327774 ILK327774 IBO327774 HRS327774 HHW327774 GYA327774 GOE327774 GEI327774 FUM327774 FKQ327774 FAU327774 EQY327774 EHC327774 DXG327774 DNK327774 DDO327774 CTS327774 CJW327774 CAA327774 BQE327774 BGI327774 AWM327774 AMQ327774 ACU327774 SY327774 JC327774 G327775 WVO262238 WLS262238 WBW262238 VSA262238 VIE262238 UYI262238 UOM262238 UEQ262238 TUU262238 TKY262238 TBC262238 SRG262238 SHK262238 RXO262238 RNS262238 RDW262238 QUA262238 QKE262238 QAI262238 PQM262238 PGQ262238 OWU262238 OMY262238 ODC262238 NTG262238 NJK262238 MZO262238 MPS262238 MFW262238 LWA262238 LME262238 LCI262238 KSM262238 KIQ262238 JYU262238 JOY262238 JFC262238 IVG262238 ILK262238 IBO262238 HRS262238 HHW262238 GYA262238 GOE262238 GEI262238 FUM262238 FKQ262238 FAU262238 EQY262238 EHC262238 DXG262238 DNK262238 DDO262238 CTS262238 CJW262238 CAA262238 BQE262238 BGI262238 AWM262238 AMQ262238 ACU262238 SY262238 JC262238 G262239 WVO196702 WLS196702 WBW196702 VSA196702 VIE196702 UYI196702 UOM196702 UEQ196702 TUU196702 TKY196702 TBC196702 SRG196702 SHK196702 RXO196702 RNS196702 RDW196702 QUA196702 QKE196702 QAI196702 PQM196702 PGQ196702 OWU196702 OMY196702 ODC196702 NTG196702 NJK196702 MZO196702 MPS196702 MFW196702 LWA196702 LME196702 LCI196702 KSM196702 KIQ196702 JYU196702 JOY196702 JFC196702 IVG196702 ILK196702 IBO196702 HRS196702 HHW196702 GYA196702 GOE196702 GEI196702 FUM196702 FKQ196702 FAU196702 EQY196702 EHC196702 DXG196702 DNK196702 DDO196702 CTS196702 CJW196702 CAA196702 BQE196702 BGI196702 AWM196702 AMQ196702 ACU196702 SY196702 JC196702 G196703 WVO131166 WLS131166 WBW131166 VSA131166 VIE131166 UYI131166 UOM131166 UEQ131166 TUU131166 TKY131166 TBC131166 SRG131166 SHK131166 RXO131166 RNS131166 RDW131166 QUA131166 QKE131166 QAI131166 PQM131166 PGQ131166 OWU131166 OMY131166 ODC131166 NTG131166 NJK131166 MZO131166 MPS131166 MFW131166 LWA131166 LME131166 LCI131166 KSM131166 KIQ131166 JYU131166 JOY131166 JFC131166 IVG131166 ILK131166 IBO131166 HRS131166 HHW131166 GYA131166 GOE131166 GEI131166 FUM131166 FKQ131166 FAU131166 EQY131166 EHC131166 DXG131166 DNK131166 DDO131166 CTS131166 CJW131166 CAA131166 BQE131166 BGI131166 AWM131166 AMQ131166 ACU131166 SY131166 JC131166 G131167 WVO65630 WLS65630 WBW65630 VSA65630 VIE65630 UYI65630 UOM65630 UEQ65630 TUU65630 TKY65630 TBC65630 SRG65630 SHK65630 RXO65630 RNS65630 RDW65630 QUA65630 QKE65630 QAI65630 PQM65630 PGQ65630 OWU65630 OMY65630 ODC65630 NTG65630 NJK65630 MZO65630 MPS65630 MFW65630 LWA65630 LME65630 LCI65630 KSM65630 KIQ65630 JYU65630 JOY65630 JFC65630 IVG65630 ILK65630 IBO65630 HRS65630 HHW65630 GYA65630 GOE65630 GEI65630 FUM65630 FKQ65630 FAU65630 EQY65630 EHC65630 DXG65630 DNK65630 DDO65630 CTS65630 CJW65630 CAA65630 BQE65630 BGI65630 AWM65630 AMQ65630 ACU65630 SY65630 JC65630 G65631 WVO94 WLS94 WBW94 VSA94 VIE94 UYI94 UOM94 UEQ94 TUU94 TKY94 TBC94 SRG94 SHK94 RXO94 RNS94 RDW94 QUA94 QKE94 QAI94 PQM94 PGQ94 OWU94 OMY94 ODC94 NTG94 NJK94 MZO94 MPS94 MFW94 LWA94 LME94 LCI94 KSM94 KIQ94 JYU94 JOY94 JFC94 IVG94 ILK94 IBO94 HRS94 HHW94 GYA94 GOE94 GEI94 FUM94 FKQ94 FAU94 EQY94 EHC94 DXG94 DNK94 DDO94 CTS94 CJW94 CAA94 BQE94 BGI94 AWM94 AMQ94 ACU94 SY94 JC94 G94 WVO983126 WLS983126 WBW983126 VSA983126 VIE983126 UYI983126 UOM983126 UEQ983126 TUU983126 TKY983126 TBC983126 SRG983126 SHK983126 RXO983126 RNS983126 RDW983126 QUA983126 QKE983126 QAI983126 PQM983126 PGQ983126 OWU983126 OMY983126 ODC983126 NTG983126 NJK983126 MZO983126 MPS983126 MFW983126 LWA983126 LME983126 LCI983126 KSM983126 KIQ983126 JYU983126 JOY983126 JFC983126 IVG983126 ILK983126 IBO983126 HRS983126 HHW983126 GYA983126 GOE983126 GEI983126 FUM983126 FKQ983126 FAU983126 EQY983126 EHC983126 DXG983126 DNK983126 DDO983126 CTS983126 CJW983126 CAA983126 BQE983126 BGI983126 AWM983126 AMQ983126 ACU983126 SY983126 JC983126 G983127 WVO917590 WLS917590 WBW917590 VSA917590 VIE917590 UYI917590 UOM917590 UEQ917590 TUU917590 TKY917590 TBC917590 SRG917590 SHK917590 RXO917590 RNS917590 RDW917590 QUA917590 QKE917590 QAI917590 PQM917590 PGQ917590 OWU917590 OMY917590 ODC917590 NTG917590 NJK917590 MZO917590 MPS917590 MFW917590 LWA917590 LME917590 LCI917590 KSM917590 KIQ917590 JYU917590 JOY917590 JFC917590 IVG917590 ILK917590 IBO917590 HRS917590 HHW917590 GYA917590 GOE917590 GEI917590 FUM917590 FKQ917590 FAU917590 EQY917590 EHC917590 DXG917590 DNK917590 DDO917590 CTS917590 CJW917590 CAA917590 BQE917590 BGI917590 AWM917590 AMQ917590 ACU917590 SY917590 JC917590 G917591 WVO852054 WLS852054 WBW852054 VSA852054 VIE852054 UYI852054 UOM852054 UEQ852054 TUU852054 TKY852054 TBC852054 SRG852054 SHK852054 RXO852054 RNS852054 RDW852054 QUA852054 QKE852054 QAI852054 PQM852054 PGQ852054 OWU852054 OMY852054 ODC852054 NTG852054 NJK852054 MZO852054 MPS852054 MFW852054 LWA852054 LME852054 LCI852054 KSM852054 KIQ852054 JYU852054 JOY852054 JFC852054 IVG852054 ILK852054 IBO852054 HRS852054 HHW852054 GYA852054 GOE852054 GEI852054 FUM852054 FKQ852054 FAU852054 EQY852054 EHC852054 DXG852054 DNK852054 DDO852054 CTS852054 CJW852054 CAA852054 BQE852054 BGI852054 AWM852054 AMQ852054 ACU852054 SY852054 JC852054 G852055 WVO786518 WLS786518 WBW786518 VSA786518 VIE786518 UYI786518 UOM786518 UEQ786518 TUU786518 TKY786518 TBC786518 SRG786518 SHK786518 RXO786518 RNS786518 RDW786518 QUA786518 QKE786518 QAI786518 PQM786518 PGQ786518 OWU786518 OMY786518 ODC786518 NTG786518 NJK786518 MZO786518 MPS786518 MFW786518 LWA786518 LME786518 LCI786518 KSM786518 KIQ786518 JYU786518 JOY786518 JFC786518 IVG786518 ILK786518 IBO786518 HRS786518 HHW786518 GYA786518 GOE786518 GEI786518 FUM786518 FKQ786518 FAU786518 EQY786518 EHC786518 DXG786518 DNK786518 DDO786518 CTS786518 CJW786518 CAA786518 BQE786518 BGI786518 AWM786518 AMQ786518 ACU786518 SY786518 JC786518 G786519 WVO720982 WLS720982 WBW720982 VSA720982 VIE720982 UYI720982 UOM720982 UEQ720982 TUU720982 TKY720982 TBC720982 SRG720982 SHK720982 RXO720982 RNS720982 RDW720982 QUA720982 QKE720982 QAI720982 PQM720982 PGQ720982 OWU720982 OMY720982 ODC720982 NTG720982 NJK720982 MZO720982 MPS720982 MFW720982 LWA720982 LME720982 LCI720982 KSM720982 KIQ720982 JYU720982 JOY720982 JFC720982 IVG720982 ILK720982 IBO720982 HRS720982 HHW720982 GYA720982 GOE720982 GEI720982 FUM720982 FKQ720982 FAU720982 EQY720982 EHC720982 DXG720982 DNK720982 DDO720982 CTS720982 CJW720982 CAA720982 BQE720982 BGI720982 AWM720982 AMQ720982 ACU720982 SY720982 JC720982 G720983 WVO655446 WLS655446 WBW655446 VSA655446 VIE655446 UYI655446 UOM655446 UEQ655446 TUU655446 TKY655446 TBC655446 SRG655446 SHK655446 RXO655446 RNS655446 RDW655446 QUA655446 QKE655446 QAI655446 PQM655446 PGQ655446 OWU655446 OMY655446 ODC655446 NTG655446 NJK655446 MZO655446 MPS655446 MFW655446 LWA655446 LME655446 LCI655446 KSM655446 KIQ655446 JYU655446 JOY655446 JFC655446 IVG655446 ILK655446 IBO655446 HRS655446 HHW655446 GYA655446 GOE655446 GEI655446 FUM655446 FKQ655446 FAU655446 EQY655446 EHC655446 DXG655446 DNK655446 DDO655446 CTS655446 CJW655446 CAA655446 BQE655446 BGI655446 AWM655446 AMQ655446 ACU655446 SY655446 JC655446 G655447 WVO589910 WLS589910 WBW589910 VSA589910 VIE589910 UYI589910 UOM589910 UEQ589910 TUU589910 TKY589910 TBC589910 SRG589910 SHK589910 RXO589910 RNS589910 RDW589910 QUA589910 QKE589910 QAI589910 PQM589910 PGQ589910 OWU589910 OMY589910 ODC589910 NTG589910 NJK589910 MZO589910 MPS589910 MFW589910 LWA589910 LME589910 LCI589910 KSM589910 KIQ589910 JYU589910 JOY589910 JFC589910 IVG589910 ILK589910 IBO589910 HRS589910 HHW589910 GYA589910 GOE589910 GEI589910 FUM589910 FKQ589910 FAU589910 EQY589910 EHC589910 DXG589910 DNK589910 DDO589910 CTS589910 CJW589910 CAA589910 BQE589910 BGI589910 AWM589910 AMQ589910 ACU589910 SY589910 JC589910 G589911 WVO524374 WLS524374 WBW524374 VSA524374 VIE524374 UYI524374 UOM524374 UEQ524374 TUU524374 TKY524374 TBC524374 SRG524374 SHK524374 RXO524374 RNS524374 RDW524374 QUA524374 QKE524374 QAI524374 PQM524374 PGQ524374 OWU524374 OMY524374 ODC524374 NTG524374 NJK524374 MZO524374 MPS524374 MFW524374 LWA524374 LME524374 LCI524374 KSM524374 KIQ524374 JYU524374 JOY524374 JFC524374 IVG524374 ILK524374 IBO524374 HRS524374 HHW524374 GYA524374 GOE524374 GEI524374 FUM524374 FKQ524374 FAU524374 EQY524374 EHC524374 DXG524374 DNK524374 DDO524374 CTS524374 CJW524374 CAA524374 BQE524374 BGI524374 AWM524374 AMQ524374 ACU524374 SY524374 JC524374 G524375 WVO458838 WLS458838 WBW458838 VSA458838 VIE458838 UYI458838 UOM458838 UEQ458838 TUU458838 TKY458838 TBC458838 SRG458838 SHK458838 RXO458838 RNS458838 RDW458838 QUA458838 QKE458838 QAI458838 PQM458838 PGQ458838 OWU458838 OMY458838 ODC458838 NTG458838 NJK458838 MZO458838 MPS458838 MFW458838 LWA458838 LME458838 LCI458838 KSM458838 KIQ458838 JYU458838 JOY458838 JFC458838 IVG458838 ILK458838 IBO458838 HRS458838 HHW458838 GYA458838 GOE458838 GEI458838 FUM458838 FKQ458838 FAU458838 EQY458838 EHC458838 DXG458838 DNK458838 DDO458838 CTS458838 CJW458838 CAA458838 BQE458838 BGI458838 AWM458838 AMQ458838 ACU458838 SY458838 JC458838 G458839 WVO393302 WLS393302 WBW393302 VSA393302 VIE393302 UYI393302 UOM393302 UEQ393302 TUU393302 TKY393302 TBC393302 SRG393302 SHK393302 RXO393302 RNS393302 RDW393302 QUA393302 QKE393302 QAI393302 PQM393302 PGQ393302 OWU393302 OMY393302 ODC393302 NTG393302 NJK393302 MZO393302 MPS393302 MFW393302 LWA393302 LME393302 LCI393302 KSM393302 KIQ393302 JYU393302 JOY393302 JFC393302 IVG393302 ILK393302 IBO393302 HRS393302 HHW393302 GYA393302 GOE393302 GEI393302 FUM393302 FKQ393302 FAU393302 EQY393302 EHC393302 DXG393302 DNK393302 DDO393302 CTS393302 CJW393302 CAA393302 BQE393302 BGI393302 AWM393302 AMQ393302 ACU393302 SY393302 JC393302 G393303 WVO327766 WLS327766 WBW327766 VSA327766 VIE327766 UYI327766 UOM327766 UEQ327766 TUU327766 TKY327766 TBC327766 SRG327766 SHK327766 RXO327766 RNS327766 RDW327766 QUA327766 QKE327766 QAI327766 PQM327766 PGQ327766 OWU327766 OMY327766 ODC327766 NTG327766 NJK327766 MZO327766 MPS327766 MFW327766 LWA327766 LME327766 LCI327766 KSM327766 KIQ327766 JYU327766 JOY327766 JFC327766 IVG327766 ILK327766 IBO327766 HRS327766 HHW327766 GYA327766 GOE327766 GEI327766 FUM327766 FKQ327766 FAU327766 EQY327766 EHC327766 DXG327766 DNK327766 DDO327766 CTS327766 CJW327766 CAA327766 BQE327766 BGI327766 AWM327766 AMQ327766 ACU327766 SY327766 JC327766 G327767 WVO262230 WLS262230 WBW262230 VSA262230 VIE262230 UYI262230 UOM262230 UEQ262230 TUU262230 TKY262230 TBC262230 SRG262230 SHK262230 RXO262230 RNS262230 RDW262230 QUA262230 QKE262230 QAI262230 PQM262230 PGQ262230 OWU262230 OMY262230 ODC262230 NTG262230 NJK262230 MZO262230 MPS262230 MFW262230 LWA262230 LME262230 LCI262230 KSM262230 KIQ262230 JYU262230 JOY262230 JFC262230 IVG262230 ILK262230 IBO262230 HRS262230 HHW262230 GYA262230 GOE262230 GEI262230 FUM262230 FKQ262230 FAU262230 EQY262230 EHC262230 DXG262230 DNK262230 DDO262230 CTS262230 CJW262230 CAA262230 BQE262230 BGI262230 AWM262230 AMQ262230 ACU262230 SY262230 JC262230 G262231 WVO196694 WLS196694 WBW196694 VSA196694 VIE196694 UYI196694 UOM196694 UEQ196694 TUU196694 TKY196694 TBC196694 SRG196694 SHK196694 RXO196694 RNS196694 RDW196694 QUA196694 QKE196694 QAI196694 PQM196694 PGQ196694 OWU196694 OMY196694 ODC196694 NTG196694 NJK196694 MZO196694 MPS196694 MFW196694 LWA196694 LME196694 LCI196694 KSM196694 KIQ196694 JYU196694 JOY196694 JFC196694 IVG196694 ILK196694 IBO196694 HRS196694 HHW196694 GYA196694 GOE196694 GEI196694 FUM196694 FKQ196694 FAU196694 EQY196694 EHC196694 DXG196694 DNK196694 DDO196694 CTS196694 CJW196694 CAA196694 BQE196694 BGI196694 AWM196694 AMQ196694 ACU196694 SY196694 JC196694 G196695 WVO131158 WLS131158 WBW131158 VSA131158 VIE131158 UYI131158 UOM131158 UEQ131158 TUU131158 TKY131158 TBC131158 SRG131158 SHK131158 RXO131158 RNS131158 RDW131158 QUA131158 QKE131158 QAI131158 PQM131158 PGQ131158 OWU131158 OMY131158 ODC131158 NTG131158 NJK131158 MZO131158 MPS131158 MFW131158 LWA131158 LME131158 LCI131158 KSM131158 KIQ131158 JYU131158 JOY131158 JFC131158 IVG131158 ILK131158 IBO131158 HRS131158 HHW131158 GYA131158 GOE131158 GEI131158 FUM131158 FKQ131158 FAU131158 EQY131158 EHC131158 DXG131158 DNK131158 DDO131158 CTS131158 CJW131158 CAA131158 BQE131158 BGI131158 AWM131158 AMQ131158 ACU131158 SY131158 JC131158 G131159 WVO65622 WLS65622 WBW65622 VSA65622 VIE65622 UYI65622 UOM65622 UEQ65622 TUU65622 TKY65622 TBC65622 SRG65622 SHK65622 RXO65622 RNS65622 RDW65622 QUA65622 QKE65622 QAI65622 PQM65622 PGQ65622 OWU65622 OMY65622 ODC65622 NTG65622 NJK65622 MZO65622 MPS65622 MFW65622 LWA65622 LME65622 LCI65622 KSM65622 KIQ65622 JYU65622 JOY65622 JFC65622 IVG65622 ILK65622 IBO65622 HRS65622 HHW65622 GYA65622 GOE65622 GEI65622 FUM65622 FKQ65622 FAU65622 EQY65622 EHC65622 DXG65622 DNK65622 DDO65622 CTS65622 CJW65622 CAA65622 BQE65622 BGI65622 AWM65622 AMQ65622 ACU65622 SY65622 JC65622 G65623 WVO86 WLS86 WBW86 VSA86 VIE86 UYI86 UOM86 UEQ86 TUU86 TKY86 TBC86 SRG86 SHK86 RXO86 RNS86 RDW86 QUA86 QKE86 QAI86 PQM86 PGQ86 OWU86 OMY86 ODC86 NTG86 NJK86 MZO86 MPS86 MFW86 LWA86 LME86 LCI86 KSM86 KIQ86 JYU86 JOY86 JFC86 IVG86 ILK86 IBO86 HRS86 HHW86 GYA86 GOE86 GEI86 FUM86 FKQ86 FAU86 EQY86 EHC86 DXG86 DNK86 DDO86 CTS86 CJW86 CAA86 BQE86 BGI86 AWM86 AMQ86 ACU86 SY86 JC86 G86 WVO983130 WLS983130 WBW983130 VSA983130 VIE983130 UYI983130 UOM983130 UEQ983130 TUU983130 TKY983130 TBC983130 SRG983130 SHK983130 RXO983130 RNS983130 RDW983130 QUA983130 QKE983130 QAI983130 PQM983130 PGQ983130 OWU983130 OMY983130 ODC983130 NTG983130 NJK983130 MZO983130 MPS983130 MFW983130 LWA983130 LME983130 LCI983130 KSM983130 KIQ983130 JYU983130 JOY983130 JFC983130 IVG983130 ILK983130 IBO983130 HRS983130 HHW983130 GYA983130 GOE983130 GEI983130 FUM983130 FKQ983130 FAU983130 EQY983130 EHC983130 DXG983130 DNK983130 DDO983130 CTS983130 CJW983130 CAA983130 BQE983130 BGI983130 AWM983130 AMQ983130 ACU983130 SY983130 JC983130 G983131 WVO917594 WLS917594 WBW917594 VSA917594 VIE917594 UYI917594 UOM917594 UEQ917594 TUU917594 TKY917594 TBC917594 SRG917594 SHK917594 RXO917594 RNS917594 RDW917594 QUA917594 QKE917594 QAI917594 PQM917594 PGQ917594 OWU917594 OMY917594 ODC917594 NTG917594 NJK917594 MZO917594 MPS917594 MFW917594 LWA917594 LME917594 LCI917594 KSM917594 KIQ917594 JYU917594 JOY917594 JFC917594 IVG917594 ILK917594 IBO917594 HRS917594 HHW917594 GYA917594 GOE917594 GEI917594 FUM917594 FKQ917594 FAU917594 EQY917594 EHC917594 DXG917594 DNK917594 DDO917594 CTS917594 CJW917594 CAA917594 BQE917594 BGI917594 AWM917594 AMQ917594 ACU917594 SY917594 JC917594 G917595 WVO852058 WLS852058 WBW852058 VSA852058 VIE852058 UYI852058 UOM852058 UEQ852058 TUU852058 TKY852058 TBC852058 SRG852058 SHK852058 RXO852058 RNS852058 RDW852058 QUA852058 QKE852058 QAI852058 PQM852058 PGQ852058 OWU852058 OMY852058 ODC852058 NTG852058 NJK852058 MZO852058 MPS852058 MFW852058 LWA852058 LME852058 LCI852058 KSM852058 KIQ852058 JYU852058 JOY852058 JFC852058 IVG852058 ILK852058 IBO852058 HRS852058 HHW852058 GYA852058 GOE852058 GEI852058 FUM852058 FKQ852058 FAU852058 EQY852058 EHC852058 DXG852058 DNK852058 DDO852058 CTS852058 CJW852058 CAA852058 BQE852058 BGI852058 AWM852058 AMQ852058 ACU852058 SY852058 JC852058 G852059 WVO786522 WLS786522 WBW786522 VSA786522 VIE786522 UYI786522 UOM786522 UEQ786522 TUU786522 TKY786522 TBC786522 SRG786522 SHK786522 RXO786522 RNS786522 RDW786522 QUA786522 QKE786522 QAI786522 PQM786522 PGQ786522 OWU786522 OMY786522 ODC786522 NTG786522 NJK786522 MZO786522 MPS786522 MFW786522 LWA786522 LME786522 LCI786522 KSM786522 KIQ786522 JYU786522 JOY786522 JFC786522 IVG786522 ILK786522 IBO786522 HRS786522 HHW786522 GYA786522 GOE786522 GEI786522 FUM786522 FKQ786522 FAU786522 EQY786522 EHC786522 DXG786522 DNK786522 DDO786522 CTS786522 CJW786522 CAA786522 BQE786522 BGI786522 AWM786522 AMQ786522 ACU786522 SY786522 JC786522 G786523 WVO720986 WLS720986 WBW720986 VSA720986 VIE720986 UYI720986 UOM720986 UEQ720986 TUU720986 TKY720986 TBC720986 SRG720986 SHK720986 RXO720986 RNS720986 RDW720986 QUA720986 QKE720986 QAI720986 PQM720986 PGQ720986 OWU720986 OMY720986 ODC720986 NTG720986 NJK720986 MZO720986 MPS720986 MFW720986 LWA720986 LME720986 LCI720986 KSM720986 KIQ720986 JYU720986 JOY720986 JFC720986 IVG720986 ILK720986 IBO720986 HRS720986 HHW720986 GYA720986 GOE720986 GEI720986 FUM720986 FKQ720986 FAU720986 EQY720986 EHC720986 DXG720986 DNK720986 DDO720986 CTS720986 CJW720986 CAA720986 BQE720986 BGI720986 AWM720986 AMQ720986 ACU720986 SY720986 JC720986 G720987 WVO655450 WLS655450 WBW655450 VSA655450 VIE655450 UYI655450 UOM655450 UEQ655450 TUU655450 TKY655450 TBC655450 SRG655450 SHK655450 RXO655450 RNS655450 RDW655450 QUA655450 QKE655450 QAI655450 PQM655450 PGQ655450 OWU655450 OMY655450 ODC655450 NTG655450 NJK655450 MZO655450 MPS655450 MFW655450 LWA655450 LME655450 LCI655450 KSM655450 KIQ655450 JYU655450 JOY655450 JFC655450 IVG655450 ILK655450 IBO655450 HRS655450 HHW655450 GYA655450 GOE655450 GEI655450 FUM655450 FKQ655450 FAU655450 EQY655450 EHC655450 DXG655450 DNK655450 DDO655450 CTS655450 CJW655450 CAA655450 BQE655450 BGI655450 AWM655450 AMQ655450 ACU655450 SY655450 JC655450 G655451 WVO589914 WLS589914 WBW589914 VSA589914 VIE589914 UYI589914 UOM589914 UEQ589914 TUU589914 TKY589914 TBC589914 SRG589914 SHK589914 RXO589914 RNS589914 RDW589914 QUA589914 QKE589914 QAI589914 PQM589914 PGQ589914 OWU589914 OMY589914 ODC589914 NTG589914 NJK589914 MZO589914 MPS589914 MFW589914 LWA589914 LME589914 LCI589914 KSM589914 KIQ589914 JYU589914 JOY589914 JFC589914 IVG589914 ILK589914 IBO589914 HRS589914 HHW589914 GYA589914 GOE589914 GEI589914 FUM589914 FKQ589914 FAU589914 EQY589914 EHC589914 DXG589914 DNK589914 DDO589914 CTS589914 CJW589914 CAA589914 BQE589914 BGI589914 AWM589914 AMQ589914 ACU589914 SY589914 JC589914 G589915 WVO524378 WLS524378 WBW524378 VSA524378 VIE524378 UYI524378 UOM524378 UEQ524378 TUU524378 TKY524378 TBC524378 SRG524378 SHK524378 RXO524378 RNS524378 RDW524378 QUA524378 QKE524378 QAI524378 PQM524378 PGQ524378 OWU524378 OMY524378 ODC524378 NTG524378 NJK524378 MZO524378 MPS524378 MFW524378 LWA524378 LME524378 LCI524378 KSM524378 KIQ524378 JYU524378 JOY524378 JFC524378 IVG524378 ILK524378 IBO524378 HRS524378 HHW524378 GYA524378 GOE524378 GEI524378 FUM524378 FKQ524378 FAU524378 EQY524378 EHC524378 DXG524378 DNK524378 DDO524378 CTS524378 CJW524378 CAA524378 BQE524378 BGI524378 AWM524378 AMQ524378 ACU524378 SY524378 JC524378 G524379 WVO458842 WLS458842 WBW458842 VSA458842 VIE458842 UYI458842 UOM458842 UEQ458842 TUU458842 TKY458842 TBC458842 SRG458842 SHK458842 RXO458842 RNS458842 RDW458842 QUA458842 QKE458842 QAI458842 PQM458842 PGQ458842 OWU458842 OMY458842 ODC458842 NTG458842 NJK458842 MZO458842 MPS458842 MFW458842 LWA458842 LME458842 LCI458842 KSM458842 KIQ458842 JYU458842 JOY458842 JFC458842 IVG458842 ILK458842 IBO458842 HRS458842 HHW458842 GYA458842 GOE458842 GEI458842 FUM458842 FKQ458842 FAU458842 EQY458842 EHC458842 DXG458842 DNK458842 DDO458842 CTS458842 CJW458842 CAA458842 BQE458842 BGI458842 AWM458842 AMQ458842 ACU458842 SY458842 JC458842 G458843 WVO393306 WLS393306 WBW393306 VSA393306 VIE393306 UYI393306 UOM393306 UEQ393306 TUU393306 TKY393306 TBC393306 SRG393306 SHK393306 RXO393306 RNS393306 RDW393306 QUA393306 QKE393306 QAI393306 PQM393306 PGQ393306 OWU393306 OMY393306 ODC393306 NTG393306 NJK393306 MZO393306 MPS393306 MFW393306 LWA393306 LME393306 LCI393306 KSM393306 KIQ393306 JYU393306 JOY393306 JFC393306 IVG393306 ILK393306 IBO393306 HRS393306 HHW393306 GYA393306 GOE393306 GEI393306 FUM393306 FKQ393306 FAU393306 EQY393306 EHC393306 DXG393306 DNK393306 DDO393306 CTS393306 CJW393306 CAA393306 BQE393306 BGI393306 AWM393306 AMQ393306 ACU393306 SY393306 JC393306 G393307 WVO327770 WLS327770 WBW327770 VSA327770 VIE327770 UYI327770 UOM327770 UEQ327770 TUU327770 TKY327770 TBC327770 SRG327770 SHK327770 RXO327770 RNS327770 RDW327770 QUA327770 QKE327770 QAI327770 PQM327770 PGQ327770 OWU327770 OMY327770 ODC327770 NTG327770 NJK327770 MZO327770 MPS327770 MFW327770 LWA327770 LME327770 LCI327770 KSM327770 KIQ327770 JYU327770 JOY327770 JFC327770 IVG327770 ILK327770 IBO327770 HRS327770 HHW327770 GYA327770 GOE327770 GEI327770 FUM327770 FKQ327770 FAU327770 EQY327770 EHC327770 DXG327770 DNK327770 DDO327770 CTS327770 CJW327770 CAA327770 BQE327770 BGI327770 AWM327770 AMQ327770 ACU327770 SY327770 JC327770 G327771 WVO262234 WLS262234 WBW262234 VSA262234 VIE262234 UYI262234 UOM262234 UEQ262234 TUU262234 TKY262234 TBC262234 SRG262234 SHK262234 RXO262234 RNS262234 RDW262234 QUA262234 QKE262234 QAI262234 PQM262234 PGQ262234 OWU262234 OMY262234 ODC262234 NTG262234 NJK262234 MZO262234 MPS262234 MFW262234 LWA262234 LME262234 LCI262234 KSM262234 KIQ262234 JYU262234 JOY262234 JFC262234 IVG262234 ILK262234 IBO262234 HRS262234 HHW262234 GYA262234 GOE262234 GEI262234 FUM262234 FKQ262234 FAU262234 EQY262234 EHC262234 DXG262234 DNK262234 DDO262234 CTS262234 CJW262234 CAA262234 BQE262234 BGI262234 AWM262234 AMQ262234 ACU262234 SY262234 JC262234 G262235 WVO196698 WLS196698 WBW196698 VSA196698 VIE196698 UYI196698 UOM196698 UEQ196698 TUU196698 TKY196698 TBC196698 SRG196698 SHK196698 RXO196698 RNS196698 RDW196698 QUA196698 QKE196698 QAI196698 PQM196698 PGQ196698 OWU196698 OMY196698 ODC196698 NTG196698 NJK196698 MZO196698 MPS196698 MFW196698 LWA196698 LME196698 LCI196698 KSM196698 KIQ196698 JYU196698 JOY196698 JFC196698 IVG196698 ILK196698 IBO196698 HRS196698 HHW196698 GYA196698 GOE196698 GEI196698 FUM196698 FKQ196698 FAU196698 EQY196698 EHC196698 DXG196698 DNK196698 DDO196698 CTS196698 CJW196698 CAA196698 BQE196698 BGI196698 AWM196698 AMQ196698 ACU196698 SY196698 JC196698 G196699 WVO131162 WLS131162 WBW131162 VSA131162 VIE131162 UYI131162 UOM131162 UEQ131162 TUU131162 TKY131162 TBC131162 SRG131162 SHK131162 RXO131162 RNS131162 RDW131162 QUA131162 QKE131162 QAI131162 PQM131162 PGQ131162 OWU131162 OMY131162 ODC131162 NTG131162 NJK131162 MZO131162 MPS131162 MFW131162 LWA131162 LME131162 LCI131162 KSM131162 KIQ131162 JYU131162 JOY131162 JFC131162 IVG131162 ILK131162 IBO131162 HRS131162 HHW131162 GYA131162 GOE131162 GEI131162 FUM131162 FKQ131162 FAU131162 EQY131162 EHC131162 DXG131162 DNK131162 DDO131162 CTS131162 CJW131162 CAA131162 BQE131162 BGI131162 AWM131162 AMQ131162 ACU131162 SY131162 JC131162 G131163 WVO65626 WLS65626 WBW65626 VSA65626 VIE65626 UYI65626 UOM65626 UEQ65626 TUU65626 TKY65626 TBC65626 SRG65626 SHK65626 RXO65626 RNS65626 RDW65626 QUA65626 QKE65626 QAI65626 PQM65626 PGQ65626 OWU65626 OMY65626 ODC65626 NTG65626 NJK65626 MZO65626 MPS65626 MFW65626 LWA65626 LME65626 LCI65626 KSM65626 KIQ65626 JYU65626 JOY65626 JFC65626 IVG65626 ILK65626 IBO65626 HRS65626 HHW65626 GYA65626 GOE65626 GEI65626 FUM65626 FKQ65626 FAU65626 EQY65626 EHC65626 DXG65626 DNK65626 DDO65626 CTS65626 CJW65626 CAA65626 BQE65626 BGI65626 AWM65626 AMQ65626 ACU65626 SY65626 JC65626 G65627 WVO90 WLS90 WBW90 VSA90 VIE90 UYI90 UOM90 UEQ90 TUU90 TKY90 TBC90 SRG90 SHK90 RXO90 RNS90 RDW90 QUA90 QKE90 QAI90 PQM90 PGQ90 OWU90 OMY90 ODC90 NTG90 NJK90 MZO90 MPS90 MFW90 LWA90 LME90 LCI90 KSM90 KIQ90 JYU90 JOY90 JFC90 IVG90 ILK90 IBO90 HRS90 HHW90 GYA90 GOE90 GEI90 FUM90 FKQ90 FAU90 EQY90 EHC90 DXG90 DNK90 DDO90 CTS90 CJW90 CAA90 BQE90 BGI90 AWM90 AMQ90 ACU90 SY90 JC90" xr:uid="{00000000-0002-0000-0100-000003000000}">
      <formula1>$D$258:$D$292</formula1>
    </dataValidation>
    <dataValidation type="list" allowBlank="1" showInputMessage="1" showErrorMessage="1" sqref="G33 WVO983054 WLS983054 WBW983054 VSA983054 VIE983054 UYI983054 UOM983054 UEQ983054 TUU983054 TKY983054 TBC983054 SRG983054 SHK983054 RXO983054 RNS983054 RDW983054 QUA983054 QKE983054 QAI983054 PQM983054 PGQ983054 OWU983054 OMY983054 ODC983054 NTG983054 NJK983054 MZO983054 MPS983054 MFW983054 LWA983054 LME983054 LCI983054 KSM983054 KIQ983054 JYU983054 JOY983054 JFC983054 IVG983054 ILK983054 IBO983054 HRS983054 HHW983054 GYA983054 GOE983054 GEI983054 FUM983054 FKQ983054 FAU983054 EQY983054 EHC983054 DXG983054 DNK983054 DDO983054 CTS983054 CJW983054 CAA983054 BQE983054 BGI983054 AWM983054 AMQ983054 ACU983054 SY983054 JC983054 G983055 WVO917518 WLS917518 WBW917518 VSA917518 VIE917518 UYI917518 UOM917518 UEQ917518 TUU917518 TKY917518 TBC917518 SRG917518 SHK917518 RXO917518 RNS917518 RDW917518 QUA917518 QKE917518 QAI917518 PQM917518 PGQ917518 OWU917518 OMY917518 ODC917518 NTG917518 NJK917518 MZO917518 MPS917518 MFW917518 LWA917518 LME917518 LCI917518 KSM917518 KIQ917518 JYU917518 JOY917518 JFC917518 IVG917518 ILK917518 IBO917518 HRS917518 HHW917518 GYA917518 GOE917518 GEI917518 FUM917518 FKQ917518 FAU917518 EQY917518 EHC917518 DXG917518 DNK917518 DDO917518 CTS917518 CJW917518 CAA917518 BQE917518 BGI917518 AWM917518 AMQ917518 ACU917518 SY917518 JC917518 G917519 WVO851982 WLS851982 WBW851982 VSA851982 VIE851982 UYI851982 UOM851982 UEQ851982 TUU851982 TKY851982 TBC851982 SRG851982 SHK851982 RXO851982 RNS851982 RDW851982 QUA851982 QKE851982 QAI851982 PQM851982 PGQ851982 OWU851982 OMY851982 ODC851982 NTG851982 NJK851982 MZO851982 MPS851982 MFW851982 LWA851982 LME851982 LCI851982 KSM851982 KIQ851982 JYU851982 JOY851982 JFC851982 IVG851982 ILK851982 IBO851982 HRS851982 HHW851982 GYA851982 GOE851982 GEI851982 FUM851982 FKQ851982 FAU851982 EQY851982 EHC851982 DXG851982 DNK851982 DDO851982 CTS851982 CJW851982 CAA851982 BQE851982 BGI851982 AWM851982 AMQ851982 ACU851982 SY851982 JC851982 G851983 WVO786446 WLS786446 WBW786446 VSA786446 VIE786446 UYI786446 UOM786446 UEQ786446 TUU786446 TKY786446 TBC786446 SRG786446 SHK786446 RXO786446 RNS786446 RDW786446 QUA786446 QKE786446 QAI786446 PQM786446 PGQ786446 OWU786446 OMY786446 ODC786446 NTG786446 NJK786446 MZO786446 MPS786446 MFW786446 LWA786446 LME786446 LCI786446 KSM786446 KIQ786446 JYU786446 JOY786446 JFC786446 IVG786446 ILK786446 IBO786446 HRS786446 HHW786446 GYA786446 GOE786446 GEI786446 FUM786446 FKQ786446 FAU786446 EQY786446 EHC786446 DXG786446 DNK786446 DDO786446 CTS786446 CJW786446 CAA786446 BQE786446 BGI786446 AWM786446 AMQ786446 ACU786446 SY786446 JC786446 G786447 WVO720910 WLS720910 WBW720910 VSA720910 VIE720910 UYI720910 UOM720910 UEQ720910 TUU720910 TKY720910 TBC720910 SRG720910 SHK720910 RXO720910 RNS720910 RDW720910 QUA720910 QKE720910 QAI720910 PQM720910 PGQ720910 OWU720910 OMY720910 ODC720910 NTG720910 NJK720910 MZO720910 MPS720910 MFW720910 LWA720910 LME720910 LCI720910 KSM720910 KIQ720910 JYU720910 JOY720910 JFC720910 IVG720910 ILK720910 IBO720910 HRS720910 HHW720910 GYA720910 GOE720910 GEI720910 FUM720910 FKQ720910 FAU720910 EQY720910 EHC720910 DXG720910 DNK720910 DDO720910 CTS720910 CJW720910 CAA720910 BQE720910 BGI720910 AWM720910 AMQ720910 ACU720910 SY720910 JC720910 G720911 WVO655374 WLS655374 WBW655374 VSA655374 VIE655374 UYI655374 UOM655374 UEQ655374 TUU655374 TKY655374 TBC655374 SRG655374 SHK655374 RXO655374 RNS655374 RDW655374 QUA655374 QKE655374 QAI655374 PQM655374 PGQ655374 OWU655374 OMY655374 ODC655374 NTG655374 NJK655374 MZO655374 MPS655374 MFW655374 LWA655374 LME655374 LCI655374 KSM655374 KIQ655374 JYU655374 JOY655374 JFC655374 IVG655374 ILK655374 IBO655374 HRS655374 HHW655374 GYA655374 GOE655374 GEI655374 FUM655374 FKQ655374 FAU655374 EQY655374 EHC655374 DXG655374 DNK655374 DDO655374 CTS655374 CJW655374 CAA655374 BQE655374 BGI655374 AWM655374 AMQ655374 ACU655374 SY655374 JC655374 G655375 WVO589838 WLS589838 WBW589838 VSA589838 VIE589838 UYI589838 UOM589838 UEQ589838 TUU589838 TKY589838 TBC589838 SRG589838 SHK589838 RXO589838 RNS589838 RDW589838 QUA589838 QKE589838 QAI589838 PQM589838 PGQ589838 OWU589838 OMY589838 ODC589838 NTG589838 NJK589838 MZO589838 MPS589838 MFW589838 LWA589838 LME589838 LCI589838 KSM589838 KIQ589838 JYU589838 JOY589838 JFC589838 IVG589838 ILK589838 IBO589838 HRS589838 HHW589838 GYA589838 GOE589838 GEI589838 FUM589838 FKQ589838 FAU589838 EQY589838 EHC589838 DXG589838 DNK589838 DDO589838 CTS589838 CJW589838 CAA589838 BQE589838 BGI589838 AWM589838 AMQ589838 ACU589838 SY589838 JC589838 G589839 WVO524302 WLS524302 WBW524302 VSA524302 VIE524302 UYI524302 UOM524302 UEQ524302 TUU524302 TKY524302 TBC524302 SRG524302 SHK524302 RXO524302 RNS524302 RDW524302 QUA524302 QKE524302 QAI524302 PQM524302 PGQ524302 OWU524302 OMY524302 ODC524302 NTG524302 NJK524302 MZO524302 MPS524302 MFW524302 LWA524302 LME524302 LCI524302 KSM524302 KIQ524302 JYU524302 JOY524302 JFC524302 IVG524302 ILK524302 IBO524302 HRS524302 HHW524302 GYA524302 GOE524302 GEI524302 FUM524302 FKQ524302 FAU524302 EQY524302 EHC524302 DXG524302 DNK524302 DDO524302 CTS524302 CJW524302 CAA524302 BQE524302 BGI524302 AWM524302 AMQ524302 ACU524302 SY524302 JC524302 G524303 WVO458766 WLS458766 WBW458766 VSA458766 VIE458766 UYI458766 UOM458766 UEQ458766 TUU458766 TKY458766 TBC458766 SRG458766 SHK458766 RXO458766 RNS458766 RDW458766 QUA458766 QKE458766 QAI458766 PQM458766 PGQ458766 OWU458766 OMY458766 ODC458766 NTG458766 NJK458766 MZO458766 MPS458766 MFW458766 LWA458766 LME458766 LCI458766 KSM458766 KIQ458766 JYU458766 JOY458766 JFC458766 IVG458766 ILK458766 IBO458766 HRS458766 HHW458766 GYA458766 GOE458766 GEI458766 FUM458766 FKQ458766 FAU458766 EQY458766 EHC458766 DXG458766 DNK458766 DDO458766 CTS458766 CJW458766 CAA458766 BQE458766 BGI458766 AWM458766 AMQ458766 ACU458766 SY458766 JC458766 G458767 WVO393230 WLS393230 WBW393230 VSA393230 VIE393230 UYI393230 UOM393230 UEQ393230 TUU393230 TKY393230 TBC393230 SRG393230 SHK393230 RXO393230 RNS393230 RDW393230 QUA393230 QKE393230 QAI393230 PQM393230 PGQ393230 OWU393230 OMY393230 ODC393230 NTG393230 NJK393230 MZO393230 MPS393230 MFW393230 LWA393230 LME393230 LCI393230 KSM393230 KIQ393230 JYU393230 JOY393230 JFC393230 IVG393230 ILK393230 IBO393230 HRS393230 HHW393230 GYA393230 GOE393230 GEI393230 FUM393230 FKQ393230 FAU393230 EQY393230 EHC393230 DXG393230 DNK393230 DDO393230 CTS393230 CJW393230 CAA393230 BQE393230 BGI393230 AWM393230 AMQ393230 ACU393230 SY393230 JC393230 G393231 WVO327694 WLS327694 WBW327694 VSA327694 VIE327694 UYI327694 UOM327694 UEQ327694 TUU327694 TKY327694 TBC327694 SRG327694 SHK327694 RXO327694 RNS327694 RDW327694 QUA327694 QKE327694 QAI327694 PQM327694 PGQ327694 OWU327694 OMY327694 ODC327694 NTG327694 NJK327694 MZO327694 MPS327694 MFW327694 LWA327694 LME327694 LCI327694 KSM327694 KIQ327694 JYU327694 JOY327694 JFC327694 IVG327694 ILK327694 IBO327694 HRS327694 HHW327694 GYA327694 GOE327694 GEI327694 FUM327694 FKQ327694 FAU327694 EQY327694 EHC327694 DXG327694 DNK327694 DDO327694 CTS327694 CJW327694 CAA327694 BQE327694 BGI327694 AWM327694 AMQ327694 ACU327694 SY327694 JC327694 G327695 WVO262158 WLS262158 WBW262158 VSA262158 VIE262158 UYI262158 UOM262158 UEQ262158 TUU262158 TKY262158 TBC262158 SRG262158 SHK262158 RXO262158 RNS262158 RDW262158 QUA262158 QKE262158 QAI262158 PQM262158 PGQ262158 OWU262158 OMY262158 ODC262158 NTG262158 NJK262158 MZO262158 MPS262158 MFW262158 LWA262158 LME262158 LCI262158 KSM262158 KIQ262158 JYU262158 JOY262158 JFC262158 IVG262158 ILK262158 IBO262158 HRS262158 HHW262158 GYA262158 GOE262158 GEI262158 FUM262158 FKQ262158 FAU262158 EQY262158 EHC262158 DXG262158 DNK262158 DDO262158 CTS262158 CJW262158 CAA262158 BQE262158 BGI262158 AWM262158 AMQ262158 ACU262158 SY262158 JC262158 G262159 WVO196622 WLS196622 WBW196622 VSA196622 VIE196622 UYI196622 UOM196622 UEQ196622 TUU196622 TKY196622 TBC196622 SRG196622 SHK196622 RXO196622 RNS196622 RDW196622 QUA196622 QKE196622 QAI196622 PQM196622 PGQ196622 OWU196622 OMY196622 ODC196622 NTG196622 NJK196622 MZO196622 MPS196622 MFW196622 LWA196622 LME196622 LCI196622 KSM196622 KIQ196622 JYU196622 JOY196622 JFC196622 IVG196622 ILK196622 IBO196622 HRS196622 HHW196622 GYA196622 GOE196622 GEI196622 FUM196622 FKQ196622 FAU196622 EQY196622 EHC196622 DXG196622 DNK196622 DDO196622 CTS196622 CJW196622 CAA196622 BQE196622 BGI196622 AWM196622 AMQ196622 ACU196622 SY196622 JC196622 G196623 WVO131086 WLS131086 WBW131086 VSA131086 VIE131086 UYI131086 UOM131086 UEQ131086 TUU131086 TKY131086 TBC131086 SRG131086 SHK131086 RXO131086 RNS131086 RDW131086 QUA131086 QKE131086 QAI131086 PQM131086 PGQ131086 OWU131086 OMY131086 ODC131086 NTG131086 NJK131086 MZO131086 MPS131086 MFW131086 LWA131086 LME131086 LCI131086 KSM131086 KIQ131086 JYU131086 JOY131086 JFC131086 IVG131086 ILK131086 IBO131086 HRS131086 HHW131086 GYA131086 GOE131086 GEI131086 FUM131086 FKQ131086 FAU131086 EQY131086 EHC131086 DXG131086 DNK131086 DDO131086 CTS131086 CJW131086 CAA131086 BQE131086 BGI131086 AWM131086 AMQ131086 ACU131086 SY131086 JC131086 G131087 WVO65550 WLS65550 WBW65550 VSA65550 VIE65550 UYI65550 UOM65550 UEQ65550 TUU65550 TKY65550 TBC65550 SRG65550 SHK65550 RXO65550 RNS65550 RDW65550 QUA65550 QKE65550 QAI65550 PQM65550 PGQ65550 OWU65550 OMY65550 ODC65550 NTG65550 NJK65550 MZO65550 MPS65550 MFW65550 LWA65550 LME65550 LCI65550 KSM65550 KIQ65550 JYU65550 JOY65550 JFC65550 IVG65550 ILK65550 IBO65550 HRS65550 HHW65550 GYA65550 GOE65550 GEI65550 FUM65550 FKQ65550 FAU65550 EQY65550 EHC65550 DXG65550 DNK65550 DDO65550 CTS65550 CJW65550 CAA65550 BQE65550 BGI65550 AWM65550 AMQ65550 ACU65550 SY65550 JC65550 G65551 WVO14 WLS14 WBW14 VSA14 VIE14 UYI14 UOM14 UEQ14 TUU14 TKY14 TBC14 SRG14 SHK14 RXO14 RNS14 RDW14 QUA14 QKE14 QAI14 PQM14 PGQ14 OWU14 OMY14 ODC14 NTG14 NJK14 MZO14 MPS14 MFW14 LWA14 LME14 LCI14 KSM14 KIQ14 JYU14 JOY14 JFC14 IVG14 ILK14 IBO14 HRS14 HHW14 GYA14 GOE14 GEI14 FUM14 FKQ14 FAU14 EQY14 EHC14 DXG14 DNK14 DDO14 CTS14 CJW14 CAA14 BQE14 BGI14 AWM14 AMQ14 ACU14 SY14 JC14 G14 WVO983073 WLS983073 WBW983073 VSA983073 VIE983073 UYI983073 UOM983073 UEQ983073 TUU983073 TKY983073 TBC983073 SRG983073 SHK983073 RXO983073 RNS983073 RDW983073 QUA983073 QKE983073 QAI983073 PQM983073 PGQ983073 OWU983073 OMY983073 ODC983073 NTG983073 NJK983073 MZO983073 MPS983073 MFW983073 LWA983073 LME983073 LCI983073 KSM983073 KIQ983073 JYU983073 JOY983073 JFC983073 IVG983073 ILK983073 IBO983073 HRS983073 HHW983073 GYA983073 GOE983073 GEI983073 FUM983073 FKQ983073 FAU983073 EQY983073 EHC983073 DXG983073 DNK983073 DDO983073 CTS983073 CJW983073 CAA983073 BQE983073 BGI983073 AWM983073 AMQ983073 ACU983073 SY983073 JC983073 G983074 WVO917537 WLS917537 WBW917537 VSA917537 VIE917537 UYI917537 UOM917537 UEQ917537 TUU917537 TKY917537 TBC917537 SRG917537 SHK917537 RXO917537 RNS917537 RDW917537 QUA917537 QKE917537 QAI917537 PQM917537 PGQ917537 OWU917537 OMY917537 ODC917537 NTG917537 NJK917537 MZO917537 MPS917537 MFW917537 LWA917537 LME917537 LCI917537 KSM917537 KIQ917537 JYU917537 JOY917537 JFC917537 IVG917537 ILK917537 IBO917537 HRS917537 HHW917537 GYA917537 GOE917537 GEI917537 FUM917537 FKQ917537 FAU917537 EQY917537 EHC917537 DXG917537 DNK917537 DDO917537 CTS917537 CJW917537 CAA917537 BQE917537 BGI917537 AWM917537 AMQ917537 ACU917537 SY917537 JC917537 G917538 WVO852001 WLS852001 WBW852001 VSA852001 VIE852001 UYI852001 UOM852001 UEQ852001 TUU852001 TKY852001 TBC852001 SRG852001 SHK852001 RXO852001 RNS852001 RDW852001 QUA852001 QKE852001 QAI852001 PQM852001 PGQ852001 OWU852001 OMY852001 ODC852001 NTG852001 NJK852001 MZO852001 MPS852001 MFW852001 LWA852001 LME852001 LCI852001 KSM852001 KIQ852001 JYU852001 JOY852001 JFC852001 IVG852001 ILK852001 IBO852001 HRS852001 HHW852001 GYA852001 GOE852001 GEI852001 FUM852001 FKQ852001 FAU852001 EQY852001 EHC852001 DXG852001 DNK852001 DDO852001 CTS852001 CJW852001 CAA852001 BQE852001 BGI852001 AWM852001 AMQ852001 ACU852001 SY852001 JC852001 G852002 WVO786465 WLS786465 WBW786465 VSA786465 VIE786465 UYI786465 UOM786465 UEQ786465 TUU786465 TKY786465 TBC786465 SRG786465 SHK786465 RXO786465 RNS786465 RDW786465 QUA786465 QKE786465 QAI786465 PQM786465 PGQ786465 OWU786465 OMY786465 ODC786465 NTG786465 NJK786465 MZO786465 MPS786465 MFW786465 LWA786465 LME786465 LCI786465 KSM786465 KIQ786465 JYU786465 JOY786465 JFC786465 IVG786465 ILK786465 IBO786465 HRS786465 HHW786465 GYA786465 GOE786465 GEI786465 FUM786465 FKQ786465 FAU786465 EQY786465 EHC786465 DXG786465 DNK786465 DDO786465 CTS786465 CJW786465 CAA786465 BQE786465 BGI786465 AWM786465 AMQ786465 ACU786465 SY786465 JC786465 G786466 WVO720929 WLS720929 WBW720929 VSA720929 VIE720929 UYI720929 UOM720929 UEQ720929 TUU720929 TKY720929 TBC720929 SRG720929 SHK720929 RXO720929 RNS720929 RDW720929 QUA720929 QKE720929 QAI720929 PQM720929 PGQ720929 OWU720929 OMY720929 ODC720929 NTG720929 NJK720929 MZO720929 MPS720929 MFW720929 LWA720929 LME720929 LCI720929 KSM720929 KIQ720929 JYU720929 JOY720929 JFC720929 IVG720929 ILK720929 IBO720929 HRS720929 HHW720929 GYA720929 GOE720929 GEI720929 FUM720929 FKQ720929 FAU720929 EQY720929 EHC720929 DXG720929 DNK720929 DDO720929 CTS720929 CJW720929 CAA720929 BQE720929 BGI720929 AWM720929 AMQ720929 ACU720929 SY720929 JC720929 G720930 WVO655393 WLS655393 WBW655393 VSA655393 VIE655393 UYI655393 UOM655393 UEQ655393 TUU655393 TKY655393 TBC655393 SRG655393 SHK655393 RXO655393 RNS655393 RDW655393 QUA655393 QKE655393 QAI655393 PQM655393 PGQ655393 OWU655393 OMY655393 ODC655393 NTG655393 NJK655393 MZO655393 MPS655393 MFW655393 LWA655393 LME655393 LCI655393 KSM655393 KIQ655393 JYU655393 JOY655393 JFC655393 IVG655393 ILK655393 IBO655393 HRS655393 HHW655393 GYA655393 GOE655393 GEI655393 FUM655393 FKQ655393 FAU655393 EQY655393 EHC655393 DXG655393 DNK655393 DDO655393 CTS655393 CJW655393 CAA655393 BQE655393 BGI655393 AWM655393 AMQ655393 ACU655393 SY655393 JC655393 G655394 WVO589857 WLS589857 WBW589857 VSA589857 VIE589857 UYI589857 UOM589857 UEQ589857 TUU589857 TKY589857 TBC589857 SRG589857 SHK589857 RXO589857 RNS589857 RDW589857 QUA589857 QKE589857 QAI589857 PQM589857 PGQ589857 OWU589857 OMY589857 ODC589857 NTG589857 NJK589857 MZO589857 MPS589857 MFW589857 LWA589857 LME589857 LCI589857 KSM589857 KIQ589857 JYU589857 JOY589857 JFC589857 IVG589857 ILK589857 IBO589857 HRS589857 HHW589857 GYA589857 GOE589857 GEI589857 FUM589857 FKQ589857 FAU589857 EQY589857 EHC589857 DXG589857 DNK589857 DDO589857 CTS589857 CJW589857 CAA589857 BQE589857 BGI589857 AWM589857 AMQ589857 ACU589857 SY589857 JC589857 G589858 WVO524321 WLS524321 WBW524321 VSA524321 VIE524321 UYI524321 UOM524321 UEQ524321 TUU524321 TKY524321 TBC524321 SRG524321 SHK524321 RXO524321 RNS524321 RDW524321 QUA524321 QKE524321 QAI524321 PQM524321 PGQ524321 OWU524321 OMY524321 ODC524321 NTG524321 NJK524321 MZO524321 MPS524321 MFW524321 LWA524321 LME524321 LCI524321 KSM524321 KIQ524321 JYU524321 JOY524321 JFC524321 IVG524321 ILK524321 IBO524321 HRS524321 HHW524321 GYA524321 GOE524321 GEI524321 FUM524321 FKQ524321 FAU524321 EQY524321 EHC524321 DXG524321 DNK524321 DDO524321 CTS524321 CJW524321 CAA524321 BQE524321 BGI524321 AWM524321 AMQ524321 ACU524321 SY524321 JC524321 G524322 WVO458785 WLS458785 WBW458785 VSA458785 VIE458785 UYI458785 UOM458785 UEQ458785 TUU458785 TKY458785 TBC458785 SRG458785 SHK458785 RXO458785 RNS458785 RDW458785 QUA458785 QKE458785 QAI458785 PQM458785 PGQ458785 OWU458785 OMY458785 ODC458785 NTG458785 NJK458785 MZO458785 MPS458785 MFW458785 LWA458785 LME458785 LCI458785 KSM458785 KIQ458785 JYU458785 JOY458785 JFC458785 IVG458785 ILK458785 IBO458785 HRS458785 HHW458785 GYA458785 GOE458785 GEI458785 FUM458785 FKQ458785 FAU458785 EQY458785 EHC458785 DXG458785 DNK458785 DDO458785 CTS458785 CJW458785 CAA458785 BQE458785 BGI458785 AWM458785 AMQ458785 ACU458785 SY458785 JC458785 G458786 WVO393249 WLS393249 WBW393249 VSA393249 VIE393249 UYI393249 UOM393249 UEQ393249 TUU393249 TKY393249 TBC393249 SRG393249 SHK393249 RXO393249 RNS393249 RDW393249 QUA393249 QKE393249 QAI393249 PQM393249 PGQ393249 OWU393249 OMY393249 ODC393249 NTG393249 NJK393249 MZO393249 MPS393249 MFW393249 LWA393249 LME393249 LCI393249 KSM393249 KIQ393249 JYU393249 JOY393249 JFC393249 IVG393249 ILK393249 IBO393249 HRS393249 HHW393249 GYA393249 GOE393249 GEI393249 FUM393249 FKQ393249 FAU393249 EQY393249 EHC393249 DXG393249 DNK393249 DDO393249 CTS393249 CJW393249 CAA393249 BQE393249 BGI393249 AWM393249 AMQ393249 ACU393249 SY393249 JC393249 G393250 WVO327713 WLS327713 WBW327713 VSA327713 VIE327713 UYI327713 UOM327713 UEQ327713 TUU327713 TKY327713 TBC327713 SRG327713 SHK327713 RXO327713 RNS327713 RDW327713 QUA327713 QKE327713 QAI327713 PQM327713 PGQ327713 OWU327713 OMY327713 ODC327713 NTG327713 NJK327713 MZO327713 MPS327713 MFW327713 LWA327713 LME327713 LCI327713 KSM327713 KIQ327713 JYU327713 JOY327713 JFC327713 IVG327713 ILK327713 IBO327713 HRS327713 HHW327713 GYA327713 GOE327713 GEI327713 FUM327713 FKQ327713 FAU327713 EQY327713 EHC327713 DXG327713 DNK327713 DDO327713 CTS327713 CJW327713 CAA327713 BQE327713 BGI327713 AWM327713 AMQ327713 ACU327713 SY327713 JC327713 G327714 WVO262177 WLS262177 WBW262177 VSA262177 VIE262177 UYI262177 UOM262177 UEQ262177 TUU262177 TKY262177 TBC262177 SRG262177 SHK262177 RXO262177 RNS262177 RDW262177 QUA262177 QKE262177 QAI262177 PQM262177 PGQ262177 OWU262177 OMY262177 ODC262177 NTG262177 NJK262177 MZO262177 MPS262177 MFW262177 LWA262177 LME262177 LCI262177 KSM262177 KIQ262177 JYU262177 JOY262177 JFC262177 IVG262177 ILK262177 IBO262177 HRS262177 HHW262177 GYA262177 GOE262177 GEI262177 FUM262177 FKQ262177 FAU262177 EQY262177 EHC262177 DXG262177 DNK262177 DDO262177 CTS262177 CJW262177 CAA262177 BQE262177 BGI262177 AWM262177 AMQ262177 ACU262177 SY262177 JC262177 G262178 WVO196641 WLS196641 WBW196641 VSA196641 VIE196641 UYI196641 UOM196641 UEQ196641 TUU196641 TKY196641 TBC196641 SRG196641 SHK196641 RXO196641 RNS196641 RDW196641 QUA196641 QKE196641 QAI196641 PQM196641 PGQ196641 OWU196641 OMY196641 ODC196641 NTG196641 NJK196641 MZO196641 MPS196641 MFW196641 LWA196641 LME196641 LCI196641 KSM196641 KIQ196641 JYU196641 JOY196641 JFC196641 IVG196641 ILK196641 IBO196641 HRS196641 HHW196641 GYA196641 GOE196641 GEI196641 FUM196641 FKQ196641 FAU196641 EQY196641 EHC196641 DXG196641 DNK196641 DDO196641 CTS196641 CJW196641 CAA196641 BQE196641 BGI196641 AWM196641 AMQ196641 ACU196641 SY196641 JC196641 G196642 WVO131105 WLS131105 WBW131105 VSA131105 VIE131105 UYI131105 UOM131105 UEQ131105 TUU131105 TKY131105 TBC131105 SRG131105 SHK131105 RXO131105 RNS131105 RDW131105 QUA131105 QKE131105 QAI131105 PQM131105 PGQ131105 OWU131105 OMY131105 ODC131105 NTG131105 NJK131105 MZO131105 MPS131105 MFW131105 LWA131105 LME131105 LCI131105 KSM131105 KIQ131105 JYU131105 JOY131105 JFC131105 IVG131105 ILK131105 IBO131105 HRS131105 HHW131105 GYA131105 GOE131105 GEI131105 FUM131105 FKQ131105 FAU131105 EQY131105 EHC131105 DXG131105 DNK131105 DDO131105 CTS131105 CJW131105 CAA131105 BQE131105 BGI131105 AWM131105 AMQ131105 ACU131105 SY131105 JC131105 G131106 WVO65569 WLS65569 WBW65569 VSA65569 VIE65569 UYI65569 UOM65569 UEQ65569 TUU65569 TKY65569 TBC65569 SRG65569 SHK65569 RXO65569 RNS65569 RDW65569 QUA65569 QKE65569 QAI65569 PQM65569 PGQ65569 OWU65569 OMY65569 ODC65569 NTG65569 NJK65569 MZO65569 MPS65569 MFW65569 LWA65569 LME65569 LCI65569 KSM65569 KIQ65569 JYU65569 JOY65569 JFC65569 IVG65569 ILK65569 IBO65569 HRS65569 HHW65569 GYA65569 GOE65569 GEI65569 FUM65569 FKQ65569 FAU65569 EQY65569 EHC65569 DXG65569 DNK65569 DDO65569 CTS65569 CJW65569 CAA65569 BQE65569 BGI65569 AWM65569 AMQ65569 ACU65569 SY65569 JC65569 G65570 WVO33 WLS33 WBW33 VSA33 VIE33 UYI33 UOM33 UEQ33 TUU33 TKY33 TBC33 SRG33 SHK33 RXO33 RNS33 RDW33 QUA33 QKE33 QAI33 PQM33 PGQ33 OWU33 OMY33 ODC33 NTG33 NJK33 MZO33 MPS33 MFW33 LWA33 LME33 LCI33 KSM33 KIQ33 JYU33 JOY33 JFC33 IVG33 ILK33 IBO33 HRS33 HHW33 GYA33 GOE33 GEI33 FUM33 FKQ33 FAU33 EQY33 EHC33 DXG33 DNK33 DDO33 CTS33 CJW33 CAA33 BQE33 BGI33 AWM33 AMQ33 ACU33 SY33 JC33" xr:uid="{00000000-0002-0000-0100-000004000000}">
      <formula1>$D$209:$D$256</formula1>
    </dataValidation>
    <dataValidation type="list" allowBlank="1" showInputMessage="1" showErrorMessage="1" sqref="G8:G10 WVO983098:WVO983104 WLS983098:WLS983104 WBW983098:WBW983104 VSA983098:VSA983104 VIE983098:VIE983104 UYI983098:UYI983104 UOM983098:UOM983104 UEQ983098:UEQ983104 TUU983098:TUU983104 TKY983098:TKY983104 TBC983098:TBC983104 SRG983098:SRG983104 SHK983098:SHK983104 RXO983098:RXO983104 RNS983098:RNS983104 RDW983098:RDW983104 QUA983098:QUA983104 QKE983098:QKE983104 QAI983098:QAI983104 PQM983098:PQM983104 PGQ983098:PGQ983104 OWU983098:OWU983104 OMY983098:OMY983104 ODC983098:ODC983104 NTG983098:NTG983104 NJK983098:NJK983104 MZO983098:MZO983104 MPS983098:MPS983104 MFW983098:MFW983104 LWA983098:LWA983104 LME983098:LME983104 LCI983098:LCI983104 KSM983098:KSM983104 KIQ983098:KIQ983104 JYU983098:JYU983104 JOY983098:JOY983104 JFC983098:JFC983104 IVG983098:IVG983104 ILK983098:ILK983104 IBO983098:IBO983104 HRS983098:HRS983104 HHW983098:HHW983104 GYA983098:GYA983104 GOE983098:GOE983104 GEI983098:GEI983104 FUM983098:FUM983104 FKQ983098:FKQ983104 FAU983098:FAU983104 EQY983098:EQY983104 EHC983098:EHC983104 DXG983098:DXG983104 DNK983098:DNK983104 DDO983098:DDO983104 CTS983098:CTS983104 CJW983098:CJW983104 CAA983098:CAA983104 BQE983098:BQE983104 BGI983098:BGI983104 AWM983098:AWM983104 AMQ983098:AMQ983104 ACU983098:ACU983104 SY983098:SY983104 JC983098:JC983104 G983099:G983105 WVO917562:WVO917568 WLS917562:WLS917568 WBW917562:WBW917568 VSA917562:VSA917568 VIE917562:VIE917568 UYI917562:UYI917568 UOM917562:UOM917568 UEQ917562:UEQ917568 TUU917562:TUU917568 TKY917562:TKY917568 TBC917562:TBC917568 SRG917562:SRG917568 SHK917562:SHK917568 RXO917562:RXO917568 RNS917562:RNS917568 RDW917562:RDW917568 QUA917562:QUA917568 QKE917562:QKE917568 QAI917562:QAI917568 PQM917562:PQM917568 PGQ917562:PGQ917568 OWU917562:OWU917568 OMY917562:OMY917568 ODC917562:ODC917568 NTG917562:NTG917568 NJK917562:NJK917568 MZO917562:MZO917568 MPS917562:MPS917568 MFW917562:MFW917568 LWA917562:LWA917568 LME917562:LME917568 LCI917562:LCI917568 KSM917562:KSM917568 KIQ917562:KIQ917568 JYU917562:JYU917568 JOY917562:JOY917568 JFC917562:JFC917568 IVG917562:IVG917568 ILK917562:ILK917568 IBO917562:IBO917568 HRS917562:HRS917568 HHW917562:HHW917568 GYA917562:GYA917568 GOE917562:GOE917568 GEI917562:GEI917568 FUM917562:FUM917568 FKQ917562:FKQ917568 FAU917562:FAU917568 EQY917562:EQY917568 EHC917562:EHC917568 DXG917562:DXG917568 DNK917562:DNK917568 DDO917562:DDO917568 CTS917562:CTS917568 CJW917562:CJW917568 CAA917562:CAA917568 BQE917562:BQE917568 BGI917562:BGI917568 AWM917562:AWM917568 AMQ917562:AMQ917568 ACU917562:ACU917568 SY917562:SY917568 JC917562:JC917568 G917563:G917569 WVO852026:WVO852032 WLS852026:WLS852032 WBW852026:WBW852032 VSA852026:VSA852032 VIE852026:VIE852032 UYI852026:UYI852032 UOM852026:UOM852032 UEQ852026:UEQ852032 TUU852026:TUU852032 TKY852026:TKY852032 TBC852026:TBC852032 SRG852026:SRG852032 SHK852026:SHK852032 RXO852026:RXO852032 RNS852026:RNS852032 RDW852026:RDW852032 QUA852026:QUA852032 QKE852026:QKE852032 QAI852026:QAI852032 PQM852026:PQM852032 PGQ852026:PGQ852032 OWU852026:OWU852032 OMY852026:OMY852032 ODC852026:ODC852032 NTG852026:NTG852032 NJK852026:NJK852032 MZO852026:MZO852032 MPS852026:MPS852032 MFW852026:MFW852032 LWA852026:LWA852032 LME852026:LME852032 LCI852026:LCI852032 KSM852026:KSM852032 KIQ852026:KIQ852032 JYU852026:JYU852032 JOY852026:JOY852032 JFC852026:JFC852032 IVG852026:IVG852032 ILK852026:ILK852032 IBO852026:IBO852032 HRS852026:HRS852032 HHW852026:HHW852032 GYA852026:GYA852032 GOE852026:GOE852032 GEI852026:GEI852032 FUM852026:FUM852032 FKQ852026:FKQ852032 FAU852026:FAU852032 EQY852026:EQY852032 EHC852026:EHC852032 DXG852026:DXG852032 DNK852026:DNK852032 DDO852026:DDO852032 CTS852026:CTS852032 CJW852026:CJW852032 CAA852026:CAA852032 BQE852026:BQE852032 BGI852026:BGI852032 AWM852026:AWM852032 AMQ852026:AMQ852032 ACU852026:ACU852032 SY852026:SY852032 JC852026:JC852032 G852027:G852033 WVO786490:WVO786496 WLS786490:WLS786496 WBW786490:WBW786496 VSA786490:VSA786496 VIE786490:VIE786496 UYI786490:UYI786496 UOM786490:UOM786496 UEQ786490:UEQ786496 TUU786490:TUU786496 TKY786490:TKY786496 TBC786490:TBC786496 SRG786490:SRG786496 SHK786490:SHK786496 RXO786490:RXO786496 RNS786490:RNS786496 RDW786490:RDW786496 QUA786490:QUA786496 QKE786490:QKE786496 QAI786490:QAI786496 PQM786490:PQM786496 PGQ786490:PGQ786496 OWU786490:OWU786496 OMY786490:OMY786496 ODC786490:ODC786496 NTG786490:NTG786496 NJK786490:NJK786496 MZO786490:MZO786496 MPS786490:MPS786496 MFW786490:MFW786496 LWA786490:LWA786496 LME786490:LME786496 LCI786490:LCI786496 KSM786490:KSM786496 KIQ786490:KIQ786496 JYU786490:JYU786496 JOY786490:JOY786496 JFC786490:JFC786496 IVG786490:IVG786496 ILK786490:ILK786496 IBO786490:IBO786496 HRS786490:HRS786496 HHW786490:HHW786496 GYA786490:GYA786496 GOE786490:GOE786496 GEI786490:GEI786496 FUM786490:FUM786496 FKQ786490:FKQ786496 FAU786490:FAU786496 EQY786490:EQY786496 EHC786490:EHC786496 DXG786490:DXG786496 DNK786490:DNK786496 DDO786490:DDO786496 CTS786490:CTS786496 CJW786490:CJW786496 CAA786490:CAA786496 BQE786490:BQE786496 BGI786490:BGI786496 AWM786490:AWM786496 AMQ786490:AMQ786496 ACU786490:ACU786496 SY786490:SY786496 JC786490:JC786496 G786491:G786497 WVO720954:WVO720960 WLS720954:WLS720960 WBW720954:WBW720960 VSA720954:VSA720960 VIE720954:VIE720960 UYI720954:UYI720960 UOM720954:UOM720960 UEQ720954:UEQ720960 TUU720954:TUU720960 TKY720954:TKY720960 TBC720954:TBC720960 SRG720954:SRG720960 SHK720954:SHK720960 RXO720954:RXO720960 RNS720954:RNS720960 RDW720954:RDW720960 QUA720954:QUA720960 QKE720954:QKE720960 QAI720954:QAI720960 PQM720954:PQM720960 PGQ720954:PGQ720960 OWU720954:OWU720960 OMY720954:OMY720960 ODC720954:ODC720960 NTG720954:NTG720960 NJK720954:NJK720960 MZO720954:MZO720960 MPS720954:MPS720960 MFW720954:MFW720960 LWA720954:LWA720960 LME720954:LME720960 LCI720954:LCI720960 KSM720954:KSM720960 KIQ720954:KIQ720960 JYU720954:JYU720960 JOY720954:JOY720960 JFC720954:JFC720960 IVG720954:IVG720960 ILK720954:ILK720960 IBO720954:IBO720960 HRS720954:HRS720960 HHW720954:HHW720960 GYA720954:GYA720960 GOE720954:GOE720960 GEI720954:GEI720960 FUM720954:FUM720960 FKQ720954:FKQ720960 FAU720954:FAU720960 EQY720954:EQY720960 EHC720954:EHC720960 DXG720954:DXG720960 DNK720954:DNK720960 DDO720954:DDO720960 CTS720954:CTS720960 CJW720954:CJW720960 CAA720954:CAA720960 BQE720954:BQE720960 BGI720954:BGI720960 AWM720954:AWM720960 AMQ720954:AMQ720960 ACU720954:ACU720960 SY720954:SY720960 JC720954:JC720960 G720955:G720961 WVO655418:WVO655424 WLS655418:WLS655424 WBW655418:WBW655424 VSA655418:VSA655424 VIE655418:VIE655424 UYI655418:UYI655424 UOM655418:UOM655424 UEQ655418:UEQ655424 TUU655418:TUU655424 TKY655418:TKY655424 TBC655418:TBC655424 SRG655418:SRG655424 SHK655418:SHK655424 RXO655418:RXO655424 RNS655418:RNS655424 RDW655418:RDW655424 QUA655418:QUA655424 QKE655418:QKE655424 QAI655418:QAI655424 PQM655418:PQM655424 PGQ655418:PGQ655424 OWU655418:OWU655424 OMY655418:OMY655424 ODC655418:ODC655424 NTG655418:NTG655424 NJK655418:NJK655424 MZO655418:MZO655424 MPS655418:MPS655424 MFW655418:MFW655424 LWA655418:LWA655424 LME655418:LME655424 LCI655418:LCI655424 KSM655418:KSM655424 KIQ655418:KIQ655424 JYU655418:JYU655424 JOY655418:JOY655424 JFC655418:JFC655424 IVG655418:IVG655424 ILK655418:ILK655424 IBO655418:IBO655424 HRS655418:HRS655424 HHW655418:HHW655424 GYA655418:GYA655424 GOE655418:GOE655424 GEI655418:GEI655424 FUM655418:FUM655424 FKQ655418:FKQ655424 FAU655418:FAU655424 EQY655418:EQY655424 EHC655418:EHC655424 DXG655418:DXG655424 DNK655418:DNK655424 DDO655418:DDO655424 CTS655418:CTS655424 CJW655418:CJW655424 CAA655418:CAA655424 BQE655418:BQE655424 BGI655418:BGI655424 AWM655418:AWM655424 AMQ655418:AMQ655424 ACU655418:ACU655424 SY655418:SY655424 JC655418:JC655424 G655419:G655425 WVO589882:WVO589888 WLS589882:WLS589888 WBW589882:WBW589888 VSA589882:VSA589888 VIE589882:VIE589888 UYI589882:UYI589888 UOM589882:UOM589888 UEQ589882:UEQ589888 TUU589882:TUU589888 TKY589882:TKY589888 TBC589882:TBC589888 SRG589882:SRG589888 SHK589882:SHK589888 RXO589882:RXO589888 RNS589882:RNS589888 RDW589882:RDW589888 QUA589882:QUA589888 QKE589882:QKE589888 QAI589882:QAI589888 PQM589882:PQM589888 PGQ589882:PGQ589888 OWU589882:OWU589888 OMY589882:OMY589888 ODC589882:ODC589888 NTG589882:NTG589888 NJK589882:NJK589888 MZO589882:MZO589888 MPS589882:MPS589888 MFW589882:MFW589888 LWA589882:LWA589888 LME589882:LME589888 LCI589882:LCI589888 KSM589882:KSM589888 KIQ589882:KIQ589888 JYU589882:JYU589888 JOY589882:JOY589888 JFC589882:JFC589888 IVG589882:IVG589888 ILK589882:ILK589888 IBO589882:IBO589888 HRS589882:HRS589888 HHW589882:HHW589888 GYA589882:GYA589888 GOE589882:GOE589888 GEI589882:GEI589888 FUM589882:FUM589888 FKQ589882:FKQ589888 FAU589882:FAU589888 EQY589882:EQY589888 EHC589882:EHC589888 DXG589882:DXG589888 DNK589882:DNK589888 DDO589882:DDO589888 CTS589882:CTS589888 CJW589882:CJW589888 CAA589882:CAA589888 BQE589882:BQE589888 BGI589882:BGI589888 AWM589882:AWM589888 AMQ589882:AMQ589888 ACU589882:ACU589888 SY589882:SY589888 JC589882:JC589888 G589883:G589889 WVO524346:WVO524352 WLS524346:WLS524352 WBW524346:WBW524352 VSA524346:VSA524352 VIE524346:VIE524352 UYI524346:UYI524352 UOM524346:UOM524352 UEQ524346:UEQ524352 TUU524346:TUU524352 TKY524346:TKY524352 TBC524346:TBC524352 SRG524346:SRG524352 SHK524346:SHK524352 RXO524346:RXO524352 RNS524346:RNS524352 RDW524346:RDW524352 QUA524346:QUA524352 QKE524346:QKE524352 QAI524346:QAI524352 PQM524346:PQM524352 PGQ524346:PGQ524352 OWU524346:OWU524352 OMY524346:OMY524352 ODC524346:ODC524352 NTG524346:NTG524352 NJK524346:NJK524352 MZO524346:MZO524352 MPS524346:MPS524352 MFW524346:MFW524352 LWA524346:LWA524352 LME524346:LME524352 LCI524346:LCI524352 KSM524346:KSM524352 KIQ524346:KIQ524352 JYU524346:JYU524352 JOY524346:JOY524352 JFC524346:JFC524352 IVG524346:IVG524352 ILK524346:ILK524352 IBO524346:IBO524352 HRS524346:HRS524352 HHW524346:HHW524352 GYA524346:GYA524352 GOE524346:GOE524352 GEI524346:GEI524352 FUM524346:FUM524352 FKQ524346:FKQ524352 FAU524346:FAU524352 EQY524346:EQY524352 EHC524346:EHC524352 DXG524346:DXG524352 DNK524346:DNK524352 DDO524346:DDO524352 CTS524346:CTS524352 CJW524346:CJW524352 CAA524346:CAA524352 BQE524346:BQE524352 BGI524346:BGI524352 AWM524346:AWM524352 AMQ524346:AMQ524352 ACU524346:ACU524352 SY524346:SY524352 JC524346:JC524352 G524347:G524353 WVO458810:WVO458816 WLS458810:WLS458816 WBW458810:WBW458816 VSA458810:VSA458816 VIE458810:VIE458816 UYI458810:UYI458816 UOM458810:UOM458816 UEQ458810:UEQ458816 TUU458810:TUU458816 TKY458810:TKY458816 TBC458810:TBC458816 SRG458810:SRG458816 SHK458810:SHK458816 RXO458810:RXO458816 RNS458810:RNS458816 RDW458810:RDW458816 QUA458810:QUA458816 QKE458810:QKE458816 QAI458810:QAI458816 PQM458810:PQM458816 PGQ458810:PGQ458816 OWU458810:OWU458816 OMY458810:OMY458816 ODC458810:ODC458816 NTG458810:NTG458816 NJK458810:NJK458816 MZO458810:MZO458816 MPS458810:MPS458816 MFW458810:MFW458816 LWA458810:LWA458816 LME458810:LME458816 LCI458810:LCI458816 KSM458810:KSM458816 KIQ458810:KIQ458816 JYU458810:JYU458816 JOY458810:JOY458816 JFC458810:JFC458816 IVG458810:IVG458816 ILK458810:ILK458816 IBO458810:IBO458816 HRS458810:HRS458816 HHW458810:HHW458816 GYA458810:GYA458816 GOE458810:GOE458816 GEI458810:GEI458816 FUM458810:FUM458816 FKQ458810:FKQ458816 FAU458810:FAU458816 EQY458810:EQY458816 EHC458810:EHC458816 DXG458810:DXG458816 DNK458810:DNK458816 DDO458810:DDO458816 CTS458810:CTS458816 CJW458810:CJW458816 CAA458810:CAA458816 BQE458810:BQE458816 BGI458810:BGI458816 AWM458810:AWM458816 AMQ458810:AMQ458816 ACU458810:ACU458816 SY458810:SY458816 JC458810:JC458816 G458811:G458817 WVO393274:WVO393280 WLS393274:WLS393280 WBW393274:WBW393280 VSA393274:VSA393280 VIE393274:VIE393280 UYI393274:UYI393280 UOM393274:UOM393280 UEQ393274:UEQ393280 TUU393274:TUU393280 TKY393274:TKY393280 TBC393274:TBC393280 SRG393274:SRG393280 SHK393274:SHK393280 RXO393274:RXO393280 RNS393274:RNS393280 RDW393274:RDW393280 QUA393274:QUA393280 QKE393274:QKE393280 QAI393274:QAI393280 PQM393274:PQM393280 PGQ393274:PGQ393280 OWU393274:OWU393280 OMY393274:OMY393280 ODC393274:ODC393280 NTG393274:NTG393280 NJK393274:NJK393280 MZO393274:MZO393280 MPS393274:MPS393280 MFW393274:MFW393280 LWA393274:LWA393280 LME393274:LME393280 LCI393274:LCI393280 KSM393274:KSM393280 KIQ393274:KIQ393280 JYU393274:JYU393280 JOY393274:JOY393280 JFC393274:JFC393280 IVG393274:IVG393280 ILK393274:ILK393280 IBO393274:IBO393280 HRS393274:HRS393280 HHW393274:HHW393280 GYA393274:GYA393280 GOE393274:GOE393280 GEI393274:GEI393280 FUM393274:FUM393280 FKQ393274:FKQ393280 FAU393274:FAU393280 EQY393274:EQY393280 EHC393274:EHC393280 DXG393274:DXG393280 DNK393274:DNK393280 DDO393274:DDO393280 CTS393274:CTS393280 CJW393274:CJW393280 CAA393274:CAA393280 BQE393274:BQE393280 BGI393274:BGI393280 AWM393274:AWM393280 AMQ393274:AMQ393280 ACU393274:ACU393280 SY393274:SY393280 JC393274:JC393280 G393275:G393281 WVO327738:WVO327744 WLS327738:WLS327744 WBW327738:WBW327744 VSA327738:VSA327744 VIE327738:VIE327744 UYI327738:UYI327744 UOM327738:UOM327744 UEQ327738:UEQ327744 TUU327738:TUU327744 TKY327738:TKY327744 TBC327738:TBC327744 SRG327738:SRG327744 SHK327738:SHK327744 RXO327738:RXO327744 RNS327738:RNS327744 RDW327738:RDW327744 QUA327738:QUA327744 QKE327738:QKE327744 QAI327738:QAI327744 PQM327738:PQM327744 PGQ327738:PGQ327744 OWU327738:OWU327744 OMY327738:OMY327744 ODC327738:ODC327744 NTG327738:NTG327744 NJK327738:NJK327744 MZO327738:MZO327744 MPS327738:MPS327744 MFW327738:MFW327744 LWA327738:LWA327744 LME327738:LME327744 LCI327738:LCI327744 KSM327738:KSM327744 KIQ327738:KIQ327744 JYU327738:JYU327744 JOY327738:JOY327744 JFC327738:JFC327744 IVG327738:IVG327744 ILK327738:ILK327744 IBO327738:IBO327744 HRS327738:HRS327744 HHW327738:HHW327744 GYA327738:GYA327744 GOE327738:GOE327744 GEI327738:GEI327744 FUM327738:FUM327744 FKQ327738:FKQ327744 FAU327738:FAU327744 EQY327738:EQY327744 EHC327738:EHC327744 DXG327738:DXG327744 DNK327738:DNK327744 DDO327738:DDO327744 CTS327738:CTS327744 CJW327738:CJW327744 CAA327738:CAA327744 BQE327738:BQE327744 BGI327738:BGI327744 AWM327738:AWM327744 AMQ327738:AMQ327744 ACU327738:ACU327744 SY327738:SY327744 JC327738:JC327744 G327739:G327745 WVO262202:WVO262208 WLS262202:WLS262208 WBW262202:WBW262208 VSA262202:VSA262208 VIE262202:VIE262208 UYI262202:UYI262208 UOM262202:UOM262208 UEQ262202:UEQ262208 TUU262202:TUU262208 TKY262202:TKY262208 TBC262202:TBC262208 SRG262202:SRG262208 SHK262202:SHK262208 RXO262202:RXO262208 RNS262202:RNS262208 RDW262202:RDW262208 QUA262202:QUA262208 QKE262202:QKE262208 QAI262202:QAI262208 PQM262202:PQM262208 PGQ262202:PGQ262208 OWU262202:OWU262208 OMY262202:OMY262208 ODC262202:ODC262208 NTG262202:NTG262208 NJK262202:NJK262208 MZO262202:MZO262208 MPS262202:MPS262208 MFW262202:MFW262208 LWA262202:LWA262208 LME262202:LME262208 LCI262202:LCI262208 KSM262202:KSM262208 KIQ262202:KIQ262208 JYU262202:JYU262208 JOY262202:JOY262208 JFC262202:JFC262208 IVG262202:IVG262208 ILK262202:ILK262208 IBO262202:IBO262208 HRS262202:HRS262208 HHW262202:HHW262208 GYA262202:GYA262208 GOE262202:GOE262208 GEI262202:GEI262208 FUM262202:FUM262208 FKQ262202:FKQ262208 FAU262202:FAU262208 EQY262202:EQY262208 EHC262202:EHC262208 DXG262202:DXG262208 DNK262202:DNK262208 DDO262202:DDO262208 CTS262202:CTS262208 CJW262202:CJW262208 CAA262202:CAA262208 BQE262202:BQE262208 BGI262202:BGI262208 AWM262202:AWM262208 AMQ262202:AMQ262208 ACU262202:ACU262208 SY262202:SY262208 JC262202:JC262208 G262203:G262209 WVO196666:WVO196672 WLS196666:WLS196672 WBW196666:WBW196672 VSA196666:VSA196672 VIE196666:VIE196672 UYI196666:UYI196672 UOM196666:UOM196672 UEQ196666:UEQ196672 TUU196666:TUU196672 TKY196666:TKY196672 TBC196666:TBC196672 SRG196666:SRG196672 SHK196666:SHK196672 RXO196666:RXO196672 RNS196666:RNS196672 RDW196666:RDW196672 QUA196666:QUA196672 QKE196666:QKE196672 QAI196666:QAI196672 PQM196666:PQM196672 PGQ196666:PGQ196672 OWU196666:OWU196672 OMY196666:OMY196672 ODC196666:ODC196672 NTG196666:NTG196672 NJK196666:NJK196672 MZO196666:MZO196672 MPS196666:MPS196672 MFW196666:MFW196672 LWA196666:LWA196672 LME196666:LME196672 LCI196666:LCI196672 KSM196666:KSM196672 KIQ196666:KIQ196672 JYU196666:JYU196672 JOY196666:JOY196672 JFC196666:JFC196672 IVG196666:IVG196672 ILK196666:ILK196672 IBO196666:IBO196672 HRS196666:HRS196672 HHW196666:HHW196672 GYA196666:GYA196672 GOE196666:GOE196672 GEI196666:GEI196672 FUM196666:FUM196672 FKQ196666:FKQ196672 FAU196666:FAU196672 EQY196666:EQY196672 EHC196666:EHC196672 DXG196666:DXG196672 DNK196666:DNK196672 DDO196666:DDO196672 CTS196666:CTS196672 CJW196666:CJW196672 CAA196666:CAA196672 BQE196666:BQE196672 BGI196666:BGI196672 AWM196666:AWM196672 AMQ196666:AMQ196672 ACU196666:ACU196672 SY196666:SY196672 JC196666:JC196672 G196667:G196673 WVO131130:WVO131136 WLS131130:WLS131136 WBW131130:WBW131136 VSA131130:VSA131136 VIE131130:VIE131136 UYI131130:UYI131136 UOM131130:UOM131136 UEQ131130:UEQ131136 TUU131130:TUU131136 TKY131130:TKY131136 TBC131130:TBC131136 SRG131130:SRG131136 SHK131130:SHK131136 RXO131130:RXO131136 RNS131130:RNS131136 RDW131130:RDW131136 QUA131130:QUA131136 QKE131130:QKE131136 QAI131130:QAI131136 PQM131130:PQM131136 PGQ131130:PGQ131136 OWU131130:OWU131136 OMY131130:OMY131136 ODC131130:ODC131136 NTG131130:NTG131136 NJK131130:NJK131136 MZO131130:MZO131136 MPS131130:MPS131136 MFW131130:MFW131136 LWA131130:LWA131136 LME131130:LME131136 LCI131130:LCI131136 KSM131130:KSM131136 KIQ131130:KIQ131136 JYU131130:JYU131136 JOY131130:JOY131136 JFC131130:JFC131136 IVG131130:IVG131136 ILK131130:ILK131136 IBO131130:IBO131136 HRS131130:HRS131136 HHW131130:HHW131136 GYA131130:GYA131136 GOE131130:GOE131136 GEI131130:GEI131136 FUM131130:FUM131136 FKQ131130:FKQ131136 FAU131130:FAU131136 EQY131130:EQY131136 EHC131130:EHC131136 DXG131130:DXG131136 DNK131130:DNK131136 DDO131130:DDO131136 CTS131130:CTS131136 CJW131130:CJW131136 CAA131130:CAA131136 BQE131130:BQE131136 BGI131130:BGI131136 AWM131130:AWM131136 AMQ131130:AMQ131136 ACU131130:ACU131136 SY131130:SY131136 JC131130:JC131136 G131131:G131137 WVO65594:WVO65600 WLS65594:WLS65600 WBW65594:WBW65600 VSA65594:VSA65600 VIE65594:VIE65600 UYI65594:UYI65600 UOM65594:UOM65600 UEQ65594:UEQ65600 TUU65594:TUU65600 TKY65594:TKY65600 TBC65594:TBC65600 SRG65594:SRG65600 SHK65594:SHK65600 RXO65594:RXO65600 RNS65594:RNS65600 RDW65594:RDW65600 QUA65594:QUA65600 QKE65594:QKE65600 QAI65594:QAI65600 PQM65594:PQM65600 PGQ65594:PGQ65600 OWU65594:OWU65600 OMY65594:OMY65600 ODC65594:ODC65600 NTG65594:NTG65600 NJK65594:NJK65600 MZO65594:MZO65600 MPS65594:MPS65600 MFW65594:MFW65600 LWA65594:LWA65600 LME65594:LME65600 LCI65594:LCI65600 KSM65594:KSM65600 KIQ65594:KIQ65600 JYU65594:JYU65600 JOY65594:JOY65600 JFC65594:JFC65600 IVG65594:IVG65600 ILK65594:ILK65600 IBO65594:IBO65600 HRS65594:HRS65600 HHW65594:HHW65600 GYA65594:GYA65600 GOE65594:GOE65600 GEI65594:GEI65600 FUM65594:FUM65600 FKQ65594:FKQ65600 FAU65594:FAU65600 EQY65594:EQY65600 EHC65594:EHC65600 DXG65594:DXG65600 DNK65594:DNK65600 DDO65594:DDO65600 CTS65594:CTS65600 CJW65594:CJW65600 CAA65594:CAA65600 BQE65594:BQE65600 BGI65594:BGI65600 AWM65594:AWM65600 AMQ65594:AMQ65600 ACU65594:ACU65600 SY65594:SY65600 JC65594:JC65600 G65595:G65601 WVO58:WVO64 WLS58:WLS64 WBW58:WBW64 VSA58:VSA64 VIE58:VIE64 UYI58:UYI64 UOM58:UOM64 UEQ58:UEQ64 TUU58:TUU64 TKY58:TKY64 TBC58:TBC64 SRG58:SRG64 SHK58:SHK64 RXO58:RXO64 RNS58:RNS64 RDW58:RDW64 QUA58:QUA64 QKE58:QKE64 QAI58:QAI64 PQM58:PQM64 PGQ58:PGQ64 OWU58:OWU64 OMY58:OMY64 ODC58:ODC64 NTG58:NTG64 NJK58:NJK64 MZO58:MZO64 MPS58:MPS64 MFW58:MFW64 LWA58:LWA64 LME58:LME64 LCI58:LCI64 KSM58:KSM64 KIQ58:KIQ64 JYU58:JYU64 JOY58:JOY64 JFC58:JFC64 IVG58:IVG64 ILK58:ILK64 IBO58:IBO64 HRS58:HRS64 HHW58:HHW64 GYA58:GYA64 GOE58:GOE64 GEI58:GEI64 FUM58:FUM64 FKQ58:FKQ64 FAU58:FAU64 EQY58:EQY64 EHC58:EHC64 DXG58:DXG64 DNK58:DNK64 DDO58:DDO64 CTS58:CTS64 CJW58:CJW64 CAA58:CAA64 BQE58:BQE64 BGI58:BGI64 AWM58:AWM64 AMQ58:AMQ64 ACU58:ACU64 SY58:SY64 JC58:JC64 G58:G64 WVO983048:WVO983050 WLS983048:WLS983050 WBW983048:WBW983050 VSA983048:VSA983050 VIE983048:VIE983050 UYI983048:UYI983050 UOM983048:UOM983050 UEQ983048:UEQ983050 TUU983048:TUU983050 TKY983048:TKY983050 TBC983048:TBC983050 SRG983048:SRG983050 SHK983048:SHK983050 RXO983048:RXO983050 RNS983048:RNS983050 RDW983048:RDW983050 QUA983048:QUA983050 QKE983048:QKE983050 QAI983048:QAI983050 PQM983048:PQM983050 PGQ983048:PGQ983050 OWU983048:OWU983050 OMY983048:OMY983050 ODC983048:ODC983050 NTG983048:NTG983050 NJK983048:NJK983050 MZO983048:MZO983050 MPS983048:MPS983050 MFW983048:MFW983050 LWA983048:LWA983050 LME983048:LME983050 LCI983048:LCI983050 KSM983048:KSM983050 KIQ983048:KIQ983050 JYU983048:JYU983050 JOY983048:JOY983050 JFC983048:JFC983050 IVG983048:IVG983050 ILK983048:ILK983050 IBO983048:IBO983050 HRS983048:HRS983050 HHW983048:HHW983050 GYA983048:GYA983050 GOE983048:GOE983050 GEI983048:GEI983050 FUM983048:FUM983050 FKQ983048:FKQ983050 FAU983048:FAU983050 EQY983048:EQY983050 EHC983048:EHC983050 DXG983048:DXG983050 DNK983048:DNK983050 DDO983048:DDO983050 CTS983048:CTS983050 CJW983048:CJW983050 CAA983048:CAA983050 BQE983048:BQE983050 BGI983048:BGI983050 AWM983048:AWM983050 AMQ983048:AMQ983050 ACU983048:ACU983050 SY983048:SY983050 JC983048:JC983050 G983049:G983051 WVO917512:WVO917514 WLS917512:WLS917514 WBW917512:WBW917514 VSA917512:VSA917514 VIE917512:VIE917514 UYI917512:UYI917514 UOM917512:UOM917514 UEQ917512:UEQ917514 TUU917512:TUU917514 TKY917512:TKY917514 TBC917512:TBC917514 SRG917512:SRG917514 SHK917512:SHK917514 RXO917512:RXO917514 RNS917512:RNS917514 RDW917512:RDW917514 QUA917512:QUA917514 QKE917512:QKE917514 QAI917512:QAI917514 PQM917512:PQM917514 PGQ917512:PGQ917514 OWU917512:OWU917514 OMY917512:OMY917514 ODC917512:ODC917514 NTG917512:NTG917514 NJK917512:NJK917514 MZO917512:MZO917514 MPS917512:MPS917514 MFW917512:MFW917514 LWA917512:LWA917514 LME917512:LME917514 LCI917512:LCI917514 KSM917512:KSM917514 KIQ917512:KIQ917514 JYU917512:JYU917514 JOY917512:JOY917514 JFC917512:JFC917514 IVG917512:IVG917514 ILK917512:ILK917514 IBO917512:IBO917514 HRS917512:HRS917514 HHW917512:HHW917514 GYA917512:GYA917514 GOE917512:GOE917514 GEI917512:GEI917514 FUM917512:FUM917514 FKQ917512:FKQ917514 FAU917512:FAU917514 EQY917512:EQY917514 EHC917512:EHC917514 DXG917512:DXG917514 DNK917512:DNK917514 DDO917512:DDO917514 CTS917512:CTS917514 CJW917512:CJW917514 CAA917512:CAA917514 BQE917512:BQE917514 BGI917512:BGI917514 AWM917512:AWM917514 AMQ917512:AMQ917514 ACU917512:ACU917514 SY917512:SY917514 JC917512:JC917514 G917513:G917515 WVO851976:WVO851978 WLS851976:WLS851978 WBW851976:WBW851978 VSA851976:VSA851978 VIE851976:VIE851978 UYI851976:UYI851978 UOM851976:UOM851978 UEQ851976:UEQ851978 TUU851976:TUU851978 TKY851976:TKY851978 TBC851976:TBC851978 SRG851976:SRG851978 SHK851976:SHK851978 RXO851976:RXO851978 RNS851976:RNS851978 RDW851976:RDW851978 QUA851976:QUA851978 QKE851976:QKE851978 QAI851976:QAI851978 PQM851976:PQM851978 PGQ851976:PGQ851978 OWU851976:OWU851978 OMY851976:OMY851978 ODC851976:ODC851978 NTG851976:NTG851978 NJK851976:NJK851978 MZO851976:MZO851978 MPS851976:MPS851978 MFW851976:MFW851978 LWA851976:LWA851978 LME851976:LME851978 LCI851976:LCI851978 KSM851976:KSM851978 KIQ851976:KIQ851978 JYU851976:JYU851978 JOY851976:JOY851978 JFC851976:JFC851978 IVG851976:IVG851978 ILK851976:ILK851978 IBO851976:IBO851978 HRS851976:HRS851978 HHW851976:HHW851978 GYA851976:GYA851978 GOE851976:GOE851978 GEI851976:GEI851978 FUM851976:FUM851978 FKQ851976:FKQ851978 FAU851976:FAU851978 EQY851976:EQY851978 EHC851976:EHC851978 DXG851976:DXG851978 DNK851976:DNK851978 DDO851976:DDO851978 CTS851976:CTS851978 CJW851976:CJW851978 CAA851976:CAA851978 BQE851976:BQE851978 BGI851976:BGI851978 AWM851976:AWM851978 AMQ851976:AMQ851978 ACU851976:ACU851978 SY851976:SY851978 JC851976:JC851978 G851977:G851979 WVO786440:WVO786442 WLS786440:WLS786442 WBW786440:WBW786442 VSA786440:VSA786442 VIE786440:VIE786442 UYI786440:UYI786442 UOM786440:UOM786442 UEQ786440:UEQ786442 TUU786440:TUU786442 TKY786440:TKY786442 TBC786440:TBC786442 SRG786440:SRG786442 SHK786440:SHK786442 RXO786440:RXO786442 RNS786440:RNS786442 RDW786440:RDW786442 QUA786440:QUA786442 QKE786440:QKE786442 QAI786440:QAI786442 PQM786440:PQM786442 PGQ786440:PGQ786442 OWU786440:OWU786442 OMY786440:OMY786442 ODC786440:ODC786442 NTG786440:NTG786442 NJK786440:NJK786442 MZO786440:MZO786442 MPS786440:MPS786442 MFW786440:MFW786442 LWA786440:LWA786442 LME786440:LME786442 LCI786440:LCI786442 KSM786440:KSM786442 KIQ786440:KIQ786442 JYU786440:JYU786442 JOY786440:JOY786442 JFC786440:JFC786442 IVG786440:IVG786442 ILK786440:ILK786442 IBO786440:IBO786442 HRS786440:HRS786442 HHW786440:HHW786442 GYA786440:GYA786442 GOE786440:GOE786442 GEI786440:GEI786442 FUM786440:FUM786442 FKQ786440:FKQ786442 FAU786440:FAU786442 EQY786440:EQY786442 EHC786440:EHC786442 DXG786440:DXG786442 DNK786440:DNK786442 DDO786440:DDO786442 CTS786440:CTS786442 CJW786440:CJW786442 CAA786440:CAA786442 BQE786440:BQE786442 BGI786440:BGI786442 AWM786440:AWM786442 AMQ786440:AMQ786442 ACU786440:ACU786442 SY786440:SY786442 JC786440:JC786442 G786441:G786443 WVO720904:WVO720906 WLS720904:WLS720906 WBW720904:WBW720906 VSA720904:VSA720906 VIE720904:VIE720906 UYI720904:UYI720906 UOM720904:UOM720906 UEQ720904:UEQ720906 TUU720904:TUU720906 TKY720904:TKY720906 TBC720904:TBC720906 SRG720904:SRG720906 SHK720904:SHK720906 RXO720904:RXO720906 RNS720904:RNS720906 RDW720904:RDW720906 QUA720904:QUA720906 QKE720904:QKE720906 QAI720904:QAI720906 PQM720904:PQM720906 PGQ720904:PGQ720906 OWU720904:OWU720906 OMY720904:OMY720906 ODC720904:ODC720906 NTG720904:NTG720906 NJK720904:NJK720906 MZO720904:MZO720906 MPS720904:MPS720906 MFW720904:MFW720906 LWA720904:LWA720906 LME720904:LME720906 LCI720904:LCI720906 KSM720904:KSM720906 KIQ720904:KIQ720906 JYU720904:JYU720906 JOY720904:JOY720906 JFC720904:JFC720906 IVG720904:IVG720906 ILK720904:ILK720906 IBO720904:IBO720906 HRS720904:HRS720906 HHW720904:HHW720906 GYA720904:GYA720906 GOE720904:GOE720906 GEI720904:GEI720906 FUM720904:FUM720906 FKQ720904:FKQ720906 FAU720904:FAU720906 EQY720904:EQY720906 EHC720904:EHC720906 DXG720904:DXG720906 DNK720904:DNK720906 DDO720904:DDO720906 CTS720904:CTS720906 CJW720904:CJW720906 CAA720904:CAA720906 BQE720904:BQE720906 BGI720904:BGI720906 AWM720904:AWM720906 AMQ720904:AMQ720906 ACU720904:ACU720906 SY720904:SY720906 JC720904:JC720906 G720905:G720907 WVO655368:WVO655370 WLS655368:WLS655370 WBW655368:WBW655370 VSA655368:VSA655370 VIE655368:VIE655370 UYI655368:UYI655370 UOM655368:UOM655370 UEQ655368:UEQ655370 TUU655368:TUU655370 TKY655368:TKY655370 TBC655368:TBC655370 SRG655368:SRG655370 SHK655368:SHK655370 RXO655368:RXO655370 RNS655368:RNS655370 RDW655368:RDW655370 QUA655368:QUA655370 QKE655368:QKE655370 QAI655368:QAI655370 PQM655368:PQM655370 PGQ655368:PGQ655370 OWU655368:OWU655370 OMY655368:OMY655370 ODC655368:ODC655370 NTG655368:NTG655370 NJK655368:NJK655370 MZO655368:MZO655370 MPS655368:MPS655370 MFW655368:MFW655370 LWA655368:LWA655370 LME655368:LME655370 LCI655368:LCI655370 KSM655368:KSM655370 KIQ655368:KIQ655370 JYU655368:JYU655370 JOY655368:JOY655370 JFC655368:JFC655370 IVG655368:IVG655370 ILK655368:ILK655370 IBO655368:IBO655370 HRS655368:HRS655370 HHW655368:HHW655370 GYA655368:GYA655370 GOE655368:GOE655370 GEI655368:GEI655370 FUM655368:FUM655370 FKQ655368:FKQ655370 FAU655368:FAU655370 EQY655368:EQY655370 EHC655368:EHC655370 DXG655368:DXG655370 DNK655368:DNK655370 DDO655368:DDO655370 CTS655368:CTS655370 CJW655368:CJW655370 CAA655368:CAA655370 BQE655368:BQE655370 BGI655368:BGI655370 AWM655368:AWM655370 AMQ655368:AMQ655370 ACU655368:ACU655370 SY655368:SY655370 JC655368:JC655370 G655369:G655371 WVO589832:WVO589834 WLS589832:WLS589834 WBW589832:WBW589834 VSA589832:VSA589834 VIE589832:VIE589834 UYI589832:UYI589834 UOM589832:UOM589834 UEQ589832:UEQ589834 TUU589832:TUU589834 TKY589832:TKY589834 TBC589832:TBC589834 SRG589832:SRG589834 SHK589832:SHK589834 RXO589832:RXO589834 RNS589832:RNS589834 RDW589832:RDW589834 QUA589832:QUA589834 QKE589832:QKE589834 QAI589832:QAI589834 PQM589832:PQM589834 PGQ589832:PGQ589834 OWU589832:OWU589834 OMY589832:OMY589834 ODC589832:ODC589834 NTG589832:NTG589834 NJK589832:NJK589834 MZO589832:MZO589834 MPS589832:MPS589834 MFW589832:MFW589834 LWA589832:LWA589834 LME589832:LME589834 LCI589832:LCI589834 KSM589832:KSM589834 KIQ589832:KIQ589834 JYU589832:JYU589834 JOY589832:JOY589834 JFC589832:JFC589834 IVG589832:IVG589834 ILK589832:ILK589834 IBO589832:IBO589834 HRS589832:HRS589834 HHW589832:HHW589834 GYA589832:GYA589834 GOE589832:GOE589834 GEI589832:GEI589834 FUM589832:FUM589834 FKQ589832:FKQ589834 FAU589832:FAU589834 EQY589832:EQY589834 EHC589832:EHC589834 DXG589832:DXG589834 DNK589832:DNK589834 DDO589832:DDO589834 CTS589832:CTS589834 CJW589832:CJW589834 CAA589832:CAA589834 BQE589832:BQE589834 BGI589832:BGI589834 AWM589832:AWM589834 AMQ589832:AMQ589834 ACU589832:ACU589834 SY589832:SY589834 JC589832:JC589834 G589833:G589835 WVO524296:WVO524298 WLS524296:WLS524298 WBW524296:WBW524298 VSA524296:VSA524298 VIE524296:VIE524298 UYI524296:UYI524298 UOM524296:UOM524298 UEQ524296:UEQ524298 TUU524296:TUU524298 TKY524296:TKY524298 TBC524296:TBC524298 SRG524296:SRG524298 SHK524296:SHK524298 RXO524296:RXO524298 RNS524296:RNS524298 RDW524296:RDW524298 QUA524296:QUA524298 QKE524296:QKE524298 QAI524296:QAI524298 PQM524296:PQM524298 PGQ524296:PGQ524298 OWU524296:OWU524298 OMY524296:OMY524298 ODC524296:ODC524298 NTG524296:NTG524298 NJK524296:NJK524298 MZO524296:MZO524298 MPS524296:MPS524298 MFW524296:MFW524298 LWA524296:LWA524298 LME524296:LME524298 LCI524296:LCI524298 KSM524296:KSM524298 KIQ524296:KIQ524298 JYU524296:JYU524298 JOY524296:JOY524298 JFC524296:JFC524298 IVG524296:IVG524298 ILK524296:ILK524298 IBO524296:IBO524298 HRS524296:HRS524298 HHW524296:HHW524298 GYA524296:GYA524298 GOE524296:GOE524298 GEI524296:GEI524298 FUM524296:FUM524298 FKQ524296:FKQ524298 FAU524296:FAU524298 EQY524296:EQY524298 EHC524296:EHC524298 DXG524296:DXG524298 DNK524296:DNK524298 DDO524296:DDO524298 CTS524296:CTS524298 CJW524296:CJW524298 CAA524296:CAA524298 BQE524296:BQE524298 BGI524296:BGI524298 AWM524296:AWM524298 AMQ524296:AMQ524298 ACU524296:ACU524298 SY524296:SY524298 JC524296:JC524298 G524297:G524299 WVO458760:WVO458762 WLS458760:WLS458762 WBW458760:WBW458762 VSA458760:VSA458762 VIE458760:VIE458762 UYI458760:UYI458762 UOM458760:UOM458762 UEQ458760:UEQ458762 TUU458760:TUU458762 TKY458760:TKY458762 TBC458760:TBC458762 SRG458760:SRG458762 SHK458760:SHK458762 RXO458760:RXO458762 RNS458760:RNS458762 RDW458760:RDW458762 QUA458760:QUA458762 QKE458760:QKE458762 QAI458760:QAI458762 PQM458760:PQM458762 PGQ458760:PGQ458762 OWU458760:OWU458762 OMY458760:OMY458762 ODC458760:ODC458762 NTG458760:NTG458762 NJK458760:NJK458762 MZO458760:MZO458762 MPS458760:MPS458762 MFW458760:MFW458762 LWA458760:LWA458762 LME458760:LME458762 LCI458760:LCI458762 KSM458760:KSM458762 KIQ458760:KIQ458762 JYU458760:JYU458762 JOY458760:JOY458762 JFC458760:JFC458762 IVG458760:IVG458762 ILK458760:ILK458762 IBO458760:IBO458762 HRS458760:HRS458762 HHW458760:HHW458762 GYA458760:GYA458762 GOE458760:GOE458762 GEI458760:GEI458762 FUM458760:FUM458762 FKQ458760:FKQ458762 FAU458760:FAU458762 EQY458760:EQY458762 EHC458760:EHC458762 DXG458760:DXG458762 DNK458760:DNK458762 DDO458760:DDO458762 CTS458760:CTS458762 CJW458760:CJW458762 CAA458760:CAA458762 BQE458760:BQE458762 BGI458760:BGI458762 AWM458760:AWM458762 AMQ458760:AMQ458762 ACU458760:ACU458762 SY458760:SY458762 JC458760:JC458762 G458761:G458763 WVO393224:WVO393226 WLS393224:WLS393226 WBW393224:WBW393226 VSA393224:VSA393226 VIE393224:VIE393226 UYI393224:UYI393226 UOM393224:UOM393226 UEQ393224:UEQ393226 TUU393224:TUU393226 TKY393224:TKY393226 TBC393224:TBC393226 SRG393224:SRG393226 SHK393224:SHK393226 RXO393224:RXO393226 RNS393224:RNS393226 RDW393224:RDW393226 QUA393224:QUA393226 QKE393224:QKE393226 QAI393224:QAI393226 PQM393224:PQM393226 PGQ393224:PGQ393226 OWU393224:OWU393226 OMY393224:OMY393226 ODC393224:ODC393226 NTG393224:NTG393226 NJK393224:NJK393226 MZO393224:MZO393226 MPS393224:MPS393226 MFW393224:MFW393226 LWA393224:LWA393226 LME393224:LME393226 LCI393224:LCI393226 KSM393224:KSM393226 KIQ393224:KIQ393226 JYU393224:JYU393226 JOY393224:JOY393226 JFC393224:JFC393226 IVG393224:IVG393226 ILK393224:ILK393226 IBO393224:IBO393226 HRS393224:HRS393226 HHW393224:HHW393226 GYA393224:GYA393226 GOE393224:GOE393226 GEI393224:GEI393226 FUM393224:FUM393226 FKQ393224:FKQ393226 FAU393224:FAU393226 EQY393224:EQY393226 EHC393224:EHC393226 DXG393224:DXG393226 DNK393224:DNK393226 DDO393224:DDO393226 CTS393224:CTS393226 CJW393224:CJW393226 CAA393224:CAA393226 BQE393224:BQE393226 BGI393224:BGI393226 AWM393224:AWM393226 AMQ393224:AMQ393226 ACU393224:ACU393226 SY393224:SY393226 JC393224:JC393226 G393225:G393227 WVO327688:WVO327690 WLS327688:WLS327690 WBW327688:WBW327690 VSA327688:VSA327690 VIE327688:VIE327690 UYI327688:UYI327690 UOM327688:UOM327690 UEQ327688:UEQ327690 TUU327688:TUU327690 TKY327688:TKY327690 TBC327688:TBC327690 SRG327688:SRG327690 SHK327688:SHK327690 RXO327688:RXO327690 RNS327688:RNS327690 RDW327688:RDW327690 QUA327688:QUA327690 QKE327688:QKE327690 QAI327688:QAI327690 PQM327688:PQM327690 PGQ327688:PGQ327690 OWU327688:OWU327690 OMY327688:OMY327690 ODC327688:ODC327690 NTG327688:NTG327690 NJK327688:NJK327690 MZO327688:MZO327690 MPS327688:MPS327690 MFW327688:MFW327690 LWA327688:LWA327690 LME327688:LME327690 LCI327688:LCI327690 KSM327688:KSM327690 KIQ327688:KIQ327690 JYU327688:JYU327690 JOY327688:JOY327690 JFC327688:JFC327690 IVG327688:IVG327690 ILK327688:ILK327690 IBO327688:IBO327690 HRS327688:HRS327690 HHW327688:HHW327690 GYA327688:GYA327690 GOE327688:GOE327690 GEI327688:GEI327690 FUM327688:FUM327690 FKQ327688:FKQ327690 FAU327688:FAU327690 EQY327688:EQY327690 EHC327688:EHC327690 DXG327688:DXG327690 DNK327688:DNK327690 DDO327688:DDO327690 CTS327688:CTS327690 CJW327688:CJW327690 CAA327688:CAA327690 BQE327688:BQE327690 BGI327688:BGI327690 AWM327688:AWM327690 AMQ327688:AMQ327690 ACU327688:ACU327690 SY327688:SY327690 JC327688:JC327690 G327689:G327691 WVO262152:WVO262154 WLS262152:WLS262154 WBW262152:WBW262154 VSA262152:VSA262154 VIE262152:VIE262154 UYI262152:UYI262154 UOM262152:UOM262154 UEQ262152:UEQ262154 TUU262152:TUU262154 TKY262152:TKY262154 TBC262152:TBC262154 SRG262152:SRG262154 SHK262152:SHK262154 RXO262152:RXO262154 RNS262152:RNS262154 RDW262152:RDW262154 QUA262152:QUA262154 QKE262152:QKE262154 QAI262152:QAI262154 PQM262152:PQM262154 PGQ262152:PGQ262154 OWU262152:OWU262154 OMY262152:OMY262154 ODC262152:ODC262154 NTG262152:NTG262154 NJK262152:NJK262154 MZO262152:MZO262154 MPS262152:MPS262154 MFW262152:MFW262154 LWA262152:LWA262154 LME262152:LME262154 LCI262152:LCI262154 KSM262152:KSM262154 KIQ262152:KIQ262154 JYU262152:JYU262154 JOY262152:JOY262154 JFC262152:JFC262154 IVG262152:IVG262154 ILK262152:ILK262154 IBO262152:IBO262154 HRS262152:HRS262154 HHW262152:HHW262154 GYA262152:GYA262154 GOE262152:GOE262154 GEI262152:GEI262154 FUM262152:FUM262154 FKQ262152:FKQ262154 FAU262152:FAU262154 EQY262152:EQY262154 EHC262152:EHC262154 DXG262152:DXG262154 DNK262152:DNK262154 DDO262152:DDO262154 CTS262152:CTS262154 CJW262152:CJW262154 CAA262152:CAA262154 BQE262152:BQE262154 BGI262152:BGI262154 AWM262152:AWM262154 AMQ262152:AMQ262154 ACU262152:ACU262154 SY262152:SY262154 JC262152:JC262154 G262153:G262155 WVO196616:WVO196618 WLS196616:WLS196618 WBW196616:WBW196618 VSA196616:VSA196618 VIE196616:VIE196618 UYI196616:UYI196618 UOM196616:UOM196618 UEQ196616:UEQ196618 TUU196616:TUU196618 TKY196616:TKY196618 TBC196616:TBC196618 SRG196616:SRG196618 SHK196616:SHK196618 RXO196616:RXO196618 RNS196616:RNS196618 RDW196616:RDW196618 QUA196616:QUA196618 QKE196616:QKE196618 QAI196616:QAI196618 PQM196616:PQM196618 PGQ196616:PGQ196618 OWU196616:OWU196618 OMY196616:OMY196618 ODC196616:ODC196618 NTG196616:NTG196618 NJK196616:NJK196618 MZO196616:MZO196618 MPS196616:MPS196618 MFW196616:MFW196618 LWA196616:LWA196618 LME196616:LME196618 LCI196616:LCI196618 KSM196616:KSM196618 KIQ196616:KIQ196618 JYU196616:JYU196618 JOY196616:JOY196618 JFC196616:JFC196618 IVG196616:IVG196618 ILK196616:ILK196618 IBO196616:IBO196618 HRS196616:HRS196618 HHW196616:HHW196618 GYA196616:GYA196618 GOE196616:GOE196618 GEI196616:GEI196618 FUM196616:FUM196618 FKQ196616:FKQ196618 FAU196616:FAU196618 EQY196616:EQY196618 EHC196616:EHC196618 DXG196616:DXG196618 DNK196616:DNK196618 DDO196616:DDO196618 CTS196616:CTS196618 CJW196616:CJW196618 CAA196616:CAA196618 BQE196616:BQE196618 BGI196616:BGI196618 AWM196616:AWM196618 AMQ196616:AMQ196618 ACU196616:ACU196618 SY196616:SY196618 JC196616:JC196618 G196617:G196619 WVO131080:WVO131082 WLS131080:WLS131082 WBW131080:WBW131082 VSA131080:VSA131082 VIE131080:VIE131082 UYI131080:UYI131082 UOM131080:UOM131082 UEQ131080:UEQ131082 TUU131080:TUU131082 TKY131080:TKY131082 TBC131080:TBC131082 SRG131080:SRG131082 SHK131080:SHK131082 RXO131080:RXO131082 RNS131080:RNS131082 RDW131080:RDW131082 QUA131080:QUA131082 QKE131080:QKE131082 QAI131080:QAI131082 PQM131080:PQM131082 PGQ131080:PGQ131082 OWU131080:OWU131082 OMY131080:OMY131082 ODC131080:ODC131082 NTG131080:NTG131082 NJK131080:NJK131082 MZO131080:MZO131082 MPS131080:MPS131082 MFW131080:MFW131082 LWA131080:LWA131082 LME131080:LME131082 LCI131080:LCI131082 KSM131080:KSM131082 KIQ131080:KIQ131082 JYU131080:JYU131082 JOY131080:JOY131082 JFC131080:JFC131082 IVG131080:IVG131082 ILK131080:ILK131082 IBO131080:IBO131082 HRS131080:HRS131082 HHW131080:HHW131082 GYA131080:GYA131082 GOE131080:GOE131082 GEI131080:GEI131082 FUM131080:FUM131082 FKQ131080:FKQ131082 FAU131080:FAU131082 EQY131080:EQY131082 EHC131080:EHC131082 DXG131080:DXG131082 DNK131080:DNK131082 DDO131080:DDO131082 CTS131080:CTS131082 CJW131080:CJW131082 CAA131080:CAA131082 BQE131080:BQE131082 BGI131080:BGI131082 AWM131080:AWM131082 AMQ131080:AMQ131082 ACU131080:ACU131082 SY131080:SY131082 JC131080:JC131082 G131081:G131083 WVO65544:WVO65546 WLS65544:WLS65546 WBW65544:WBW65546 VSA65544:VSA65546 VIE65544:VIE65546 UYI65544:UYI65546 UOM65544:UOM65546 UEQ65544:UEQ65546 TUU65544:TUU65546 TKY65544:TKY65546 TBC65544:TBC65546 SRG65544:SRG65546 SHK65544:SHK65546 RXO65544:RXO65546 RNS65544:RNS65546 RDW65544:RDW65546 QUA65544:QUA65546 QKE65544:QKE65546 QAI65544:QAI65546 PQM65544:PQM65546 PGQ65544:PGQ65546 OWU65544:OWU65546 OMY65544:OMY65546 ODC65544:ODC65546 NTG65544:NTG65546 NJK65544:NJK65546 MZO65544:MZO65546 MPS65544:MPS65546 MFW65544:MFW65546 LWA65544:LWA65546 LME65544:LME65546 LCI65544:LCI65546 KSM65544:KSM65546 KIQ65544:KIQ65546 JYU65544:JYU65546 JOY65544:JOY65546 JFC65544:JFC65546 IVG65544:IVG65546 ILK65544:ILK65546 IBO65544:IBO65546 HRS65544:HRS65546 HHW65544:HHW65546 GYA65544:GYA65546 GOE65544:GOE65546 GEI65544:GEI65546 FUM65544:FUM65546 FKQ65544:FKQ65546 FAU65544:FAU65546 EQY65544:EQY65546 EHC65544:EHC65546 DXG65544:DXG65546 DNK65544:DNK65546 DDO65544:DDO65546 CTS65544:CTS65546 CJW65544:CJW65546 CAA65544:CAA65546 BQE65544:BQE65546 BGI65544:BGI65546 AWM65544:AWM65546 AMQ65544:AMQ65546 ACU65544:ACU65546 SY65544:SY65546 JC65544:JC65546 G65545:G65547 WVO8:WVO10 WLS8:WLS10 WBW8:WBW10 VSA8:VSA10 VIE8:VIE10 UYI8:UYI10 UOM8:UOM10 UEQ8:UEQ10 TUU8:TUU10 TKY8:TKY10 TBC8:TBC10 SRG8:SRG10 SHK8:SHK10 RXO8:RXO10 RNS8:RNS10 RDW8:RDW10 QUA8:QUA10 QKE8:QKE10 QAI8:QAI10 PQM8:PQM10 PGQ8:PGQ10 OWU8:OWU10 OMY8:OMY10 ODC8:ODC10 NTG8:NTG10 NJK8:NJK10 MZO8:MZO10 MPS8:MPS10 MFW8:MFW10 LWA8:LWA10 LME8:LME10 LCI8:LCI10 KSM8:KSM10 KIQ8:KIQ10 JYU8:JYU10 JOY8:JOY10 JFC8:JFC10 IVG8:IVG10 ILK8:ILK10 IBO8:IBO10 HRS8:HRS10 HHW8:HHW10 GYA8:GYA10 GOE8:GOE10 GEI8:GEI10 FUM8:FUM10 FKQ8:FKQ10 FAU8:FAU10 EQY8:EQY10 EHC8:EHC10 DXG8:DXG10 DNK8:DNK10 DDO8:DDO10 CTS8:CTS10 CJW8:CJW10 CAA8:CAA10 BQE8:BQE10 BGI8:BGI10 AWM8:AWM10 AMQ8:AMQ10 ACU8:ACU10 SY8:SY10 JC8:JC10" xr:uid="{00000000-0002-0000-0100-000005000000}">
      <formula1>$D$171:$D$173</formula1>
    </dataValidation>
    <dataValidation type="list" allowBlank="1" showInputMessage="1" showErrorMessage="1" sqref="G6 WVO983046 WLS983046 WBW983046 VSA983046 VIE983046 UYI983046 UOM983046 UEQ983046 TUU983046 TKY983046 TBC983046 SRG983046 SHK983046 RXO983046 RNS983046 RDW983046 QUA983046 QKE983046 QAI983046 PQM983046 PGQ983046 OWU983046 OMY983046 ODC983046 NTG983046 NJK983046 MZO983046 MPS983046 MFW983046 LWA983046 LME983046 LCI983046 KSM983046 KIQ983046 JYU983046 JOY983046 JFC983046 IVG983046 ILK983046 IBO983046 HRS983046 HHW983046 GYA983046 GOE983046 GEI983046 FUM983046 FKQ983046 FAU983046 EQY983046 EHC983046 DXG983046 DNK983046 DDO983046 CTS983046 CJW983046 CAA983046 BQE983046 BGI983046 AWM983046 AMQ983046 ACU983046 SY983046 JC983046 G983047 WVO917510 WLS917510 WBW917510 VSA917510 VIE917510 UYI917510 UOM917510 UEQ917510 TUU917510 TKY917510 TBC917510 SRG917510 SHK917510 RXO917510 RNS917510 RDW917510 QUA917510 QKE917510 QAI917510 PQM917510 PGQ917510 OWU917510 OMY917510 ODC917510 NTG917510 NJK917510 MZO917510 MPS917510 MFW917510 LWA917510 LME917510 LCI917510 KSM917510 KIQ917510 JYU917510 JOY917510 JFC917510 IVG917510 ILK917510 IBO917510 HRS917510 HHW917510 GYA917510 GOE917510 GEI917510 FUM917510 FKQ917510 FAU917510 EQY917510 EHC917510 DXG917510 DNK917510 DDO917510 CTS917510 CJW917510 CAA917510 BQE917510 BGI917510 AWM917510 AMQ917510 ACU917510 SY917510 JC917510 G917511 WVO851974 WLS851974 WBW851974 VSA851974 VIE851974 UYI851974 UOM851974 UEQ851974 TUU851974 TKY851974 TBC851974 SRG851974 SHK851974 RXO851974 RNS851974 RDW851974 QUA851974 QKE851974 QAI851974 PQM851974 PGQ851974 OWU851974 OMY851974 ODC851974 NTG851974 NJK851974 MZO851974 MPS851974 MFW851974 LWA851974 LME851974 LCI851974 KSM851974 KIQ851974 JYU851974 JOY851974 JFC851974 IVG851974 ILK851974 IBO851974 HRS851974 HHW851974 GYA851974 GOE851974 GEI851974 FUM851974 FKQ851974 FAU851974 EQY851974 EHC851974 DXG851974 DNK851974 DDO851974 CTS851974 CJW851974 CAA851974 BQE851974 BGI851974 AWM851974 AMQ851974 ACU851974 SY851974 JC851974 G851975 WVO786438 WLS786438 WBW786438 VSA786438 VIE786438 UYI786438 UOM786438 UEQ786438 TUU786438 TKY786438 TBC786438 SRG786438 SHK786438 RXO786438 RNS786438 RDW786438 QUA786438 QKE786438 QAI786438 PQM786438 PGQ786438 OWU786438 OMY786438 ODC786438 NTG786438 NJK786438 MZO786438 MPS786438 MFW786438 LWA786438 LME786438 LCI786438 KSM786438 KIQ786438 JYU786438 JOY786438 JFC786438 IVG786438 ILK786438 IBO786438 HRS786438 HHW786438 GYA786438 GOE786438 GEI786438 FUM786438 FKQ786438 FAU786438 EQY786438 EHC786438 DXG786438 DNK786438 DDO786438 CTS786438 CJW786438 CAA786438 BQE786438 BGI786438 AWM786438 AMQ786438 ACU786438 SY786438 JC786438 G786439 WVO720902 WLS720902 WBW720902 VSA720902 VIE720902 UYI720902 UOM720902 UEQ720902 TUU720902 TKY720902 TBC720902 SRG720902 SHK720902 RXO720902 RNS720902 RDW720902 QUA720902 QKE720902 QAI720902 PQM720902 PGQ720902 OWU720902 OMY720902 ODC720902 NTG720902 NJK720902 MZO720902 MPS720902 MFW720902 LWA720902 LME720902 LCI720902 KSM720902 KIQ720902 JYU720902 JOY720902 JFC720902 IVG720902 ILK720902 IBO720902 HRS720902 HHW720902 GYA720902 GOE720902 GEI720902 FUM720902 FKQ720902 FAU720902 EQY720902 EHC720902 DXG720902 DNK720902 DDO720902 CTS720902 CJW720902 CAA720902 BQE720902 BGI720902 AWM720902 AMQ720902 ACU720902 SY720902 JC720902 G720903 WVO655366 WLS655366 WBW655366 VSA655366 VIE655366 UYI655366 UOM655366 UEQ655366 TUU655366 TKY655366 TBC655366 SRG655366 SHK655366 RXO655366 RNS655366 RDW655366 QUA655366 QKE655366 QAI655366 PQM655366 PGQ655366 OWU655366 OMY655366 ODC655366 NTG655366 NJK655366 MZO655366 MPS655366 MFW655366 LWA655366 LME655366 LCI655366 KSM655366 KIQ655366 JYU655366 JOY655366 JFC655366 IVG655366 ILK655366 IBO655366 HRS655366 HHW655366 GYA655366 GOE655366 GEI655366 FUM655366 FKQ655366 FAU655366 EQY655366 EHC655366 DXG655366 DNK655366 DDO655366 CTS655366 CJW655366 CAA655366 BQE655366 BGI655366 AWM655366 AMQ655366 ACU655366 SY655366 JC655366 G655367 WVO589830 WLS589830 WBW589830 VSA589830 VIE589830 UYI589830 UOM589830 UEQ589830 TUU589830 TKY589830 TBC589830 SRG589830 SHK589830 RXO589830 RNS589830 RDW589830 QUA589830 QKE589830 QAI589830 PQM589830 PGQ589830 OWU589830 OMY589830 ODC589830 NTG589830 NJK589830 MZO589830 MPS589830 MFW589830 LWA589830 LME589830 LCI589830 KSM589830 KIQ589830 JYU589830 JOY589830 JFC589830 IVG589830 ILK589830 IBO589830 HRS589830 HHW589830 GYA589830 GOE589830 GEI589830 FUM589830 FKQ589830 FAU589830 EQY589830 EHC589830 DXG589830 DNK589830 DDO589830 CTS589830 CJW589830 CAA589830 BQE589830 BGI589830 AWM589830 AMQ589830 ACU589830 SY589830 JC589830 G589831 WVO524294 WLS524294 WBW524294 VSA524294 VIE524294 UYI524294 UOM524294 UEQ524294 TUU524294 TKY524294 TBC524294 SRG524294 SHK524294 RXO524294 RNS524294 RDW524294 QUA524294 QKE524294 QAI524294 PQM524294 PGQ524294 OWU524294 OMY524294 ODC524294 NTG524294 NJK524294 MZO524294 MPS524294 MFW524294 LWA524294 LME524294 LCI524294 KSM524294 KIQ524294 JYU524294 JOY524294 JFC524294 IVG524294 ILK524294 IBO524294 HRS524294 HHW524294 GYA524294 GOE524294 GEI524294 FUM524294 FKQ524294 FAU524294 EQY524294 EHC524294 DXG524294 DNK524294 DDO524294 CTS524294 CJW524294 CAA524294 BQE524294 BGI524294 AWM524294 AMQ524294 ACU524294 SY524294 JC524294 G524295 WVO458758 WLS458758 WBW458758 VSA458758 VIE458758 UYI458758 UOM458758 UEQ458758 TUU458758 TKY458758 TBC458758 SRG458758 SHK458758 RXO458758 RNS458758 RDW458758 QUA458758 QKE458758 QAI458758 PQM458758 PGQ458758 OWU458758 OMY458758 ODC458758 NTG458758 NJK458758 MZO458758 MPS458758 MFW458758 LWA458758 LME458758 LCI458758 KSM458758 KIQ458758 JYU458758 JOY458758 JFC458758 IVG458758 ILK458758 IBO458758 HRS458758 HHW458758 GYA458758 GOE458758 GEI458758 FUM458758 FKQ458758 FAU458758 EQY458758 EHC458758 DXG458758 DNK458758 DDO458758 CTS458758 CJW458758 CAA458758 BQE458758 BGI458758 AWM458758 AMQ458758 ACU458758 SY458758 JC458758 G458759 WVO393222 WLS393222 WBW393222 VSA393222 VIE393222 UYI393222 UOM393222 UEQ393222 TUU393222 TKY393222 TBC393222 SRG393222 SHK393222 RXO393222 RNS393222 RDW393222 QUA393222 QKE393222 QAI393222 PQM393222 PGQ393222 OWU393222 OMY393222 ODC393222 NTG393222 NJK393222 MZO393222 MPS393222 MFW393222 LWA393222 LME393222 LCI393222 KSM393222 KIQ393222 JYU393222 JOY393222 JFC393222 IVG393222 ILK393222 IBO393222 HRS393222 HHW393222 GYA393222 GOE393222 GEI393222 FUM393222 FKQ393222 FAU393222 EQY393222 EHC393222 DXG393222 DNK393222 DDO393222 CTS393222 CJW393222 CAA393222 BQE393222 BGI393222 AWM393222 AMQ393222 ACU393222 SY393222 JC393222 G393223 WVO327686 WLS327686 WBW327686 VSA327686 VIE327686 UYI327686 UOM327686 UEQ327686 TUU327686 TKY327686 TBC327686 SRG327686 SHK327686 RXO327686 RNS327686 RDW327686 QUA327686 QKE327686 QAI327686 PQM327686 PGQ327686 OWU327686 OMY327686 ODC327686 NTG327686 NJK327686 MZO327686 MPS327686 MFW327686 LWA327686 LME327686 LCI327686 KSM327686 KIQ327686 JYU327686 JOY327686 JFC327686 IVG327686 ILK327686 IBO327686 HRS327686 HHW327686 GYA327686 GOE327686 GEI327686 FUM327686 FKQ327686 FAU327686 EQY327686 EHC327686 DXG327686 DNK327686 DDO327686 CTS327686 CJW327686 CAA327686 BQE327686 BGI327686 AWM327686 AMQ327686 ACU327686 SY327686 JC327686 G327687 WVO262150 WLS262150 WBW262150 VSA262150 VIE262150 UYI262150 UOM262150 UEQ262150 TUU262150 TKY262150 TBC262150 SRG262150 SHK262150 RXO262150 RNS262150 RDW262150 QUA262150 QKE262150 QAI262150 PQM262150 PGQ262150 OWU262150 OMY262150 ODC262150 NTG262150 NJK262150 MZO262150 MPS262150 MFW262150 LWA262150 LME262150 LCI262150 KSM262150 KIQ262150 JYU262150 JOY262150 JFC262150 IVG262150 ILK262150 IBO262150 HRS262150 HHW262150 GYA262150 GOE262150 GEI262150 FUM262150 FKQ262150 FAU262150 EQY262150 EHC262150 DXG262150 DNK262150 DDO262150 CTS262150 CJW262150 CAA262150 BQE262150 BGI262150 AWM262150 AMQ262150 ACU262150 SY262150 JC262150 G262151 WVO196614 WLS196614 WBW196614 VSA196614 VIE196614 UYI196614 UOM196614 UEQ196614 TUU196614 TKY196614 TBC196614 SRG196614 SHK196614 RXO196614 RNS196614 RDW196614 QUA196614 QKE196614 QAI196614 PQM196614 PGQ196614 OWU196614 OMY196614 ODC196614 NTG196614 NJK196614 MZO196614 MPS196614 MFW196614 LWA196614 LME196614 LCI196614 KSM196614 KIQ196614 JYU196614 JOY196614 JFC196614 IVG196614 ILK196614 IBO196614 HRS196614 HHW196614 GYA196614 GOE196614 GEI196614 FUM196614 FKQ196614 FAU196614 EQY196614 EHC196614 DXG196614 DNK196614 DDO196614 CTS196614 CJW196614 CAA196614 BQE196614 BGI196614 AWM196614 AMQ196614 ACU196614 SY196614 JC196614 G196615 WVO131078 WLS131078 WBW131078 VSA131078 VIE131078 UYI131078 UOM131078 UEQ131078 TUU131078 TKY131078 TBC131078 SRG131078 SHK131078 RXO131078 RNS131078 RDW131078 QUA131078 QKE131078 QAI131078 PQM131078 PGQ131078 OWU131078 OMY131078 ODC131078 NTG131078 NJK131078 MZO131078 MPS131078 MFW131078 LWA131078 LME131078 LCI131078 KSM131078 KIQ131078 JYU131078 JOY131078 JFC131078 IVG131078 ILK131078 IBO131078 HRS131078 HHW131078 GYA131078 GOE131078 GEI131078 FUM131078 FKQ131078 FAU131078 EQY131078 EHC131078 DXG131078 DNK131078 DDO131078 CTS131078 CJW131078 CAA131078 BQE131078 BGI131078 AWM131078 AMQ131078 ACU131078 SY131078 JC131078 G131079 WVO65542 WLS65542 WBW65542 VSA65542 VIE65542 UYI65542 UOM65542 UEQ65542 TUU65542 TKY65542 TBC65542 SRG65542 SHK65542 RXO65542 RNS65542 RDW65542 QUA65542 QKE65542 QAI65542 PQM65542 PGQ65542 OWU65542 OMY65542 ODC65542 NTG65542 NJK65542 MZO65542 MPS65542 MFW65542 LWA65542 LME65542 LCI65542 KSM65542 KIQ65542 JYU65542 JOY65542 JFC65542 IVG65542 ILK65542 IBO65542 HRS65542 HHW65542 GYA65542 GOE65542 GEI65542 FUM65542 FKQ65542 FAU65542 EQY65542 EHC65542 DXG65542 DNK65542 DDO65542 CTS65542 CJW65542 CAA65542 BQE65542 BGI65542 AWM65542 AMQ65542 ACU65542 SY65542 JC65542 G65543 WVO6 WLS6 WBW6 VSA6 VIE6 UYI6 UOM6 UEQ6 TUU6 TKY6 TBC6 SRG6 SHK6 RXO6 RNS6 RDW6 QUA6 QKE6 QAI6 PQM6 PGQ6 OWU6 OMY6 ODC6 NTG6 NJK6 MZO6 MPS6 MFW6 LWA6 LME6 LCI6 KSM6 KIQ6 JYU6 JOY6 JFC6 IVG6 ILK6 IBO6 HRS6 HHW6 GYA6 GOE6 GEI6 FUM6 FKQ6 FAU6 EQY6 EHC6 DXG6 DNK6 DDO6 CTS6 CJW6 CAA6 BQE6 BGI6 AWM6 AMQ6 ACU6 SY6 JC6" xr:uid="{00000000-0002-0000-0100-000006000000}">
      <formula1>$D$294:$D$300</formula1>
    </dataValidation>
    <dataValidation type="list" allowBlank="1" showInputMessage="1" showErrorMessage="1" sqref="G4:G5 G7 G65 G67 G69 G71 G73 G75 G77 G79 G81 G83:G84 G135:G140 G142" xr:uid="{00000000-0002-0000-0100-000007000000}">
      <formula1>"※　選択してください。,有,なし"</formula1>
    </dataValidation>
    <dataValidation type="list" allowBlank="1" showInputMessage="1" showErrorMessage="1" sqref="G163:G165" xr:uid="{00000000-0002-0000-0100-000008000000}">
      <formula1>"※　選択してください。,有,なし,対象外"</formula1>
    </dataValidation>
  </dataValidations>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Header xml:space="preserve">&amp;R&amp;"ＭＳ ゴシック,標準"&amp;8令和３・４年度
</oddHeader>
    <oddFooter>&amp;R&amp;A</oddFooter>
  </headerFooter>
  <rowBreaks count="2" manualBreakCount="2">
    <brk id="64" max="8" man="1"/>
    <brk id="127" max="16383" man="1"/>
  </rowBreaks>
  <ignoredErrors>
    <ignoredError sqref="I15" formula="1"/>
  </ignoredErrors>
  <drawing r:id="rId2"/>
  <legacyDrawing r:id="rId3"/>
  <extLst>
    <ext xmlns:x14="http://schemas.microsoft.com/office/spreadsheetml/2009/9/main" uri="{CCE6A557-97BC-4b89-ADB6-D9C93CAAB3DF}">
      <x14:dataValidations xmlns:xm="http://schemas.microsoft.com/office/excel/2006/main" count="4">
        <x14:dataValidation imeMode="halfAlpha" allowBlank="1" showInputMessage="1" showErrorMessage="1" xr:uid="{00000000-0002-0000-0100-000009000000}">
          <xm:sqref>G46:G49 JC46:JC49 SY46:SY49 ACU46:ACU49 AMQ46:AMQ49 AWM46:AWM49 BGI46:BGI49 BQE46:BQE49 CAA46:CAA49 CJW46:CJW49 CTS46:CTS49 DDO46:DDO49 DNK46:DNK49 DXG46:DXG49 EHC46:EHC49 EQY46:EQY49 FAU46:FAU49 FKQ46:FKQ49 FUM46:FUM49 GEI46:GEI49 GOE46:GOE49 GYA46:GYA49 HHW46:HHW49 HRS46:HRS49 IBO46:IBO49 ILK46:ILK49 IVG46:IVG49 JFC46:JFC49 JOY46:JOY49 JYU46:JYU49 KIQ46:KIQ49 KSM46:KSM49 LCI46:LCI49 LME46:LME49 LWA46:LWA49 MFW46:MFW49 MPS46:MPS49 MZO46:MZO49 NJK46:NJK49 NTG46:NTG49 ODC46:ODC49 OMY46:OMY49 OWU46:OWU49 PGQ46:PGQ49 PQM46:PQM49 QAI46:QAI49 QKE46:QKE49 QUA46:QUA49 RDW46:RDW49 RNS46:RNS49 RXO46:RXO49 SHK46:SHK49 SRG46:SRG49 TBC46:TBC49 TKY46:TKY49 TUU46:TUU49 UEQ46:UEQ49 UOM46:UOM49 UYI46:UYI49 VIE46:VIE49 VSA46:VSA49 WBW46:WBW49 WLS46:WLS49 WVO46:WVO49 G65583:G65586 JC65582:JC65585 SY65582:SY65585 ACU65582:ACU65585 AMQ65582:AMQ65585 AWM65582:AWM65585 BGI65582:BGI65585 BQE65582:BQE65585 CAA65582:CAA65585 CJW65582:CJW65585 CTS65582:CTS65585 DDO65582:DDO65585 DNK65582:DNK65585 DXG65582:DXG65585 EHC65582:EHC65585 EQY65582:EQY65585 FAU65582:FAU65585 FKQ65582:FKQ65585 FUM65582:FUM65585 GEI65582:GEI65585 GOE65582:GOE65585 GYA65582:GYA65585 HHW65582:HHW65585 HRS65582:HRS65585 IBO65582:IBO65585 ILK65582:ILK65585 IVG65582:IVG65585 JFC65582:JFC65585 JOY65582:JOY65585 JYU65582:JYU65585 KIQ65582:KIQ65585 KSM65582:KSM65585 LCI65582:LCI65585 LME65582:LME65585 LWA65582:LWA65585 MFW65582:MFW65585 MPS65582:MPS65585 MZO65582:MZO65585 NJK65582:NJK65585 NTG65582:NTG65585 ODC65582:ODC65585 OMY65582:OMY65585 OWU65582:OWU65585 PGQ65582:PGQ65585 PQM65582:PQM65585 QAI65582:QAI65585 QKE65582:QKE65585 QUA65582:QUA65585 RDW65582:RDW65585 RNS65582:RNS65585 RXO65582:RXO65585 SHK65582:SHK65585 SRG65582:SRG65585 TBC65582:TBC65585 TKY65582:TKY65585 TUU65582:TUU65585 UEQ65582:UEQ65585 UOM65582:UOM65585 UYI65582:UYI65585 VIE65582:VIE65585 VSA65582:VSA65585 WBW65582:WBW65585 WLS65582:WLS65585 WVO65582:WVO65585 G131119:G131122 JC131118:JC131121 SY131118:SY131121 ACU131118:ACU131121 AMQ131118:AMQ131121 AWM131118:AWM131121 BGI131118:BGI131121 BQE131118:BQE131121 CAA131118:CAA131121 CJW131118:CJW131121 CTS131118:CTS131121 DDO131118:DDO131121 DNK131118:DNK131121 DXG131118:DXG131121 EHC131118:EHC131121 EQY131118:EQY131121 FAU131118:FAU131121 FKQ131118:FKQ131121 FUM131118:FUM131121 GEI131118:GEI131121 GOE131118:GOE131121 GYA131118:GYA131121 HHW131118:HHW131121 HRS131118:HRS131121 IBO131118:IBO131121 ILK131118:ILK131121 IVG131118:IVG131121 JFC131118:JFC131121 JOY131118:JOY131121 JYU131118:JYU131121 KIQ131118:KIQ131121 KSM131118:KSM131121 LCI131118:LCI131121 LME131118:LME131121 LWA131118:LWA131121 MFW131118:MFW131121 MPS131118:MPS131121 MZO131118:MZO131121 NJK131118:NJK131121 NTG131118:NTG131121 ODC131118:ODC131121 OMY131118:OMY131121 OWU131118:OWU131121 PGQ131118:PGQ131121 PQM131118:PQM131121 QAI131118:QAI131121 QKE131118:QKE131121 QUA131118:QUA131121 RDW131118:RDW131121 RNS131118:RNS131121 RXO131118:RXO131121 SHK131118:SHK131121 SRG131118:SRG131121 TBC131118:TBC131121 TKY131118:TKY131121 TUU131118:TUU131121 UEQ131118:UEQ131121 UOM131118:UOM131121 UYI131118:UYI131121 VIE131118:VIE131121 VSA131118:VSA131121 WBW131118:WBW131121 WLS131118:WLS131121 WVO131118:WVO131121 G196655:G196658 JC196654:JC196657 SY196654:SY196657 ACU196654:ACU196657 AMQ196654:AMQ196657 AWM196654:AWM196657 BGI196654:BGI196657 BQE196654:BQE196657 CAA196654:CAA196657 CJW196654:CJW196657 CTS196654:CTS196657 DDO196654:DDO196657 DNK196654:DNK196657 DXG196654:DXG196657 EHC196654:EHC196657 EQY196654:EQY196657 FAU196654:FAU196657 FKQ196654:FKQ196657 FUM196654:FUM196657 GEI196654:GEI196657 GOE196654:GOE196657 GYA196654:GYA196657 HHW196654:HHW196657 HRS196654:HRS196657 IBO196654:IBO196657 ILK196654:ILK196657 IVG196654:IVG196657 JFC196654:JFC196657 JOY196654:JOY196657 JYU196654:JYU196657 KIQ196654:KIQ196657 KSM196654:KSM196657 LCI196654:LCI196657 LME196654:LME196657 LWA196654:LWA196657 MFW196654:MFW196657 MPS196654:MPS196657 MZO196654:MZO196657 NJK196654:NJK196657 NTG196654:NTG196657 ODC196654:ODC196657 OMY196654:OMY196657 OWU196654:OWU196657 PGQ196654:PGQ196657 PQM196654:PQM196657 QAI196654:QAI196657 QKE196654:QKE196657 QUA196654:QUA196657 RDW196654:RDW196657 RNS196654:RNS196657 RXO196654:RXO196657 SHK196654:SHK196657 SRG196654:SRG196657 TBC196654:TBC196657 TKY196654:TKY196657 TUU196654:TUU196657 UEQ196654:UEQ196657 UOM196654:UOM196657 UYI196654:UYI196657 VIE196654:VIE196657 VSA196654:VSA196657 WBW196654:WBW196657 WLS196654:WLS196657 WVO196654:WVO196657 G262191:G262194 JC262190:JC262193 SY262190:SY262193 ACU262190:ACU262193 AMQ262190:AMQ262193 AWM262190:AWM262193 BGI262190:BGI262193 BQE262190:BQE262193 CAA262190:CAA262193 CJW262190:CJW262193 CTS262190:CTS262193 DDO262190:DDO262193 DNK262190:DNK262193 DXG262190:DXG262193 EHC262190:EHC262193 EQY262190:EQY262193 FAU262190:FAU262193 FKQ262190:FKQ262193 FUM262190:FUM262193 GEI262190:GEI262193 GOE262190:GOE262193 GYA262190:GYA262193 HHW262190:HHW262193 HRS262190:HRS262193 IBO262190:IBO262193 ILK262190:ILK262193 IVG262190:IVG262193 JFC262190:JFC262193 JOY262190:JOY262193 JYU262190:JYU262193 KIQ262190:KIQ262193 KSM262190:KSM262193 LCI262190:LCI262193 LME262190:LME262193 LWA262190:LWA262193 MFW262190:MFW262193 MPS262190:MPS262193 MZO262190:MZO262193 NJK262190:NJK262193 NTG262190:NTG262193 ODC262190:ODC262193 OMY262190:OMY262193 OWU262190:OWU262193 PGQ262190:PGQ262193 PQM262190:PQM262193 QAI262190:QAI262193 QKE262190:QKE262193 QUA262190:QUA262193 RDW262190:RDW262193 RNS262190:RNS262193 RXO262190:RXO262193 SHK262190:SHK262193 SRG262190:SRG262193 TBC262190:TBC262193 TKY262190:TKY262193 TUU262190:TUU262193 UEQ262190:UEQ262193 UOM262190:UOM262193 UYI262190:UYI262193 VIE262190:VIE262193 VSA262190:VSA262193 WBW262190:WBW262193 WLS262190:WLS262193 WVO262190:WVO262193 G327727:G327730 JC327726:JC327729 SY327726:SY327729 ACU327726:ACU327729 AMQ327726:AMQ327729 AWM327726:AWM327729 BGI327726:BGI327729 BQE327726:BQE327729 CAA327726:CAA327729 CJW327726:CJW327729 CTS327726:CTS327729 DDO327726:DDO327729 DNK327726:DNK327729 DXG327726:DXG327729 EHC327726:EHC327729 EQY327726:EQY327729 FAU327726:FAU327729 FKQ327726:FKQ327729 FUM327726:FUM327729 GEI327726:GEI327729 GOE327726:GOE327729 GYA327726:GYA327729 HHW327726:HHW327729 HRS327726:HRS327729 IBO327726:IBO327729 ILK327726:ILK327729 IVG327726:IVG327729 JFC327726:JFC327729 JOY327726:JOY327729 JYU327726:JYU327729 KIQ327726:KIQ327729 KSM327726:KSM327729 LCI327726:LCI327729 LME327726:LME327729 LWA327726:LWA327729 MFW327726:MFW327729 MPS327726:MPS327729 MZO327726:MZO327729 NJK327726:NJK327729 NTG327726:NTG327729 ODC327726:ODC327729 OMY327726:OMY327729 OWU327726:OWU327729 PGQ327726:PGQ327729 PQM327726:PQM327729 QAI327726:QAI327729 QKE327726:QKE327729 QUA327726:QUA327729 RDW327726:RDW327729 RNS327726:RNS327729 RXO327726:RXO327729 SHK327726:SHK327729 SRG327726:SRG327729 TBC327726:TBC327729 TKY327726:TKY327729 TUU327726:TUU327729 UEQ327726:UEQ327729 UOM327726:UOM327729 UYI327726:UYI327729 VIE327726:VIE327729 VSA327726:VSA327729 WBW327726:WBW327729 WLS327726:WLS327729 WVO327726:WVO327729 G393263:G393266 JC393262:JC393265 SY393262:SY393265 ACU393262:ACU393265 AMQ393262:AMQ393265 AWM393262:AWM393265 BGI393262:BGI393265 BQE393262:BQE393265 CAA393262:CAA393265 CJW393262:CJW393265 CTS393262:CTS393265 DDO393262:DDO393265 DNK393262:DNK393265 DXG393262:DXG393265 EHC393262:EHC393265 EQY393262:EQY393265 FAU393262:FAU393265 FKQ393262:FKQ393265 FUM393262:FUM393265 GEI393262:GEI393265 GOE393262:GOE393265 GYA393262:GYA393265 HHW393262:HHW393265 HRS393262:HRS393265 IBO393262:IBO393265 ILK393262:ILK393265 IVG393262:IVG393265 JFC393262:JFC393265 JOY393262:JOY393265 JYU393262:JYU393265 KIQ393262:KIQ393265 KSM393262:KSM393265 LCI393262:LCI393265 LME393262:LME393265 LWA393262:LWA393265 MFW393262:MFW393265 MPS393262:MPS393265 MZO393262:MZO393265 NJK393262:NJK393265 NTG393262:NTG393265 ODC393262:ODC393265 OMY393262:OMY393265 OWU393262:OWU393265 PGQ393262:PGQ393265 PQM393262:PQM393265 QAI393262:QAI393265 QKE393262:QKE393265 QUA393262:QUA393265 RDW393262:RDW393265 RNS393262:RNS393265 RXO393262:RXO393265 SHK393262:SHK393265 SRG393262:SRG393265 TBC393262:TBC393265 TKY393262:TKY393265 TUU393262:TUU393265 UEQ393262:UEQ393265 UOM393262:UOM393265 UYI393262:UYI393265 VIE393262:VIE393265 VSA393262:VSA393265 WBW393262:WBW393265 WLS393262:WLS393265 WVO393262:WVO393265 G458799:G458802 JC458798:JC458801 SY458798:SY458801 ACU458798:ACU458801 AMQ458798:AMQ458801 AWM458798:AWM458801 BGI458798:BGI458801 BQE458798:BQE458801 CAA458798:CAA458801 CJW458798:CJW458801 CTS458798:CTS458801 DDO458798:DDO458801 DNK458798:DNK458801 DXG458798:DXG458801 EHC458798:EHC458801 EQY458798:EQY458801 FAU458798:FAU458801 FKQ458798:FKQ458801 FUM458798:FUM458801 GEI458798:GEI458801 GOE458798:GOE458801 GYA458798:GYA458801 HHW458798:HHW458801 HRS458798:HRS458801 IBO458798:IBO458801 ILK458798:ILK458801 IVG458798:IVG458801 JFC458798:JFC458801 JOY458798:JOY458801 JYU458798:JYU458801 KIQ458798:KIQ458801 KSM458798:KSM458801 LCI458798:LCI458801 LME458798:LME458801 LWA458798:LWA458801 MFW458798:MFW458801 MPS458798:MPS458801 MZO458798:MZO458801 NJK458798:NJK458801 NTG458798:NTG458801 ODC458798:ODC458801 OMY458798:OMY458801 OWU458798:OWU458801 PGQ458798:PGQ458801 PQM458798:PQM458801 QAI458798:QAI458801 QKE458798:QKE458801 QUA458798:QUA458801 RDW458798:RDW458801 RNS458798:RNS458801 RXO458798:RXO458801 SHK458798:SHK458801 SRG458798:SRG458801 TBC458798:TBC458801 TKY458798:TKY458801 TUU458798:TUU458801 UEQ458798:UEQ458801 UOM458798:UOM458801 UYI458798:UYI458801 VIE458798:VIE458801 VSA458798:VSA458801 WBW458798:WBW458801 WLS458798:WLS458801 WVO458798:WVO458801 G524335:G524338 JC524334:JC524337 SY524334:SY524337 ACU524334:ACU524337 AMQ524334:AMQ524337 AWM524334:AWM524337 BGI524334:BGI524337 BQE524334:BQE524337 CAA524334:CAA524337 CJW524334:CJW524337 CTS524334:CTS524337 DDO524334:DDO524337 DNK524334:DNK524337 DXG524334:DXG524337 EHC524334:EHC524337 EQY524334:EQY524337 FAU524334:FAU524337 FKQ524334:FKQ524337 FUM524334:FUM524337 GEI524334:GEI524337 GOE524334:GOE524337 GYA524334:GYA524337 HHW524334:HHW524337 HRS524334:HRS524337 IBO524334:IBO524337 ILK524334:ILK524337 IVG524334:IVG524337 JFC524334:JFC524337 JOY524334:JOY524337 JYU524334:JYU524337 KIQ524334:KIQ524337 KSM524334:KSM524337 LCI524334:LCI524337 LME524334:LME524337 LWA524334:LWA524337 MFW524334:MFW524337 MPS524334:MPS524337 MZO524334:MZO524337 NJK524334:NJK524337 NTG524334:NTG524337 ODC524334:ODC524337 OMY524334:OMY524337 OWU524334:OWU524337 PGQ524334:PGQ524337 PQM524334:PQM524337 QAI524334:QAI524337 QKE524334:QKE524337 QUA524334:QUA524337 RDW524334:RDW524337 RNS524334:RNS524337 RXO524334:RXO524337 SHK524334:SHK524337 SRG524334:SRG524337 TBC524334:TBC524337 TKY524334:TKY524337 TUU524334:TUU524337 UEQ524334:UEQ524337 UOM524334:UOM524337 UYI524334:UYI524337 VIE524334:VIE524337 VSA524334:VSA524337 WBW524334:WBW524337 WLS524334:WLS524337 WVO524334:WVO524337 G589871:G589874 JC589870:JC589873 SY589870:SY589873 ACU589870:ACU589873 AMQ589870:AMQ589873 AWM589870:AWM589873 BGI589870:BGI589873 BQE589870:BQE589873 CAA589870:CAA589873 CJW589870:CJW589873 CTS589870:CTS589873 DDO589870:DDO589873 DNK589870:DNK589873 DXG589870:DXG589873 EHC589870:EHC589873 EQY589870:EQY589873 FAU589870:FAU589873 FKQ589870:FKQ589873 FUM589870:FUM589873 GEI589870:GEI589873 GOE589870:GOE589873 GYA589870:GYA589873 HHW589870:HHW589873 HRS589870:HRS589873 IBO589870:IBO589873 ILK589870:ILK589873 IVG589870:IVG589873 JFC589870:JFC589873 JOY589870:JOY589873 JYU589870:JYU589873 KIQ589870:KIQ589873 KSM589870:KSM589873 LCI589870:LCI589873 LME589870:LME589873 LWA589870:LWA589873 MFW589870:MFW589873 MPS589870:MPS589873 MZO589870:MZO589873 NJK589870:NJK589873 NTG589870:NTG589873 ODC589870:ODC589873 OMY589870:OMY589873 OWU589870:OWU589873 PGQ589870:PGQ589873 PQM589870:PQM589873 QAI589870:QAI589873 QKE589870:QKE589873 QUA589870:QUA589873 RDW589870:RDW589873 RNS589870:RNS589873 RXO589870:RXO589873 SHK589870:SHK589873 SRG589870:SRG589873 TBC589870:TBC589873 TKY589870:TKY589873 TUU589870:TUU589873 UEQ589870:UEQ589873 UOM589870:UOM589873 UYI589870:UYI589873 VIE589870:VIE589873 VSA589870:VSA589873 WBW589870:WBW589873 WLS589870:WLS589873 WVO589870:WVO589873 G655407:G655410 JC655406:JC655409 SY655406:SY655409 ACU655406:ACU655409 AMQ655406:AMQ655409 AWM655406:AWM655409 BGI655406:BGI655409 BQE655406:BQE655409 CAA655406:CAA655409 CJW655406:CJW655409 CTS655406:CTS655409 DDO655406:DDO655409 DNK655406:DNK655409 DXG655406:DXG655409 EHC655406:EHC655409 EQY655406:EQY655409 FAU655406:FAU655409 FKQ655406:FKQ655409 FUM655406:FUM655409 GEI655406:GEI655409 GOE655406:GOE655409 GYA655406:GYA655409 HHW655406:HHW655409 HRS655406:HRS655409 IBO655406:IBO655409 ILK655406:ILK655409 IVG655406:IVG655409 JFC655406:JFC655409 JOY655406:JOY655409 JYU655406:JYU655409 KIQ655406:KIQ655409 KSM655406:KSM655409 LCI655406:LCI655409 LME655406:LME655409 LWA655406:LWA655409 MFW655406:MFW655409 MPS655406:MPS655409 MZO655406:MZO655409 NJK655406:NJK655409 NTG655406:NTG655409 ODC655406:ODC655409 OMY655406:OMY655409 OWU655406:OWU655409 PGQ655406:PGQ655409 PQM655406:PQM655409 QAI655406:QAI655409 QKE655406:QKE655409 QUA655406:QUA655409 RDW655406:RDW655409 RNS655406:RNS655409 RXO655406:RXO655409 SHK655406:SHK655409 SRG655406:SRG655409 TBC655406:TBC655409 TKY655406:TKY655409 TUU655406:TUU655409 UEQ655406:UEQ655409 UOM655406:UOM655409 UYI655406:UYI655409 VIE655406:VIE655409 VSA655406:VSA655409 WBW655406:WBW655409 WLS655406:WLS655409 WVO655406:WVO655409 G720943:G720946 JC720942:JC720945 SY720942:SY720945 ACU720942:ACU720945 AMQ720942:AMQ720945 AWM720942:AWM720945 BGI720942:BGI720945 BQE720942:BQE720945 CAA720942:CAA720945 CJW720942:CJW720945 CTS720942:CTS720945 DDO720942:DDO720945 DNK720942:DNK720945 DXG720942:DXG720945 EHC720942:EHC720945 EQY720942:EQY720945 FAU720942:FAU720945 FKQ720942:FKQ720945 FUM720942:FUM720945 GEI720942:GEI720945 GOE720942:GOE720945 GYA720942:GYA720945 HHW720942:HHW720945 HRS720942:HRS720945 IBO720942:IBO720945 ILK720942:ILK720945 IVG720942:IVG720945 JFC720942:JFC720945 JOY720942:JOY720945 JYU720942:JYU720945 KIQ720942:KIQ720945 KSM720942:KSM720945 LCI720942:LCI720945 LME720942:LME720945 LWA720942:LWA720945 MFW720942:MFW720945 MPS720942:MPS720945 MZO720942:MZO720945 NJK720942:NJK720945 NTG720942:NTG720945 ODC720942:ODC720945 OMY720942:OMY720945 OWU720942:OWU720945 PGQ720942:PGQ720945 PQM720942:PQM720945 QAI720942:QAI720945 QKE720942:QKE720945 QUA720942:QUA720945 RDW720942:RDW720945 RNS720942:RNS720945 RXO720942:RXO720945 SHK720942:SHK720945 SRG720942:SRG720945 TBC720942:TBC720945 TKY720942:TKY720945 TUU720942:TUU720945 UEQ720942:UEQ720945 UOM720942:UOM720945 UYI720942:UYI720945 VIE720942:VIE720945 VSA720942:VSA720945 WBW720942:WBW720945 WLS720942:WLS720945 WVO720942:WVO720945 G786479:G786482 JC786478:JC786481 SY786478:SY786481 ACU786478:ACU786481 AMQ786478:AMQ786481 AWM786478:AWM786481 BGI786478:BGI786481 BQE786478:BQE786481 CAA786478:CAA786481 CJW786478:CJW786481 CTS786478:CTS786481 DDO786478:DDO786481 DNK786478:DNK786481 DXG786478:DXG786481 EHC786478:EHC786481 EQY786478:EQY786481 FAU786478:FAU786481 FKQ786478:FKQ786481 FUM786478:FUM786481 GEI786478:GEI786481 GOE786478:GOE786481 GYA786478:GYA786481 HHW786478:HHW786481 HRS786478:HRS786481 IBO786478:IBO786481 ILK786478:ILK786481 IVG786478:IVG786481 JFC786478:JFC786481 JOY786478:JOY786481 JYU786478:JYU786481 KIQ786478:KIQ786481 KSM786478:KSM786481 LCI786478:LCI786481 LME786478:LME786481 LWA786478:LWA786481 MFW786478:MFW786481 MPS786478:MPS786481 MZO786478:MZO786481 NJK786478:NJK786481 NTG786478:NTG786481 ODC786478:ODC786481 OMY786478:OMY786481 OWU786478:OWU786481 PGQ786478:PGQ786481 PQM786478:PQM786481 QAI786478:QAI786481 QKE786478:QKE786481 QUA786478:QUA786481 RDW786478:RDW786481 RNS786478:RNS786481 RXO786478:RXO786481 SHK786478:SHK786481 SRG786478:SRG786481 TBC786478:TBC786481 TKY786478:TKY786481 TUU786478:TUU786481 UEQ786478:UEQ786481 UOM786478:UOM786481 UYI786478:UYI786481 VIE786478:VIE786481 VSA786478:VSA786481 WBW786478:WBW786481 WLS786478:WLS786481 WVO786478:WVO786481 G852015:G852018 JC852014:JC852017 SY852014:SY852017 ACU852014:ACU852017 AMQ852014:AMQ852017 AWM852014:AWM852017 BGI852014:BGI852017 BQE852014:BQE852017 CAA852014:CAA852017 CJW852014:CJW852017 CTS852014:CTS852017 DDO852014:DDO852017 DNK852014:DNK852017 DXG852014:DXG852017 EHC852014:EHC852017 EQY852014:EQY852017 FAU852014:FAU852017 FKQ852014:FKQ852017 FUM852014:FUM852017 GEI852014:GEI852017 GOE852014:GOE852017 GYA852014:GYA852017 HHW852014:HHW852017 HRS852014:HRS852017 IBO852014:IBO852017 ILK852014:ILK852017 IVG852014:IVG852017 JFC852014:JFC852017 JOY852014:JOY852017 JYU852014:JYU852017 KIQ852014:KIQ852017 KSM852014:KSM852017 LCI852014:LCI852017 LME852014:LME852017 LWA852014:LWA852017 MFW852014:MFW852017 MPS852014:MPS852017 MZO852014:MZO852017 NJK852014:NJK852017 NTG852014:NTG852017 ODC852014:ODC852017 OMY852014:OMY852017 OWU852014:OWU852017 PGQ852014:PGQ852017 PQM852014:PQM852017 QAI852014:QAI852017 QKE852014:QKE852017 QUA852014:QUA852017 RDW852014:RDW852017 RNS852014:RNS852017 RXO852014:RXO852017 SHK852014:SHK852017 SRG852014:SRG852017 TBC852014:TBC852017 TKY852014:TKY852017 TUU852014:TUU852017 UEQ852014:UEQ852017 UOM852014:UOM852017 UYI852014:UYI852017 VIE852014:VIE852017 VSA852014:VSA852017 WBW852014:WBW852017 WLS852014:WLS852017 WVO852014:WVO852017 G917551:G917554 JC917550:JC917553 SY917550:SY917553 ACU917550:ACU917553 AMQ917550:AMQ917553 AWM917550:AWM917553 BGI917550:BGI917553 BQE917550:BQE917553 CAA917550:CAA917553 CJW917550:CJW917553 CTS917550:CTS917553 DDO917550:DDO917553 DNK917550:DNK917553 DXG917550:DXG917553 EHC917550:EHC917553 EQY917550:EQY917553 FAU917550:FAU917553 FKQ917550:FKQ917553 FUM917550:FUM917553 GEI917550:GEI917553 GOE917550:GOE917553 GYA917550:GYA917553 HHW917550:HHW917553 HRS917550:HRS917553 IBO917550:IBO917553 ILK917550:ILK917553 IVG917550:IVG917553 JFC917550:JFC917553 JOY917550:JOY917553 JYU917550:JYU917553 KIQ917550:KIQ917553 KSM917550:KSM917553 LCI917550:LCI917553 LME917550:LME917553 LWA917550:LWA917553 MFW917550:MFW917553 MPS917550:MPS917553 MZO917550:MZO917553 NJK917550:NJK917553 NTG917550:NTG917553 ODC917550:ODC917553 OMY917550:OMY917553 OWU917550:OWU917553 PGQ917550:PGQ917553 PQM917550:PQM917553 QAI917550:QAI917553 QKE917550:QKE917553 QUA917550:QUA917553 RDW917550:RDW917553 RNS917550:RNS917553 RXO917550:RXO917553 SHK917550:SHK917553 SRG917550:SRG917553 TBC917550:TBC917553 TKY917550:TKY917553 TUU917550:TUU917553 UEQ917550:UEQ917553 UOM917550:UOM917553 UYI917550:UYI917553 VIE917550:VIE917553 VSA917550:VSA917553 WBW917550:WBW917553 WLS917550:WLS917553 WVO917550:WVO917553 G983087:G983090 JC983086:JC983089 SY983086:SY983089 ACU983086:ACU983089 AMQ983086:AMQ983089 AWM983086:AWM983089 BGI983086:BGI983089 BQE983086:BQE983089 CAA983086:CAA983089 CJW983086:CJW983089 CTS983086:CTS983089 DDO983086:DDO983089 DNK983086:DNK983089 DXG983086:DXG983089 EHC983086:EHC983089 EQY983086:EQY983089 FAU983086:FAU983089 FKQ983086:FKQ983089 FUM983086:FUM983089 GEI983086:GEI983089 GOE983086:GOE983089 GYA983086:GYA983089 HHW983086:HHW983089 HRS983086:HRS983089 IBO983086:IBO983089 ILK983086:ILK983089 IVG983086:IVG983089 JFC983086:JFC983089 JOY983086:JOY983089 JYU983086:JYU983089 KIQ983086:KIQ983089 KSM983086:KSM983089 LCI983086:LCI983089 LME983086:LME983089 LWA983086:LWA983089 MFW983086:MFW983089 MPS983086:MPS983089 MZO983086:MZO983089 NJK983086:NJK983089 NTG983086:NTG983089 ODC983086:ODC983089 OMY983086:OMY983089 OWU983086:OWU983089 PGQ983086:PGQ983089 PQM983086:PQM983089 QAI983086:QAI983089 QKE983086:QKE983089 QUA983086:QUA983089 RDW983086:RDW983089 RNS983086:RNS983089 RXO983086:RXO983089 SHK983086:SHK983089 SRG983086:SRG983089 TBC983086:TBC983089 TKY983086:TKY983089 TUU983086:TUU983089 UEQ983086:UEQ983089 UOM983086:UOM983089 UYI983086:UYI983089 VIE983086:VIE983089 VSA983086:VSA983089 WBW983086:WBW983089 WLS983086:WLS983089 WVO983086:WVO983089 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G65592:G65594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G131128:G131130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G196664:G196666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G262200:G262202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G327736:G327738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G393272:G393274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G458808:G458810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G524344:G524346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G589880:G589882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G655416:G655418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G720952:G720954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G786488:G786490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G852024:G852026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G917560:G917562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G983096:G983098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G125 JC125 SY125 ACU125 AMQ125 AWM125 BGI125 BQE125 CAA125 CJW125 CTS125 DDO125 DNK125 DXG125 EHC125 EQY125 FAU125 FKQ125 FUM125 GEI125 GOE125 GYA125 HHW125 HRS125 IBO125 ILK125 IVG125 JFC125 JOY125 JYU125 KIQ125 KSM125 LCI125 LME125 LWA125 MFW125 MPS125 MZO125 NJK125 NTG125 ODC125 OMY125 OWU125 PGQ125 PQM125 QAI125 QKE125 QUA125 RDW125 RNS125 RXO125 SHK125 SRG125 TBC125 TKY125 TUU125 UEQ125 UOM125 UYI125 VIE125 VSA125 WBW125 WLS125 WVO125 G65662 JC65661 SY65661 ACU65661 AMQ65661 AWM65661 BGI65661 BQE65661 CAA65661 CJW65661 CTS65661 DDO65661 DNK65661 DXG65661 EHC65661 EQY65661 FAU65661 FKQ65661 FUM65661 GEI65661 GOE65661 GYA65661 HHW65661 HRS65661 IBO65661 ILK65661 IVG65661 JFC65661 JOY65661 JYU65661 KIQ65661 KSM65661 LCI65661 LME65661 LWA65661 MFW65661 MPS65661 MZO65661 NJK65661 NTG65661 ODC65661 OMY65661 OWU65661 PGQ65661 PQM65661 QAI65661 QKE65661 QUA65661 RDW65661 RNS65661 RXO65661 SHK65661 SRG65661 TBC65661 TKY65661 TUU65661 UEQ65661 UOM65661 UYI65661 VIE65661 VSA65661 WBW65661 WLS65661 WVO65661 G131198 JC131197 SY131197 ACU131197 AMQ131197 AWM131197 BGI131197 BQE131197 CAA131197 CJW131197 CTS131197 DDO131197 DNK131197 DXG131197 EHC131197 EQY131197 FAU131197 FKQ131197 FUM131197 GEI131197 GOE131197 GYA131197 HHW131197 HRS131197 IBO131197 ILK131197 IVG131197 JFC131197 JOY131197 JYU131197 KIQ131197 KSM131197 LCI131197 LME131197 LWA131197 MFW131197 MPS131197 MZO131197 NJK131197 NTG131197 ODC131197 OMY131197 OWU131197 PGQ131197 PQM131197 QAI131197 QKE131197 QUA131197 RDW131197 RNS131197 RXO131197 SHK131197 SRG131197 TBC131197 TKY131197 TUU131197 UEQ131197 UOM131197 UYI131197 VIE131197 VSA131197 WBW131197 WLS131197 WVO131197 G196734 JC196733 SY196733 ACU196733 AMQ196733 AWM196733 BGI196733 BQE196733 CAA196733 CJW196733 CTS196733 DDO196733 DNK196733 DXG196733 EHC196733 EQY196733 FAU196733 FKQ196733 FUM196733 GEI196733 GOE196733 GYA196733 HHW196733 HRS196733 IBO196733 ILK196733 IVG196733 JFC196733 JOY196733 JYU196733 KIQ196733 KSM196733 LCI196733 LME196733 LWA196733 MFW196733 MPS196733 MZO196733 NJK196733 NTG196733 ODC196733 OMY196733 OWU196733 PGQ196733 PQM196733 QAI196733 QKE196733 QUA196733 RDW196733 RNS196733 RXO196733 SHK196733 SRG196733 TBC196733 TKY196733 TUU196733 UEQ196733 UOM196733 UYI196733 VIE196733 VSA196733 WBW196733 WLS196733 WVO196733 G262270 JC262269 SY262269 ACU262269 AMQ262269 AWM262269 BGI262269 BQE262269 CAA262269 CJW262269 CTS262269 DDO262269 DNK262269 DXG262269 EHC262269 EQY262269 FAU262269 FKQ262269 FUM262269 GEI262269 GOE262269 GYA262269 HHW262269 HRS262269 IBO262269 ILK262269 IVG262269 JFC262269 JOY262269 JYU262269 KIQ262269 KSM262269 LCI262269 LME262269 LWA262269 MFW262269 MPS262269 MZO262269 NJK262269 NTG262269 ODC262269 OMY262269 OWU262269 PGQ262269 PQM262269 QAI262269 QKE262269 QUA262269 RDW262269 RNS262269 RXO262269 SHK262269 SRG262269 TBC262269 TKY262269 TUU262269 UEQ262269 UOM262269 UYI262269 VIE262269 VSA262269 WBW262269 WLS262269 WVO262269 G327806 JC327805 SY327805 ACU327805 AMQ327805 AWM327805 BGI327805 BQE327805 CAA327805 CJW327805 CTS327805 DDO327805 DNK327805 DXG327805 EHC327805 EQY327805 FAU327805 FKQ327805 FUM327805 GEI327805 GOE327805 GYA327805 HHW327805 HRS327805 IBO327805 ILK327805 IVG327805 JFC327805 JOY327805 JYU327805 KIQ327805 KSM327805 LCI327805 LME327805 LWA327805 MFW327805 MPS327805 MZO327805 NJK327805 NTG327805 ODC327805 OMY327805 OWU327805 PGQ327805 PQM327805 QAI327805 QKE327805 QUA327805 RDW327805 RNS327805 RXO327805 SHK327805 SRG327805 TBC327805 TKY327805 TUU327805 UEQ327805 UOM327805 UYI327805 VIE327805 VSA327805 WBW327805 WLS327805 WVO327805 G393342 JC393341 SY393341 ACU393341 AMQ393341 AWM393341 BGI393341 BQE393341 CAA393341 CJW393341 CTS393341 DDO393341 DNK393341 DXG393341 EHC393341 EQY393341 FAU393341 FKQ393341 FUM393341 GEI393341 GOE393341 GYA393341 HHW393341 HRS393341 IBO393341 ILK393341 IVG393341 JFC393341 JOY393341 JYU393341 KIQ393341 KSM393341 LCI393341 LME393341 LWA393341 MFW393341 MPS393341 MZO393341 NJK393341 NTG393341 ODC393341 OMY393341 OWU393341 PGQ393341 PQM393341 QAI393341 QKE393341 QUA393341 RDW393341 RNS393341 RXO393341 SHK393341 SRG393341 TBC393341 TKY393341 TUU393341 UEQ393341 UOM393341 UYI393341 VIE393341 VSA393341 WBW393341 WLS393341 WVO393341 G458878 JC458877 SY458877 ACU458877 AMQ458877 AWM458877 BGI458877 BQE458877 CAA458877 CJW458877 CTS458877 DDO458877 DNK458877 DXG458877 EHC458877 EQY458877 FAU458877 FKQ458877 FUM458877 GEI458877 GOE458877 GYA458877 HHW458877 HRS458877 IBO458877 ILK458877 IVG458877 JFC458877 JOY458877 JYU458877 KIQ458877 KSM458877 LCI458877 LME458877 LWA458877 MFW458877 MPS458877 MZO458877 NJK458877 NTG458877 ODC458877 OMY458877 OWU458877 PGQ458877 PQM458877 QAI458877 QKE458877 QUA458877 RDW458877 RNS458877 RXO458877 SHK458877 SRG458877 TBC458877 TKY458877 TUU458877 UEQ458877 UOM458877 UYI458877 VIE458877 VSA458877 WBW458877 WLS458877 WVO458877 G524414 JC524413 SY524413 ACU524413 AMQ524413 AWM524413 BGI524413 BQE524413 CAA524413 CJW524413 CTS524413 DDO524413 DNK524413 DXG524413 EHC524413 EQY524413 FAU524413 FKQ524413 FUM524413 GEI524413 GOE524413 GYA524413 HHW524413 HRS524413 IBO524413 ILK524413 IVG524413 JFC524413 JOY524413 JYU524413 KIQ524413 KSM524413 LCI524413 LME524413 LWA524413 MFW524413 MPS524413 MZO524413 NJK524413 NTG524413 ODC524413 OMY524413 OWU524413 PGQ524413 PQM524413 QAI524413 QKE524413 QUA524413 RDW524413 RNS524413 RXO524413 SHK524413 SRG524413 TBC524413 TKY524413 TUU524413 UEQ524413 UOM524413 UYI524413 VIE524413 VSA524413 WBW524413 WLS524413 WVO524413 G589950 JC589949 SY589949 ACU589949 AMQ589949 AWM589949 BGI589949 BQE589949 CAA589949 CJW589949 CTS589949 DDO589949 DNK589949 DXG589949 EHC589949 EQY589949 FAU589949 FKQ589949 FUM589949 GEI589949 GOE589949 GYA589949 HHW589949 HRS589949 IBO589949 ILK589949 IVG589949 JFC589949 JOY589949 JYU589949 KIQ589949 KSM589949 LCI589949 LME589949 LWA589949 MFW589949 MPS589949 MZO589949 NJK589949 NTG589949 ODC589949 OMY589949 OWU589949 PGQ589949 PQM589949 QAI589949 QKE589949 QUA589949 RDW589949 RNS589949 RXO589949 SHK589949 SRG589949 TBC589949 TKY589949 TUU589949 UEQ589949 UOM589949 UYI589949 VIE589949 VSA589949 WBW589949 WLS589949 WVO589949 G655486 JC655485 SY655485 ACU655485 AMQ655485 AWM655485 BGI655485 BQE655485 CAA655485 CJW655485 CTS655485 DDO655485 DNK655485 DXG655485 EHC655485 EQY655485 FAU655485 FKQ655485 FUM655485 GEI655485 GOE655485 GYA655485 HHW655485 HRS655485 IBO655485 ILK655485 IVG655485 JFC655485 JOY655485 JYU655485 KIQ655485 KSM655485 LCI655485 LME655485 LWA655485 MFW655485 MPS655485 MZO655485 NJK655485 NTG655485 ODC655485 OMY655485 OWU655485 PGQ655485 PQM655485 QAI655485 QKE655485 QUA655485 RDW655485 RNS655485 RXO655485 SHK655485 SRG655485 TBC655485 TKY655485 TUU655485 UEQ655485 UOM655485 UYI655485 VIE655485 VSA655485 WBW655485 WLS655485 WVO655485 G721022 JC721021 SY721021 ACU721021 AMQ721021 AWM721021 BGI721021 BQE721021 CAA721021 CJW721021 CTS721021 DDO721021 DNK721021 DXG721021 EHC721021 EQY721021 FAU721021 FKQ721021 FUM721021 GEI721021 GOE721021 GYA721021 HHW721021 HRS721021 IBO721021 ILK721021 IVG721021 JFC721021 JOY721021 JYU721021 KIQ721021 KSM721021 LCI721021 LME721021 LWA721021 MFW721021 MPS721021 MZO721021 NJK721021 NTG721021 ODC721021 OMY721021 OWU721021 PGQ721021 PQM721021 QAI721021 QKE721021 QUA721021 RDW721021 RNS721021 RXO721021 SHK721021 SRG721021 TBC721021 TKY721021 TUU721021 UEQ721021 UOM721021 UYI721021 VIE721021 VSA721021 WBW721021 WLS721021 WVO721021 G786558 JC786557 SY786557 ACU786557 AMQ786557 AWM786557 BGI786557 BQE786557 CAA786557 CJW786557 CTS786557 DDO786557 DNK786557 DXG786557 EHC786557 EQY786557 FAU786557 FKQ786557 FUM786557 GEI786557 GOE786557 GYA786557 HHW786557 HRS786557 IBO786557 ILK786557 IVG786557 JFC786557 JOY786557 JYU786557 KIQ786557 KSM786557 LCI786557 LME786557 LWA786557 MFW786557 MPS786557 MZO786557 NJK786557 NTG786557 ODC786557 OMY786557 OWU786557 PGQ786557 PQM786557 QAI786557 QKE786557 QUA786557 RDW786557 RNS786557 RXO786557 SHK786557 SRG786557 TBC786557 TKY786557 TUU786557 UEQ786557 UOM786557 UYI786557 VIE786557 VSA786557 WBW786557 WLS786557 WVO786557 G852094 JC852093 SY852093 ACU852093 AMQ852093 AWM852093 BGI852093 BQE852093 CAA852093 CJW852093 CTS852093 DDO852093 DNK852093 DXG852093 EHC852093 EQY852093 FAU852093 FKQ852093 FUM852093 GEI852093 GOE852093 GYA852093 HHW852093 HRS852093 IBO852093 ILK852093 IVG852093 JFC852093 JOY852093 JYU852093 KIQ852093 KSM852093 LCI852093 LME852093 LWA852093 MFW852093 MPS852093 MZO852093 NJK852093 NTG852093 ODC852093 OMY852093 OWU852093 PGQ852093 PQM852093 QAI852093 QKE852093 QUA852093 RDW852093 RNS852093 RXO852093 SHK852093 SRG852093 TBC852093 TKY852093 TUU852093 UEQ852093 UOM852093 UYI852093 VIE852093 VSA852093 WBW852093 WLS852093 WVO852093 G917630 JC917629 SY917629 ACU917629 AMQ917629 AWM917629 BGI917629 BQE917629 CAA917629 CJW917629 CTS917629 DDO917629 DNK917629 DXG917629 EHC917629 EQY917629 FAU917629 FKQ917629 FUM917629 GEI917629 GOE917629 GYA917629 HHW917629 HRS917629 IBO917629 ILK917629 IVG917629 JFC917629 JOY917629 JYU917629 KIQ917629 KSM917629 LCI917629 LME917629 LWA917629 MFW917629 MPS917629 MZO917629 NJK917629 NTG917629 ODC917629 OMY917629 OWU917629 PGQ917629 PQM917629 QAI917629 QKE917629 QUA917629 RDW917629 RNS917629 RXO917629 SHK917629 SRG917629 TBC917629 TKY917629 TUU917629 UEQ917629 UOM917629 UYI917629 VIE917629 VSA917629 WBW917629 WLS917629 WVO917629 G983166 JC983165 SY983165 ACU983165 AMQ983165 AWM983165 BGI983165 BQE983165 CAA983165 CJW983165 CTS983165 DDO983165 DNK983165 DXG983165 EHC983165 EQY983165 FAU983165 FKQ983165 FUM983165 GEI983165 GOE983165 GYA983165 HHW983165 HRS983165 IBO983165 ILK983165 IVG983165 JFC983165 JOY983165 JYU983165 KIQ983165 KSM983165 LCI983165 LME983165 LWA983165 MFW983165 MPS983165 MZO983165 NJK983165 NTG983165 ODC983165 OMY983165 OWU983165 PGQ983165 PQM983165 QAI983165 QKE983165 QUA983165 RDW983165 RNS983165 RXO983165 SHK983165 SRG983165 TBC983165 TKY983165 TUU983165 UEQ983165 UOM983165 UYI983165 VIE983165 VSA983165 WBW983165 WLS983165 WVO983165 G143:G158 JC143:JC158 SY143:SY158 ACU143:ACU158 AMQ143:AMQ158 AWM143:AWM158 BGI143:BGI158 BQE143:BQE158 CAA143:CAA158 CJW143:CJW158 CTS143:CTS158 DDO143:DDO158 DNK143:DNK158 DXG143:DXG158 EHC143:EHC158 EQY143:EQY158 FAU143:FAU158 FKQ143:FKQ158 FUM143:FUM158 GEI143:GEI158 GOE143:GOE158 GYA143:GYA158 HHW143:HHW158 HRS143:HRS158 IBO143:IBO158 ILK143:ILK158 IVG143:IVG158 JFC143:JFC158 JOY143:JOY158 JYU143:JYU158 KIQ143:KIQ158 KSM143:KSM158 LCI143:LCI158 LME143:LME158 LWA143:LWA158 MFW143:MFW158 MPS143:MPS158 MZO143:MZO158 NJK143:NJK158 NTG143:NTG158 ODC143:ODC158 OMY143:OMY158 OWU143:OWU158 PGQ143:PGQ158 PQM143:PQM158 QAI143:QAI158 QKE143:QKE158 QUA143:QUA158 RDW143:RDW158 RNS143:RNS158 RXO143:RXO158 SHK143:SHK158 SRG143:SRG158 TBC143:TBC158 TKY143:TKY158 TUU143:TUU158 UEQ143:UEQ158 UOM143:UOM158 UYI143:UYI158 VIE143:VIE158 VSA143:VSA158 WBW143:WBW158 WLS143:WLS158 WVO143:WVO158 G65680:G65695 JC65679:JC65694 SY65679:SY65694 ACU65679:ACU65694 AMQ65679:AMQ65694 AWM65679:AWM65694 BGI65679:BGI65694 BQE65679:BQE65694 CAA65679:CAA65694 CJW65679:CJW65694 CTS65679:CTS65694 DDO65679:DDO65694 DNK65679:DNK65694 DXG65679:DXG65694 EHC65679:EHC65694 EQY65679:EQY65694 FAU65679:FAU65694 FKQ65679:FKQ65694 FUM65679:FUM65694 GEI65679:GEI65694 GOE65679:GOE65694 GYA65679:GYA65694 HHW65679:HHW65694 HRS65679:HRS65694 IBO65679:IBO65694 ILK65679:ILK65694 IVG65679:IVG65694 JFC65679:JFC65694 JOY65679:JOY65694 JYU65679:JYU65694 KIQ65679:KIQ65694 KSM65679:KSM65694 LCI65679:LCI65694 LME65679:LME65694 LWA65679:LWA65694 MFW65679:MFW65694 MPS65679:MPS65694 MZO65679:MZO65694 NJK65679:NJK65694 NTG65679:NTG65694 ODC65679:ODC65694 OMY65679:OMY65694 OWU65679:OWU65694 PGQ65679:PGQ65694 PQM65679:PQM65694 QAI65679:QAI65694 QKE65679:QKE65694 QUA65679:QUA65694 RDW65679:RDW65694 RNS65679:RNS65694 RXO65679:RXO65694 SHK65679:SHK65694 SRG65679:SRG65694 TBC65679:TBC65694 TKY65679:TKY65694 TUU65679:TUU65694 UEQ65679:UEQ65694 UOM65679:UOM65694 UYI65679:UYI65694 VIE65679:VIE65694 VSA65679:VSA65694 WBW65679:WBW65694 WLS65679:WLS65694 WVO65679:WVO65694 G131216:G131231 JC131215:JC131230 SY131215:SY131230 ACU131215:ACU131230 AMQ131215:AMQ131230 AWM131215:AWM131230 BGI131215:BGI131230 BQE131215:BQE131230 CAA131215:CAA131230 CJW131215:CJW131230 CTS131215:CTS131230 DDO131215:DDO131230 DNK131215:DNK131230 DXG131215:DXG131230 EHC131215:EHC131230 EQY131215:EQY131230 FAU131215:FAU131230 FKQ131215:FKQ131230 FUM131215:FUM131230 GEI131215:GEI131230 GOE131215:GOE131230 GYA131215:GYA131230 HHW131215:HHW131230 HRS131215:HRS131230 IBO131215:IBO131230 ILK131215:ILK131230 IVG131215:IVG131230 JFC131215:JFC131230 JOY131215:JOY131230 JYU131215:JYU131230 KIQ131215:KIQ131230 KSM131215:KSM131230 LCI131215:LCI131230 LME131215:LME131230 LWA131215:LWA131230 MFW131215:MFW131230 MPS131215:MPS131230 MZO131215:MZO131230 NJK131215:NJK131230 NTG131215:NTG131230 ODC131215:ODC131230 OMY131215:OMY131230 OWU131215:OWU131230 PGQ131215:PGQ131230 PQM131215:PQM131230 QAI131215:QAI131230 QKE131215:QKE131230 QUA131215:QUA131230 RDW131215:RDW131230 RNS131215:RNS131230 RXO131215:RXO131230 SHK131215:SHK131230 SRG131215:SRG131230 TBC131215:TBC131230 TKY131215:TKY131230 TUU131215:TUU131230 UEQ131215:UEQ131230 UOM131215:UOM131230 UYI131215:UYI131230 VIE131215:VIE131230 VSA131215:VSA131230 WBW131215:WBW131230 WLS131215:WLS131230 WVO131215:WVO131230 G196752:G196767 JC196751:JC196766 SY196751:SY196766 ACU196751:ACU196766 AMQ196751:AMQ196766 AWM196751:AWM196766 BGI196751:BGI196766 BQE196751:BQE196766 CAA196751:CAA196766 CJW196751:CJW196766 CTS196751:CTS196766 DDO196751:DDO196766 DNK196751:DNK196766 DXG196751:DXG196766 EHC196751:EHC196766 EQY196751:EQY196766 FAU196751:FAU196766 FKQ196751:FKQ196766 FUM196751:FUM196766 GEI196751:GEI196766 GOE196751:GOE196766 GYA196751:GYA196766 HHW196751:HHW196766 HRS196751:HRS196766 IBO196751:IBO196766 ILK196751:ILK196766 IVG196751:IVG196766 JFC196751:JFC196766 JOY196751:JOY196766 JYU196751:JYU196766 KIQ196751:KIQ196766 KSM196751:KSM196766 LCI196751:LCI196766 LME196751:LME196766 LWA196751:LWA196766 MFW196751:MFW196766 MPS196751:MPS196766 MZO196751:MZO196766 NJK196751:NJK196766 NTG196751:NTG196766 ODC196751:ODC196766 OMY196751:OMY196766 OWU196751:OWU196766 PGQ196751:PGQ196766 PQM196751:PQM196766 QAI196751:QAI196766 QKE196751:QKE196766 QUA196751:QUA196766 RDW196751:RDW196766 RNS196751:RNS196766 RXO196751:RXO196766 SHK196751:SHK196766 SRG196751:SRG196766 TBC196751:TBC196766 TKY196751:TKY196766 TUU196751:TUU196766 UEQ196751:UEQ196766 UOM196751:UOM196766 UYI196751:UYI196766 VIE196751:VIE196766 VSA196751:VSA196766 WBW196751:WBW196766 WLS196751:WLS196766 WVO196751:WVO196766 G262288:G262303 JC262287:JC262302 SY262287:SY262302 ACU262287:ACU262302 AMQ262287:AMQ262302 AWM262287:AWM262302 BGI262287:BGI262302 BQE262287:BQE262302 CAA262287:CAA262302 CJW262287:CJW262302 CTS262287:CTS262302 DDO262287:DDO262302 DNK262287:DNK262302 DXG262287:DXG262302 EHC262287:EHC262302 EQY262287:EQY262302 FAU262287:FAU262302 FKQ262287:FKQ262302 FUM262287:FUM262302 GEI262287:GEI262302 GOE262287:GOE262302 GYA262287:GYA262302 HHW262287:HHW262302 HRS262287:HRS262302 IBO262287:IBO262302 ILK262287:ILK262302 IVG262287:IVG262302 JFC262287:JFC262302 JOY262287:JOY262302 JYU262287:JYU262302 KIQ262287:KIQ262302 KSM262287:KSM262302 LCI262287:LCI262302 LME262287:LME262302 LWA262287:LWA262302 MFW262287:MFW262302 MPS262287:MPS262302 MZO262287:MZO262302 NJK262287:NJK262302 NTG262287:NTG262302 ODC262287:ODC262302 OMY262287:OMY262302 OWU262287:OWU262302 PGQ262287:PGQ262302 PQM262287:PQM262302 QAI262287:QAI262302 QKE262287:QKE262302 QUA262287:QUA262302 RDW262287:RDW262302 RNS262287:RNS262302 RXO262287:RXO262302 SHK262287:SHK262302 SRG262287:SRG262302 TBC262287:TBC262302 TKY262287:TKY262302 TUU262287:TUU262302 UEQ262287:UEQ262302 UOM262287:UOM262302 UYI262287:UYI262302 VIE262287:VIE262302 VSA262287:VSA262302 WBW262287:WBW262302 WLS262287:WLS262302 WVO262287:WVO262302 G327824:G327839 JC327823:JC327838 SY327823:SY327838 ACU327823:ACU327838 AMQ327823:AMQ327838 AWM327823:AWM327838 BGI327823:BGI327838 BQE327823:BQE327838 CAA327823:CAA327838 CJW327823:CJW327838 CTS327823:CTS327838 DDO327823:DDO327838 DNK327823:DNK327838 DXG327823:DXG327838 EHC327823:EHC327838 EQY327823:EQY327838 FAU327823:FAU327838 FKQ327823:FKQ327838 FUM327823:FUM327838 GEI327823:GEI327838 GOE327823:GOE327838 GYA327823:GYA327838 HHW327823:HHW327838 HRS327823:HRS327838 IBO327823:IBO327838 ILK327823:ILK327838 IVG327823:IVG327838 JFC327823:JFC327838 JOY327823:JOY327838 JYU327823:JYU327838 KIQ327823:KIQ327838 KSM327823:KSM327838 LCI327823:LCI327838 LME327823:LME327838 LWA327823:LWA327838 MFW327823:MFW327838 MPS327823:MPS327838 MZO327823:MZO327838 NJK327823:NJK327838 NTG327823:NTG327838 ODC327823:ODC327838 OMY327823:OMY327838 OWU327823:OWU327838 PGQ327823:PGQ327838 PQM327823:PQM327838 QAI327823:QAI327838 QKE327823:QKE327838 QUA327823:QUA327838 RDW327823:RDW327838 RNS327823:RNS327838 RXO327823:RXO327838 SHK327823:SHK327838 SRG327823:SRG327838 TBC327823:TBC327838 TKY327823:TKY327838 TUU327823:TUU327838 UEQ327823:UEQ327838 UOM327823:UOM327838 UYI327823:UYI327838 VIE327823:VIE327838 VSA327823:VSA327838 WBW327823:WBW327838 WLS327823:WLS327838 WVO327823:WVO327838 G393360:G393375 JC393359:JC393374 SY393359:SY393374 ACU393359:ACU393374 AMQ393359:AMQ393374 AWM393359:AWM393374 BGI393359:BGI393374 BQE393359:BQE393374 CAA393359:CAA393374 CJW393359:CJW393374 CTS393359:CTS393374 DDO393359:DDO393374 DNK393359:DNK393374 DXG393359:DXG393374 EHC393359:EHC393374 EQY393359:EQY393374 FAU393359:FAU393374 FKQ393359:FKQ393374 FUM393359:FUM393374 GEI393359:GEI393374 GOE393359:GOE393374 GYA393359:GYA393374 HHW393359:HHW393374 HRS393359:HRS393374 IBO393359:IBO393374 ILK393359:ILK393374 IVG393359:IVG393374 JFC393359:JFC393374 JOY393359:JOY393374 JYU393359:JYU393374 KIQ393359:KIQ393374 KSM393359:KSM393374 LCI393359:LCI393374 LME393359:LME393374 LWA393359:LWA393374 MFW393359:MFW393374 MPS393359:MPS393374 MZO393359:MZO393374 NJK393359:NJK393374 NTG393359:NTG393374 ODC393359:ODC393374 OMY393359:OMY393374 OWU393359:OWU393374 PGQ393359:PGQ393374 PQM393359:PQM393374 QAI393359:QAI393374 QKE393359:QKE393374 QUA393359:QUA393374 RDW393359:RDW393374 RNS393359:RNS393374 RXO393359:RXO393374 SHK393359:SHK393374 SRG393359:SRG393374 TBC393359:TBC393374 TKY393359:TKY393374 TUU393359:TUU393374 UEQ393359:UEQ393374 UOM393359:UOM393374 UYI393359:UYI393374 VIE393359:VIE393374 VSA393359:VSA393374 WBW393359:WBW393374 WLS393359:WLS393374 WVO393359:WVO393374 G458896:G458911 JC458895:JC458910 SY458895:SY458910 ACU458895:ACU458910 AMQ458895:AMQ458910 AWM458895:AWM458910 BGI458895:BGI458910 BQE458895:BQE458910 CAA458895:CAA458910 CJW458895:CJW458910 CTS458895:CTS458910 DDO458895:DDO458910 DNK458895:DNK458910 DXG458895:DXG458910 EHC458895:EHC458910 EQY458895:EQY458910 FAU458895:FAU458910 FKQ458895:FKQ458910 FUM458895:FUM458910 GEI458895:GEI458910 GOE458895:GOE458910 GYA458895:GYA458910 HHW458895:HHW458910 HRS458895:HRS458910 IBO458895:IBO458910 ILK458895:ILK458910 IVG458895:IVG458910 JFC458895:JFC458910 JOY458895:JOY458910 JYU458895:JYU458910 KIQ458895:KIQ458910 KSM458895:KSM458910 LCI458895:LCI458910 LME458895:LME458910 LWA458895:LWA458910 MFW458895:MFW458910 MPS458895:MPS458910 MZO458895:MZO458910 NJK458895:NJK458910 NTG458895:NTG458910 ODC458895:ODC458910 OMY458895:OMY458910 OWU458895:OWU458910 PGQ458895:PGQ458910 PQM458895:PQM458910 QAI458895:QAI458910 QKE458895:QKE458910 QUA458895:QUA458910 RDW458895:RDW458910 RNS458895:RNS458910 RXO458895:RXO458910 SHK458895:SHK458910 SRG458895:SRG458910 TBC458895:TBC458910 TKY458895:TKY458910 TUU458895:TUU458910 UEQ458895:UEQ458910 UOM458895:UOM458910 UYI458895:UYI458910 VIE458895:VIE458910 VSA458895:VSA458910 WBW458895:WBW458910 WLS458895:WLS458910 WVO458895:WVO458910 G524432:G524447 JC524431:JC524446 SY524431:SY524446 ACU524431:ACU524446 AMQ524431:AMQ524446 AWM524431:AWM524446 BGI524431:BGI524446 BQE524431:BQE524446 CAA524431:CAA524446 CJW524431:CJW524446 CTS524431:CTS524446 DDO524431:DDO524446 DNK524431:DNK524446 DXG524431:DXG524446 EHC524431:EHC524446 EQY524431:EQY524446 FAU524431:FAU524446 FKQ524431:FKQ524446 FUM524431:FUM524446 GEI524431:GEI524446 GOE524431:GOE524446 GYA524431:GYA524446 HHW524431:HHW524446 HRS524431:HRS524446 IBO524431:IBO524446 ILK524431:ILK524446 IVG524431:IVG524446 JFC524431:JFC524446 JOY524431:JOY524446 JYU524431:JYU524446 KIQ524431:KIQ524446 KSM524431:KSM524446 LCI524431:LCI524446 LME524431:LME524446 LWA524431:LWA524446 MFW524431:MFW524446 MPS524431:MPS524446 MZO524431:MZO524446 NJK524431:NJK524446 NTG524431:NTG524446 ODC524431:ODC524446 OMY524431:OMY524446 OWU524431:OWU524446 PGQ524431:PGQ524446 PQM524431:PQM524446 QAI524431:QAI524446 QKE524431:QKE524446 QUA524431:QUA524446 RDW524431:RDW524446 RNS524431:RNS524446 RXO524431:RXO524446 SHK524431:SHK524446 SRG524431:SRG524446 TBC524431:TBC524446 TKY524431:TKY524446 TUU524431:TUU524446 UEQ524431:UEQ524446 UOM524431:UOM524446 UYI524431:UYI524446 VIE524431:VIE524446 VSA524431:VSA524446 WBW524431:WBW524446 WLS524431:WLS524446 WVO524431:WVO524446 G589968:G589983 JC589967:JC589982 SY589967:SY589982 ACU589967:ACU589982 AMQ589967:AMQ589982 AWM589967:AWM589982 BGI589967:BGI589982 BQE589967:BQE589982 CAA589967:CAA589982 CJW589967:CJW589982 CTS589967:CTS589982 DDO589967:DDO589982 DNK589967:DNK589982 DXG589967:DXG589982 EHC589967:EHC589982 EQY589967:EQY589982 FAU589967:FAU589982 FKQ589967:FKQ589982 FUM589967:FUM589982 GEI589967:GEI589982 GOE589967:GOE589982 GYA589967:GYA589982 HHW589967:HHW589982 HRS589967:HRS589982 IBO589967:IBO589982 ILK589967:ILK589982 IVG589967:IVG589982 JFC589967:JFC589982 JOY589967:JOY589982 JYU589967:JYU589982 KIQ589967:KIQ589982 KSM589967:KSM589982 LCI589967:LCI589982 LME589967:LME589982 LWA589967:LWA589982 MFW589967:MFW589982 MPS589967:MPS589982 MZO589967:MZO589982 NJK589967:NJK589982 NTG589967:NTG589982 ODC589967:ODC589982 OMY589967:OMY589982 OWU589967:OWU589982 PGQ589967:PGQ589982 PQM589967:PQM589982 QAI589967:QAI589982 QKE589967:QKE589982 QUA589967:QUA589982 RDW589967:RDW589982 RNS589967:RNS589982 RXO589967:RXO589982 SHK589967:SHK589982 SRG589967:SRG589982 TBC589967:TBC589982 TKY589967:TKY589982 TUU589967:TUU589982 UEQ589967:UEQ589982 UOM589967:UOM589982 UYI589967:UYI589982 VIE589967:VIE589982 VSA589967:VSA589982 WBW589967:WBW589982 WLS589967:WLS589982 WVO589967:WVO589982 G655504:G655519 JC655503:JC655518 SY655503:SY655518 ACU655503:ACU655518 AMQ655503:AMQ655518 AWM655503:AWM655518 BGI655503:BGI655518 BQE655503:BQE655518 CAA655503:CAA655518 CJW655503:CJW655518 CTS655503:CTS655518 DDO655503:DDO655518 DNK655503:DNK655518 DXG655503:DXG655518 EHC655503:EHC655518 EQY655503:EQY655518 FAU655503:FAU655518 FKQ655503:FKQ655518 FUM655503:FUM655518 GEI655503:GEI655518 GOE655503:GOE655518 GYA655503:GYA655518 HHW655503:HHW655518 HRS655503:HRS655518 IBO655503:IBO655518 ILK655503:ILK655518 IVG655503:IVG655518 JFC655503:JFC655518 JOY655503:JOY655518 JYU655503:JYU655518 KIQ655503:KIQ655518 KSM655503:KSM655518 LCI655503:LCI655518 LME655503:LME655518 LWA655503:LWA655518 MFW655503:MFW655518 MPS655503:MPS655518 MZO655503:MZO655518 NJK655503:NJK655518 NTG655503:NTG655518 ODC655503:ODC655518 OMY655503:OMY655518 OWU655503:OWU655518 PGQ655503:PGQ655518 PQM655503:PQM655518 QAI655503:QAI655518 QKE655503:QKE655518 QUA655503:QUA655518 RDW655503:RDW655518 RNS655503:RNS655518 RXO655503:RXO655518 SHK655503:SHK655518 SRG655503:SRG655518 TBC655503:TBC655518 TKY655503:TKY655518 TUU655503:TUU655518 UEQ655503:UEQ655518 UOM655503:UOM655518 UYI655503:UYI655518 VIE655503:VIE655518 VSA655503:VSA655518 WBW655503:WBW655518 WLS655503:WLS655518 WVO655503:WVO655518 G721040:G721055 JC721039:JC721054 SY721039:SY721054 ACU721039:ACU721054 AMQ721039:AMQ721054 AWM721039:AWM721054 BGI721039:BGI721054 BQE721039:BQE721054 CAA721039:CAA721054 CJW721039:CJW721054 CTS721039:CTS721054 DDO721039:DDO721054 DNK721039:DNK721054 DXG721039:DXG721054 EHC721039:EHC721054 EQY721039:EQY721054 FAU721039:FAU721054 FKQ721039:FKQ721054 FUM721039:FUM721054 GEI721039:GEI721054 GOE721039:GOE721054 GYA721039:GYA721054 HHW721039:HHW721054 HRS721039:HRS721054 IBO721039:IBO721054 ILK721039:ILK721054 IVG721039:IVG721054 JFC721039:JFC721054 JOY721039:JOY721054 JYU721039:JYU721054 KIQ721039:KIQ721054 KSM721039:KSM721054 LCI721039:LCI721054 LME721039:LME721054 LWA721039:LWA721054 MFW721039:MFW721054 MPS721039:MPS721054 MZO721039:MZO721054 NJK721039:NJK721054 NTG721039:NTG721054 ODC721039:ODC721054 OMY721039:OMY721054 OWU721039:OWU721054 PGQ721039:PGQ721054 PQM721039:PQM721054 QAI721039:QAI721054 QKE721039:QKE721054 QUA721039:QUA721054 RDW721039:RDW721054 RNS721039:RNS721054 RXO721039:RXO721054 SHK721039:SHK721054 SRG721039:SRG721054 TBC721039:TBC721054 TKY721039:TKY721054 TUU721039:TUU721054 UEQ721039:UEQ721054 UOM721039:UOM721054 UYI721039:UYI721054 VIE721039:VIE721054 VSA721039:VSA721054 WBW721039:WBW721054 WLS721039:WLS721054 WVO721039:WVO721054 G786576:G786591 JC786575:JC786590 SY786575:SY786590 ACU786575:ACU786590 AMQ786575:AMQ786590 AWM786575:AWM786590 BGI786575:BGI786590 BQE786575:BQE786590 CAA786575:CAA786590 CJW786575:CJW786590 CTS786575:CTS786590 DDO786575:DDO786590 DNK786575:DNK786590 DXG786575:DXG786590 EHC786575:EHC786590 EQY786575:EQY786590 FAU786575:FAU786590 FKQ786575:FKQ786590 FUM786575:FUM786590 GEI786575:GEI786590 GOE786575:GOE786590 GYA786575:GYA786590 HHW786575:HHW786590 HRS786575:HRS786590 IBO786575:IBO786590 ILK786575:ILK786590 IVG786575:IVG786590 JFC786575:JFC786590 JOY786575:JOY786590 JYU786575:JYU786590 KIQ786575:KIQ786590 KSM786575:KSM786590 LCI786575:LCI786590 LME786575:LME786590 LWA786575:LWA786590 MFW786575:MFW786590 MPS786575:MPS786590 MZO786575:MZO786590 NJK786575:NJK786590 NTG786575:NTG786590 ODC786575:ODC786590 OMY786575:OMY786590 OWU786575:OWU786590 PGQ786575:PGQ786590 PQM786575:PQM786590 QAI786575:QAI786590 QKE786575:QKE786590 QUA786575:QUA786590 RDW786575:RDW786590 RNS786575:RNS786590 RXO786575:RXO786590 SHK786575:SHK786590 SRG786575:SRG786590 TBC786575:TBC786590 TKY786575:TKY786590 TUU786575:TUU786590 UEQ786575:UEQ786590 UOM786575:UOM786590 UYI786575:UYI786590 VIE786575:VIE786590 VSA786575:VSA786590 WBW786575:WBW786590 WLS786575:WLS786590 WVO786575:WVO786590 G852112:G852127 JC852111:JC852126 SY852111:SY852126 ACU852111:ACU852126 AMQ852111:AMQ852126 AWM852111:AWM852126 BGI852111:BGI852126 BQE852111:BQE852126 CAA852111:CAA852126 CJW852111:CJW852126 CTS852111:CTS852126 DDO852111:DDO852126 DNK852111:DNK852126 DXG852111:DXG852126 EHC852111:EHC852126 EQY852111:EQY852126 FAU852111:FAU852126 FKQ852111:FKQ852126 FUM852111:FUM852126 GEI852111:GEI852126 GOE852111:GOE852126 GYA852111:GYA852126 HHW852111:HHW852126 HRS852111:HRS852126 IBO852111:IBO852126 ILK852111:ILK852126 IVG852111:IVG852126 JFC852111:JFC852126 JOY852111:JOY852126 JYU852111:JYU852126 KIQ852111:KIQ852126 KSM852111:KSM852126 LCI852111:LCI852126 LME852111:LME852126 LWA852111:LWA852126 MFW852111:MFW852126 MPS852111:MPS852126 MZO852111:MZO852126 NJK852111:NJK852126 NTG852111:NTG852126 ODC852111:ODC852126 OMY852111:OMY852126 OWU852111:OWU852126 PGQ852111:PGQ852126 PQM852111:PQM852126 QAI852111:QAI852126 QKE852111:QKE852126 QUA852111:QUA852126 RDW852111:RDW852126 RNS852111:RNS852126 RXO852111:RXO852126 SHK852111:SHK852126 SRG852111:SRG852126 TBC852111:TBC852126 TKY852111:TKY852126 TUU852111:TUU852126 UEQ852111:UEQ852126 UOM852111:UOM852126 UYI852111:UYI852126 VIE852111:VIE852126 VSA852111:VSA852126 WBW852111:WBW852126 WLS852111:WLS852126 WVO852111:WVO852126 G917648:G917663 JC917647:JC917662 SY917647:SY917662 ACU917647:ACU917662 AMQ917647:AMQ917662 AWM917647:AWM917662 BGI917647:BGI917662 BQE917647:BQE917662 CAA917647:CAA917662 CJW917647:CJW917662 CTS917647:CTS917662 DDO917647:DDO917662 DNK917647:DNK917662 DXG917647:DXG917662 EHC917647:EHC917662 EQY917647:EQY917662 FAU917647:FAU917662 FKQ917647:FKQ917662 FUM917647:FUM917662 GEI917647:GEI917662 GOE917647:GOE917662 GYA917647:GYA917662 HHW917647:HHW917662 HRS917647:HRS917662 IBO917647:IBO917662 ILK917647:ILK917662 IVG917647:IVG917662 JFC917647:JFC917662 JOY917647:JOY917662 JYU917647:JYU917662 KIQ917647:KIQ917662 KSM917647:KSM917662 LCI917647:LCI917662 LME917647:LME917662 LWA917647:LWA917662 MFW917647:MFW917662 MPS917647:MPS917662 MZO917647:MZO917662 NJK917647:NJK917662 NTG917647:NTG917662 ODC917647:ODC917662 OMY917647:OMY917662 OWU917647:OWU917662 PGQ917647:PGQ917662 PQM917647:PQM917662 QAI917647:QAI917662 QKE917647:QKE917662 QUA917647:QUA917662 RDW917647:RDW917662 RNS917647:RNS917662 RXO917647:RXO917662 SHK917647:SHK917662 SRG917647:SRG917662 TBC917647:TBC917662 TKY917647:TKY917662 TUU917647:TUU917662 UEQ917647:UEQ917662 UOM917647:UOM917662 UYI917647:UYI917662 VIE917647:VIE917662 VSA917647:VSA917662 WBW917647:WBW917662 WLS917647:WLS917662 WVO917647:WVO917662 G983184:G983199 JC983183:JC983198 SY983183:SY983198 ACU983183:ACU983198 AMQ983183:AMQ983198 AWM983183:AWM983198 BGI983183:BGI983198 BQE983183:BQE983198 CAA983183:CAA983198 CJW983183:CJW983198 CTS983183:CTS983198 DDO983183:DDO983198 DNK983183:DNK983198 DXG983183:DXG983198 EHC983183:EHC983198 EQY983183:EQY983198 FAU983183:FAU983198 FKQ983183:FKQ983198 FUM983183:FUM983198 GEI983183:GEI983198 GOE983183:GOE983198 GYA983183:GYA983198 HHW983183:HHW983198 HRS983183:HRS983198 IBO983183:IBO983198 ILK983183:ILK983198 IVG983183:IVG983198 JFC983183:JFC983198 JOY983183:JOY983198 JYU983183:JYU983198 KIQ983183:KIQ983198 KSM983183:KSM983198 LCI983183:LCI983198 LME983183:LME983198 LWA983183:LWA983198 MFW983183:MFW983198 MPS983183:MPS983198 MZO983183:MZO983198 NJK983183:NJK983198 NTG983183:NTG983198 ODC983183:ODC983198 OMY983183:OMY983198 OWU983183:OWU983198 PGQ983183:PGQ983198 PQM983183:PQM983198 QAI983183:QAI983198 QKE983183:QKE983198 QUA983183:QUA983198 RDW983183:RDW983198 RNS983183:RNS983198 RXO983183:RXO983198 SHK983183:SHK983198 SRG983183:SRG983198 TBC983183:TBC983198 TKY983183:TKY983198 TUU983183:TUU983198 UEQ983183:UEQ983198 UOM983183:UOM983198 UYI983183:UYI983198 VIE983183:VIE983198 VSA983183:VSA983198 WBW983183:WBW983198 WLS983183:WLS983198 WVO983183:WVO983198 G130:G133 JC130:JC133 SY130:SY133 ACU130:ACU133 AMQ130:AMQ133 AWM130:AWM133 BGI130:BGI133 BQE130:BQE133 CAA130:CAA133 CJW130:CJW133 CTS130:CTS133 DDO130:DDO133 DNK130:DNK133 DXG130:DXG133 EHC130:EHC133 EQY130:EQY133 FAU130:FAU133 FKQ130:FKQ133 FUM130:FUM133 GEI130:GEI133 GOE130:GOE133 GYA130:GYA133 HHW130:HHW133 HRS130:HRS133 IBO130:IBO133 ILK130:ILK133 IVG130:IVG133 JFC130:JFC133 JOY130:JOY133 JYU130:JYU133 KIQ130:KIQ133 KSM130:KSM133 LCI130:LCI133 LME130:LME133 LWA130:LWA133 MFW130:MFW133 MPS130:MPS133 MZO130:MZO133 NJK130:NJK133 NTG130:NTG133 ODC130:ODC133 OMY130:OMY133 OWU130:OWU133 PGQ130:PGQ133 PQM130:PQM133 QAI130:QAI133 QKE130:QKE133 QUA130:QUA133 RDW130:RDW133 RNS130:RNS133 RXO130:RXO133 SHK130:SHK133 SRG130:SRG133 TBC130:TBC133 TKY130:TKY133 TUU130:TUU133 UEQ130:UEQ133 UOM130:UOM133 UYI130:UYI133 VIE130:VIE133 VSA130:VSA133 WBW130:WBW133 WLS130:WLS133 WVO130:WVO133 G65667:G65670 JC65666:JC65669 SY65666:SY65669 ACU65666:ACU65669 AMQ65666:AMQ65669 AWM65666:AWM65669 BGI65666:BGI65669 BQE65666:BQE65669 CAA65666:CAA65669 CJW65666:CJW65669 CTS65666:CTS65669 DDO65666:DDO65669 DNK65666:DNK65669 DXG65666:DXG65669 EHC65666:EHC65669 EQY65666:EQY65669 FAU65666:FAU65669 FKQ65666:FKQ65669 FUM65666:FUM65669 GEI65666:GEI65669 GOE65666:GOE65669 GYA65666:GYA65669 HHW65666:HHW65669 HRS65666:HRS65669 IBO65666:IBO65669 ILK65666:ILK65669 IVG65666:IVG65669 JFC65666:JFC65669 JOY65666:JOY65669 JYU65666:JYU65669 KIQ65666:KIQ65669 KSM65666:KSM65669 LCI65666:LCI65669 LME65666:LME65669 LWA65666:LWA65669 MFW65666:MFW65669 MPS65666:MPS65669 MZO65666:MZO65669 NJK65666:NJK65669 NTG65666:NTG65669 ODC65666:ODC65669 OMY65666:OMY65669 OWU65666:OWU65669 PGQ65666:PGQ65669 PQM65666:PQM65669 QAI65666:QAI65669 QKE65666:QKE65669 QUA65666:QUA65669 RDW65666:RDW65669 RNS65666:RNS65669 RXO65666:RXO65669 SHK65666:SHK65669 SRG65666:SRG65669 TBC65666:TBC65669 TKY65666:TKY65669 TUU65666:TUU65669 UEQ65666:UEQ65669 UOM65666:UOM65669 UYI65666:UYI65669 VIE65666:VIE65669 VSA65666:VSA65669 WBW65666:WBW65669 WLS65666:WLS65669 WVO65666:WVO65669 G131203:G131206 JC131202:JC131205 SY131202:SY131205 ACU131202:ACU131205 AMQ131202:AMQ131205 AWM131202:AWM131205 BGI131202:BGI131205 BQE131202:BQE131205 CAA131202:CAA131205 CJW131202:CJW131205 CTS131202:CTS131205 DDO131202:DDO131205 DNK131202:DNK131205 DXG131202:DXG131205 EHC131202:EHC131205 EQY131202:EQY131205 FAU131202:FAU131205 FKQ131202:FKQ131205 FUM131202:FUM131205 GEI131202:GEI131205 GOE131202:GOE131205 GYA131202:GYA131205 HHW131202:HHW131205 HRS131202:HRS131205 IBO131202:IBO131205 ILK131202:ILK131205 IVG131202:IVG131205 JFC131202:JFC131205 JOY131202:JOY131205 JYU131202:JYU131205 KIQ131202:KIQ131205 KSM131202:KSM131205 LCI131202:LCI131205 LME131202:LME131205 LWA131202:LWA131205 MFW131202:MFW131205 MPS131202:MPS131205 MZO131202:MZO131205 NJK131202:NJK131205 NTG131202:NTG131205 ODC131202:ODC131205 OMY131202:OMY131205 OWU131202:OWU131205 PGQ131202:PGQ131205 PQM131202:PQM131205 QAI131202:QAI131205 QKE131202:QKE131205 QUA131202:QUA131205 RDW131202:RDW131205 RNS131202:RNS131205 RXO131202:RXO131205 SHK131202:SHK131205 SRG131202:SRG131205 TBC131202:TBC131205 TKY131202:TKY131205 TUU131202:TUU131205 UEQ131202:UEQ131205 UOM131202:UOM131205 UYI131202:UYI131205 VIE131202:VIE131205 VSA131202:VSA131205 WBW131202:WBW131205 WLS131202:WLS131205 WVO131202:WVO131205 G196739:G196742 JC196738:JC196741 SY196738:SY196741 ACU196738:ACU196741 AMQ196738:AMQ196741 AWM196738:AWM196741 BGI196738:BGI196741 BQE196738:BQE196741 CAA196738:CAA196741 CJW196738:CJW196741 CTS196738:CTS196741 DDO196738:DDO196741 DNK196738:DNK196741 DXG196738:DXG196741 EHC196738:EHC196741 EQY196738:EQY196741 FAU196738:FAU196741 FKQ196738:FKQ196741 FUM196738:FUM196741 GEI196738:GEI196741 GOE196738:GOE196741 GYA196738:GYA196741 HHW196738:HHW196741 HRS196738:HRS196741 IBO196738:IBO196741 ILK196738:ILK196741 IVG196738:IVG196741 JFC196738:JFC196741 JOY196738:JOY196741 JYU196738:JYU196741 KIQ196738:KIQ196741 KSM196738:KSM196741 LCI196738:LCI196741 LME196738:LME196741 LWA196738:LWA196741 MFW196738:MFW196741 MPS196738:MPS196741 MZO196738:MZO196741 NJK196738:NJK196741 NTG196738:NTG196741 ODC196738:ODC196741 OMY196738:OMY196741 OWU196738:OWU196741 PGQ196738:PGQ196741 PQM196738:PQM196741 QAI196738:QAI196741 QKE196738:QKE196741 QUA196738:QUA196741 RDW196738:RDW196741 RNS196738:RNS196741 RXO196738:RXO196741 SHK196738:SHK196741 SRG196738:SRG196741 TBC196738:TBC196741 TKY196738:TKY196741 TUU196738:TUU196741 UEQ196738:UEQ196741 UOM196738:UOM196741 UYI196738:UYI196741 VIE196738:VIE196741 VSA196738:VSA196741 WBW196738:WBW196741 WLS196738:WLS196741 WVO196738:WVO196741 G262275:G262278 JC262274:JC262277 SY262274:SY262277 ACU262274:ACU262277 AMQ262274:AMQ262277 AWM262274:AWM262277 BGI262274:BGI262277 BQE262274:BQE262277 CAA262274:CAA262277 CJW262274:CJW262277 CTS262274:CTS262277 DDO262274:DDO262277 DNK262274:DNK262277 DXG262274:DXG262277 EHC262274:EHC262277 EQY262274:EQY262277 FAU262274:FAU262277 FKQ262274:FKQ262277 FUM262274:FUM262277 GEI262274:GEI262277 GOE262274:GOE262277 GYA262274:GYA262277 HHW262274:HHW262277 HRS262274:HRS262277 IBO262274:IBO262277 ILK262274:ILK262277 IVG262274:IVG262277 JFC262274:JFC262277 JOY262274:JOY262277 JYU262274:JYU262277 KIQ262274:KIQ262277 KSM262274:KSM262277 LCI262274:LCI262277 LME262274:LME262277 LWA262274:LWA262277 MFW262274:MFW262277 MPS262274:MPS262277 MZO262274:MZO262277 NJK262274:NJK262277 NTG262274:NTG262277 ODC262274:ODC262277 OMY262274:OMY262277 OWU262274:OWU262277 PGQ262274:PGQ262277 PQM262274:PQM262277 QAI262274:QAI262277 QKE262274:QKE262277 QUA262274:QUA262277 RDW262274:RDW262277 RNS262274:RNS262277 RXO262274:RXO262277 SHK262274:SHK262277 SRG262274:SRG262277 TBC262274:TBC262277 TKY262274:TKY262277 TUU262274:TUU262277 UEQ262274:UEQ262277 UOM262274:UOM262277 UYI262274:UYI262277 VIE262274:VIE262277 VSA262274:VSA262277 WBW262274:WBW262277 WLS262274:WLS262277 WVO262274:WVO262277 G327811:G327814 JC327810:JC327813 SY327810:SY327813 ACU327810:ACU327813 AMQ327810:AMQ327813 AWM327810:AWM327813 BGI327810:BGI327813 BQE327810:BQE327813 CAA327810:CAA327813 CJW327810:CJW327813 CTS327810:CTS327813 DDO327810:DDO327813 DNK327810:DNK327813 DXG327810:DXG327813 EHC327810:EHC327813 EQY327810:EQY327813 FAU327810:FAU327813 FKQ327810:FKQ327813 FUM327810:FUM327813 GEI327810:GEI327813 GOE327810:GOE327813 GYA327810:GYA327813 HHW327810:HHW327813 HRS327810:HRS327813 IBO327810:IBO327813 ILK327810:ILK327813 IVG327810:IVG327813 JFC327810:JFC327813 JOY327810:JOY327813 JYU327810:JYU327813 KIQ327810:KIQ327813 KSM327810:KSM327813 LCI327810:LCI327813 LME327810:LME327813 LWA327810:LWA327813 MFW327810:MFW327813 MPS327810:MPS327813 MZO327810:MZO327813 NJK327810:NJK327813 NTG327810:NTG327813 ODC327810:ODC327813 OMY327810:OMY327813 OWU327810:OWU327813 PGQ327810:PGQ327813 PQM327810:PQM327813 QAI327810:QAI327813 QKE327810:QKE327813 QUA327810:QUA327813 RDW327810:RDW327813 RNS327810:RNS327813 RXO327810:RXO327813 SHK327810:SHK327813 SRG327810:SRG327813 TBC327810:TBC327813 TKY327810:TKY327813 TUU327810:TUU327813 UEQ327810:UEQ327813 UOM327810:UOM327813 UYI327810:UYI327813 VIE327810:VIE327813 VSA327810:VSA327813 WBW327810:WBW327813 WLS327810:WLS327813 WVO327810:WVO327813 G393347:G393350 JC393346:JC393349 SY393346:SY393349 ACU393346:ACU393349 AMQ393346:AMQ393349 AWM393346:AWM393349 BGI393346:BGI393349 BQE393346:BQE393349 CAA393346:CAA393349 CJW393346:CJW393349 CTS393346:CTS393349 DDO393346:DDO393349 DNK393346:DNK393349 DXG393346:DXG393349 EHC393346:EHC393349 EQY393346:EQY393349 FAU393346:FAU393349 FKQ393346:FKQ393349 FUM393346:FUM393349 GEI393346:GEI393349 GOE393346:GOE393349 GYA393346:GYA393349 HHW393346:HHW393349 HRS393346:HRS393349 IBO393346:IBO393349 ILK393346:ILK393349 IVG393346:IVG393349 JFC393346:JFC393349 JOY393346:JOY393349 JYU393346:JYU393349 KIQ393346:KIQ393349 KSM393346:KSM393349 LCI393346:LCI393349 LME393346:LME393349 LWA393346:LWA393349 MFW393346:MFW393349 MPS393346:MPS393349 MZO393346:MZO393349 NJK393346:NJK393349 NTG393346:NTG393349 ODC393346:ODC393349 OMY393346:OMY393349 OWU393346:OWU393349 PGQ393346:PGQ393349 PQM393346:PQM393349 QAI393346:QAI393349 QKE393346:QKE393349 QUA393346:QUA393349 RDW393346:RDW393349 RNS393346:RNS393349 RXO393346:RXO393349 SHK393346:SHK393349 SRG393346:SRG393349 TBC393346:TBC393349 TKY393346:TKY393349 TUU393346:TUU393349 UEQ393346:UEQ393349 UOM393346:UOM393349 UYI393346:UYI393349 VIE393346:VIE393349 VSA393346:VSA393349 WBW393346:WBW393349 WLS393346:WLS393349 WVO393346:WVO393349 G458883:G458886 JC458882:JC458885 SY458882:SY458885 ACU458882:ACU458885 AMQ458882:AMQ458885 AWM458882:AWM458885 BGI458882:BGI458885 BQE458882:BQE458885 CAA458882:CAA458885 CJW458882:CJW458885 CTS458882:CTS458885 DDO458882:DDO458885 DNK458882:DNK458885 DXG458882:DXG458885 EHC458882:EHC458885 EQY458882:EQY458885 FAU458882:FAU458885 FKQ458882:FKQ458885 FUM458882:FUM458885 GEI458882:GEI458885 GOE458882:GOE458885 GYA458882:GYA458885 HHW458882:HHW458885 HRS458882:HRS458885 IBO458882:IBO458885 ILK458882:ILK458885 IVG458882:IVG458885 JFC458882:JFC458885 JOY458882:JOY458885 JYU458882:JYU458885 KIQ458882:KIQ458885 KSM458882:KSM458885 LCI458882:LCI458885 LME458882:LME458885 LWA458882:LWA458885 MFW458882:MFW458885 MPS458882:MPS458885 MZO458882:MZO458885 NJK458882:NJK458885 NTG458882:NTG458885 ODC458882:ODC458885 OMY458882:OMY458885 OWU458882:OWU458885 PGQ458882:PGQ458885 PQM458882:PQM458885 QAI458882:QAI458885 QKE458882:QKE458885 QUA458882:QUA458885 RDW458882:RDW458885 RNS458882:RNS458885 RXO458882:RXO458885 SHK458882:SHK458885 SRG458882:SRG458885 TBC458882:TBC458885 TKY458882:TKY458885 TUU458882:TUU458885 UEQ458882:UEQ458885 UOM458882:UOM458885 UYI458882:UYI458885 VIE458882:VIE458885 VSA458882:VSA458885 WBW458882:WBW458885 WLS458882:WLS458885 WVO458882:WVO458885 G524419:G524422 JC524418:JC524421 SY524418:SY524421 ACU524418:ACU524421 AMQ524418:AMQ524421 AWM524418:AWM524421 BGI524418:BGI524421 BQE524418:BQE524421 CAA524418:CAA524421 CJW524418:CJW524421 CTS524418:CTS524421 DDO524418:DDO524421 DNK524418:DNK524421 DXG524418:DXG524421 EHC524418:EHC524421 EQY524418:EQY524421 FAU524418:FAU524421 FKQ524418:FKQ524421 FUM524418:FUM524421 GEI524418:GEI524421 GOE524418:GOE524421 GYA524418:GYA524421 HHW524418:HHW524421 HRS524418:HRS524421 IBO524418:IBO524421 ILK524418:ILK524421 IVG524418:IVG524421 JFC524418:JFC524421 JOY524418:JOY524421 JYU524418:JYU524421 KIQ524418:KIQ524421 KSM524418:KSM524421 LCI524418:LCI524421 LME524418:LME524421 LWA524418:LWA524421 MFW524418:MFW524421 MPS524418:MPS524421 MZO524418:MZO524421 NJK524418:NJK524421 NTG524418:NTG524421 ODC524418:ODC524421 OMY524418:OMY524421 OWU524418:OWU524421 PGQ524418:PGQ524421 PQM524418:PQM524421 QAI524418:QAI524421 QKE524418:QKE524421 QUA524418:QUA524421 RDW524418:RDW524421 RNS524418:RNS524421 RXO524418:RXO524421 SHK524418:SHK524421 SRG524418:SRG524421 TBC524418:TBC524421 TKY524418:TKY524421 TUU524418:TUU524421 UEQ524418:UEQ524421 UOM524418:UOM524421 UYI524418:UYI524421 VIE524418:VIE524421 VSA524418:VSA524421 WBW524418:WBW524421 WLS524418:WLS524421 WVO524418:WVO524421 G589955:G589958 JC589954:JC589957 SY589954:SY589957 ACU589954:ACU589957 AMQ589954:AMQ589957 AWM589954:AWM589957 BGI589954:BGI589957 BQE589954:BQE589957 CAA589954:CAA589957 CJW589954:CJW589957 CTS589954:CTS589957 DDO589954:DDO589957 DNK589954:DNK589957 DXG589954:DXG589957 EHC589954:EHC589957 EQY589954:EQY589957 FAU589954:FAU589957 FKQ589954:FKQ589957 FUM589954:FUM589957 GEI589954:GEI589957 GOE589954:GOE589957 GYA589954:GYA589957 HHW589954:HHW589957 HRS589954:HRS589957 IBO589954:IBO589957 ILK589954:ILK589957 IVG589954:IVG589957 JFC589954:JFC589957 JOY589954:JOY589957 JYU589954:JYU589957 KIQ589954:KIQ589957 KSM589954:KSM589957 LCI589954:LCI589957 LME589954:LME589957 LWA589954:LWA589957 MFW589954:MFW589957 MPS589954:MPS589957 MZO589954:MZO589957 NJK589954:NJK589957 NTG589954:NTG589957 ODC589954:ODC589957 OMY589954:OMY589957 OWU589954:OWU589957 PGQ589954:PGQ589957 PQM589954:PQM589957 QAI589954:QAI589957 QKE589954:QKE589957 QUA589954:QUA589957 RDW589954:RDW589957 RNS589954:RNS589957 RXO589954:RXO589957 SHK589954:SHK589957 SRG589954:SRG589957 TBC589954:TBC589957 TKY589954:TKY589957 TUU589954:TUU589957 UEQ589954:UEQ589957 UOM589954:UOM589957 UYI589954:UYI589957 VIE589954:VIE589957 VSA589954:VSA589957 WBW589954:WBW589957 WLS589954:WLS589957 WVO589954:WVO589957 G655491:G655494 JC655490:JC655493 SY655490:SY655493 ACU655490:ACU655493 AMQ655490:AMQ655493 AWM655490:AWM655493 BGI655490:BGI655493 BQE655490:BQE655493 CAA655490:CAA655493 CJW655490:CJW655493 CTS655490:CTS655493 DDO655490:DDO655493 DNK655490:DNK655493 DXG655490:DXG655493 EHC655490:EHC655493 EQY655490:EQY655493 FAU655490:FAU655493 FKQ655490:FKQ655493 FUM655490:FUM655493 GEI655490:GEI655493 GOE655490:GOE655493 GYA655490:GYA655493 HHW655490:HHW655493 HRS655490:HRS655493 IBO655490:IBO655493 ILK655490:ILK655493 IVG655490:IVG655493 JFC655490:JFC655493 JOY655490:JOY655493 JYU655490:JYU655493 KIQ655490:KIQ655493 KSM655490:KSM655493 LCI655490:LCI655493 LME655490:LME655493 LWA655490:LWA655493 MFW655490:MFW655493 MPS655490:MPS655493 MZO655490:MZO655493 NJK655490:NJK655493 NTG655490:NTG655493 ODC655490:ODC655493 OMY655490:OMY655493 OWU655490:OWU655493 PGQ655490:PGQ655493 PQM655490:PQM655493 QAI655490:QAI655493 QKE655490:QKE655493 QUA655490:QUA655493 RDW655490:RDW655493 RNS655490:RNS655493 RXO655490:RXO655493 SHK655490:SHK655493 SRG655490:SRG655493 TBC655490:TBC655493 TKY655490:TKY655493 TUU655490:TUU655493 UEQ655490:UEQ655493 UOM655490:UOM655493 UYI655490:UYI655493 VIE655490:VIE655493 VSA655490:VSA655493 WBW655490:WBW655493 WLS655490:WLS655493 WVO655490:WVO655493 G721027:G721030 JC721026:JC721029 SY721026:SY721029 ACU721026:ACU721029 AMQ721026:AMQ721029 AWM721026:AWM721029 BGI721026:BGI721029 BQE721026:BQE721029 CAA721026:CAA721029 CJW721026:CJW721029 CTS721026:CTS721029 DDO721026:DDO721029 DNK721026:DNK721029 DXG721026:DXG721029 EHC721026:EHC721029 EQY721026:EQY721029 FAU721026:FAU721029 FKQ721026:FKQ721029 FUM721026:FUM721029 GEI721026:GEI721029 GOE721026:GOE721029 GYA721026:GYA721029 HHW721026:HHW721029 HRS721026:HRS721029 IBO721026:IBO721029 ILK721026:ILK721029 IVG721026:IVG721029 JFC721026:JFC721029 JOY721026:JOY721029 JYU721026:JYU721029 KIQ721026:KIQ721029 KSM721026:KSM721029 LCI721026:LCI721029 LME721026:LME721029 LWA721026:LWA721029 MFW721026:MFW721029 MPS721026:MPS721029 MZO721026:MZO721029 NJK721026:NJK721029 NTG721026:NTG721029 ODC721026:ODC721029 OMY721026:OMY721029 OWU721026:OWU721029 PGQ721026:PGQ721029 PQM721026:PQM721029 QAI721026:QAI721029 QKE721026:QKE721029 QUA721026:QUA721029 RDW721026:RDW721029 RNS721026:RNS721029 RXO721026:RXO721029 SHK721026:SHK721029 SRG721026:SRG721029 TBC721026:TBC721029 TKY721026:TKY721029 TUU721026:TUU721029 UEQ721026:UEQ721029 UOM721026:UOM721029 UYI721026:UYI721029 VIE721026:VIE721029 VSA721026:VSA721029 WBW721026:WBW721029 WLS721026:WLS721029 WVO721026:WVO721029 G786563:G786566 JC786562:JC786565 SY786562:SY786565 ACU786562:ACU786565 AMQ786562:AMQ786565 AWM786562:AWM786565 BGI786562:BGI786565 BQE786562:BQE786565 CAA786562:CAA786565 CJW786562:CJW786565 CTS786562:CTS786565 DDO786562:DDO786565 DNK786562:DNK786565 DXG786562:DXG786565 EHC786562:EHC786565 EQY786562:EQY786565 FAU786562:FAU786565 FKQ786562:FKQ786565 FUM786562:FUM786565 GEI786562:GEI786565 GOE786562:GOE786565 GYA786562:GYA786565 HHW786562:HHW786565 HRS786562:HRS786565 IBO786562:IBO786565 ILK786562:ILK786565 IVG786562:IVG786565 JFC786562:JFC786565 JOY786562:JOY786565 JYU786562:JYU786565 KIQ786562:KIQ786565 KSM786562:KSM786565 LCI786562:LCI786565 LME786562:LME786565 LWA786562:LWA786565 MFW786562:MFW786565 MPS786562:MPS786565 MZO786562:MZO786565 NJK786562:NJK786565 NTG786562:NTG786565 ODC786562:ODC786565 OMY786562:OMY786565 OWU786562:OWU786565 PGQ786562:PGQ786565 PQM786562:PQM786565 QAI786562:QAI786565 QKE786562:QKE786565 QUA786562:QUA786565 RDW786562:RDW786565 RNS786562:RNS786565 RXO786562:RXO786565 SHK786562:SHK786565 SRG786562:SRG786565 TBC786562:TBC786565 TKY786562:TKY786565 TUU786562:TUU786565 UEQ786562:UEQ786565 UOM786562:UOM786565 UYI786562:UYI786565 VIE786562:VIE786565 VSA786562:VSA786565 WBW786562:WBW786565 WLS786562:WLS786565 WVO786562:WVO786565 G852099:G852102 JC852098:JC852101 SY852098:SY852101 ACU852098:ACU852101 AMQ852098:AMQ852101 AWM852098:AWM852101 BGI852098:BGI852101 BQE852098:BQE852101 CAA852098:CAA852101 CJW852098:CJW852101 CTS852098:CTS852101 DDO852098:DDO852101 DNK852098:DNK852101 DXG852098:DXG852101 EHC852098:EHC852101 EQY852098:EQY852101 FAU852098:FAU852101 FKQ852098:FKQ852101 FUM852098:FUM852101 GEI852098:GEI852101 GOE852098:GOE852101 GYA852098:GYA852101 HHW852098:HHW852101 HRS852098:HRS852101 IBO852098:IBO852101 ILK852098:ILK852101 IVG852098:IVG852101 JFC852098:JFC852101 JOY852098:JOY852101 JYU852098:JYU852101 KIQ852098:KIQ852101 KSM852098:KSM852101 LCI852098:LCI852101 LME852098:LME852101 LWA852098:LWA852101 MFW852098:MFW852101 MPS852098:MPS852101 MZO852098:MZO852101 NJK852098:NJK852101 NTG852098:NTG852101 ODC852098:ODC852101 OMY852098:OMY852101 OWU852098:OWU852101 PGQ852098:PGQ852101 PQM852098:PQM852101 QAI852098:QAI852101 QKE852098:QKE852101 QUA852098:QUA852101 RDW852098:RDW852101 RNS852098:RNS852101 RXO852098:RXO852101 SHK852098:SHK852101 SRG852098:SRG852101 TBC852098:TBC852101 TKY852098:TKY852101 TUU852098:TUU852101 UEQ852098:UEQ852101 UOM852098:UOM852101 UYI852098:UYI852101 VIE852098:VIE852101 VSA852098:VSA852101 WBW852098:WBW852101 WLS852098:WLS852101 WVO852098:WVO852101 G917635:G917638 JC917634:JC917637 SY917634:SY917637 ACU917634:ACU917637 AMQ917634:AMQ917637 AWM917634:AWM917637 BGI917634:BGI917637 BQE917634:BQE917637 CAA917634:CAA917637 CJW917634:CJW917637 CTS917634:CTS917637 DDO917634:DDO917637 DNK917634:DNK917637 DXG917634:DXG917637 EHC917634:EHC917637 EQY917634:EQY917637 FAU917634:FAU917637 FKQ917634:FKQ917637 FUM917634:FUM917637 GEI917634:GEI917637 GOE917634:GOE917637 GYA917634:GYA917637 HHW917634:HHW917637 HRS917634:HRS917637 IBO917634:IBO917637 ILK917634:ILK917637 IVG917634:IVG917637 JFC917634:JFC917637 JOY917634:JOY917637 JYU917634:JYU917637 KIQ917634:KIQ917637 KSM917634:KSM917637 LCI917634:LCI917637 LME917634:LME917637 LWA917634:LWA917637 MFW917634:MFW917637 MPS917634:MPS917637 MZO917634:MZO917637 NJK917634:NJK917637 NTG917634:NTG917637 ODC917634:ODC917637 OMY917634:OMY917637 OWU917634:OWU917637 PGQ917634:PGQ917637 PQM917634:PQM917637 QAI917634:QAI917637 QKE917634:QKE917637 QUA917634:QUA917637 RDW917634:RDW917637 RNS917634:RNS917637 RXO917634:RXO917637 SHK917634:SHK917637 SRG917634:SRG917637 TBC917634:TBC917637 TKY917634:TKY917637 TUU917634:TUU917637 UEQ917634:UEQ917637 UOM917634:UOM917637 UYI917634:UYI917637 VIE917634:VIE917637 VSA917634:VSA917637 WBW917634:WBW917637 WLS917634:WLS917637 WVO917634:WVO917637 G983171:G983174 JC983170:JC983173 SY983170:SY983173 ACU983170:ACU983173 AMQ983170:AMQ983173 AWM983170:AWM983173 BGI983170:BGI983173 BQE983170:BQE983173 CAA983170:CAA983173 CJW983170:CJW983173 CTS983170:CTS983173 DDO983170:DDO983173 DNK983170:DNK983173 DXG983170:DXG983173 EHC983170:EHC983173 EQY983170:EQY983173 FAU983170:FAU983173 FKQ983170:FKQ983173 FUM983170:FUM983173 GEI983170:GEI983173 GOE983170:GOE983173 GYA983170:GYA983173 HHW983170:HHW983173 HRS983170:HRS983173 IBO983170:IBO983173 ILK983170:ILK983173 IVG983170:IVG983173 JFC983170:JFC983173 JOY983170:JOY983173 JYU983170:JYU983173 KIQ983170:KIQ983173 KSM983170:KSM983173 LCI983170:LCI983173 LME983170:LME983173 LWA983170:LWA983173 MFW983170:MFW983173 MPS983170:MPS983173 MZO983170:MZO983173 NJK983170:NJK983173 NTG983170:NTG983173 ODC983170:ODC983173 OMY983170:OMY983173 OWU983170:OWU983173 PGQ983170:PGQ983173 PQM983170:PQM983173 QAI983170:QAI983173 QKE983170:QKE983173 QUA983170:QUA983173 RDW983170:RDW983173 RNS983170:RNS983173 RXO983170:RXO983173 SHK983170:SHK983173 SRG983170:SRG983173 TBC983170:TBC983173 TKY983170:TKY983173 TUU983170:TUU983173 UEQ983170:UEQ983173 UOM983170:UOM983173 UYI983170:UYI983173 VIE983170:VIE983173 VSA983170:VSA983173 WBW983170:WBW983173 WLS983170:WLS983173 WVO983170:WVO983173 G123 JC123 SY123 ACU123 AMQ123 AWM123 BGI123 BQE123 CAA123 CJW123 CTS123 DDO123 DNK123 DXG123 EHC123 EQY123 FAU123 FKQ123 FUM123 GEI123 GOE123 GYA123 HHW123 HRS123 IBO123 ILK123 IVG123 JFC123 JOY123 JYU123 KIQ123 KSM123 LCI123 LME123 LWA123 MFW123 MPS123 MZO123 NJK123 NTG123 ODC123 OMY123 OWU123 PGQ123 PQM123 QAI123 QKE123 QUA123 RDW123 RNS123 RXO123 SHK123 SRG123 TBC123 TKY123 TUU123 UEQ123 UOM123 UYI123 VIE123 VSA123 WBW123 WLS123 WVO123 G65660 JC65659 SY65659 ACU65659 AMQ65659 AWM65659 BGI65659 BQE65659 CAA65659 CJW65659 CTS65659 DDO65659 DNK65659 DXG65659 EHC65659 EQY65659 FAU65659 FKQ65659 FUM65659 GEI65659 GOE65659 GYA65659 HHW65659 HRS65659 IBO65659 ILK65659 IVG65659 JFC65659 JOY65659 JYU65659 KIQ65659 KSM65659 LCI65659 LME65659 LWA65659 MFW65659 MPS65659 MZO65659 NJK65659 NTG65659 ODC65659 OMY65659 OWU65659 PGQ65659 PQM65659 QAI65659 QKE65659 QUA65659 RDW65659 RNS65659 RXO65659 SHK65659 SRG65659 TBC65659 TKY65659 TUU65659 UEQ65659 UOM65659 UYI65659 VIE65659 VSA65659 WBW65659 WLS65659 WVO65659 G131196 JC131195 SY131195 ACU131195 AMQ131195 AWM131195 BGI131195 BQE131195 CAA131195 CJW131195 CTS131195 DDO131195 DNK131195 DXG131195 EHC131195 EQY131195 FAU131195 FKQ131195 FUM131195 GEI131195 GOE131195 GYA131195 HHW131195 HRS131195 IBO131195 ILK131195 IVG131195 JFC131195 JOY131195 JYU131195 KIQ131195 KSM131195 LCI131195 LME131195 LWA131195 MFW131195 MPS131195 MZO131195 NJK131195 NTG131195 ODC131195 OMY131195 OWU131195 PGQ131195 PQM131195 QAI131195 QKE131195 QUA131195 RDW131195 RNS131195 RXO131195 SHK131195 SRG131195 TBC131195 TKY131195 TUU131195 UEQ131195 UOM131195 UYI131195 VIE131195 VSA131195 WBW131195 WLS131195 WVO131195 G196732 JC196731 SY196731 ACU196731 AMQ196731 AWM196731 BGI196731 BQE196731 CAA196731 CJW196731 CTS196731 DDO196731 DNK196731 DXG196731 EHC196731 EQY196731 FAU196731 FKQ196731 FUM196731 GEI196731 GOE196731 GYA196731 HHW196731 HRS196731 IBO196731 ILK196731 IVG196731 JFC196731 JOY196731 JYU196731 KIQ196731 KSM196731 LCI196731 LME196731 LWA196731 MFW196731 MPS196731 MZO196731 NJK196731 NTG196731 ODC196731 OMY196731 OWU196731 PGQ196731 PQM196731 QAI196731 QKE196731 QUA196731 RDW196731 RNS196731 RXO196731 SHK196731 SRG196731 TBC196731 TKY196731 TUU196731 UEQ196731 UOM196731 UYI196731 VIE196731 VSA196731 WBW196731 WLS196731 WVO196731 G262268 JC262267 SY262267 ACU262267 AMQ262267 AWM262267 BGI262267 BQE262267 CAA262267 CJW262267 CTS262267 DDO262267 DNK262267 DXG262267 EHC262267 EQY262267 FAU262267 FKQ262267 FUM262267 GEI262267 GOE262267 GYA262267 HHW262267 HRS262267 IBO262267 ILK262267 IVG262267 JFC262267 JOY262267 JYU262267 KIQ262267 KSM262267 LCI262267 LME262267 LWA262267 MFW262267 MPS262267 MZO262267 NJK262267 NTG262267 ODC262267 OMY262267 OWU262267 PGQ262267 PQM262267 QAI262267 QKE262267 QUA262267 RDW262267 RNS262267 RXO262267 SHK262267 SRG262267 TBC262267 TKY262267 TUU262267 UEQ262267 UOM262267 UYI262267 VIE262267 VSA262267 WBW262267 WLS262267 WVO262267 G327804 JC327803 SY327803 ACU327803 AMQ327803 AWM327803 BGI327803 BQE327803 CAA327803 CJW327803 CTS327803 DDO327803 DNK327803 DXG327803 EHC327803 EQY327803 FAU327803 FKQ327803 FUM327803 GEI327803 GOE327803 GYA327803 HHW327803 HRS327803 IBO327803 ILK327803 IVG327803 JFC327803 JOY327803 JYU327803 KIQ327803 KSM327803 LCI327803 LME327803 LWA327803 MFW327803 MPS327803 MZO327803 NJK327803 NTG327803 ODC327803 OMY327803 OWU327803 PGQ327803 PQM327803 QAI327803 QKE327803 QUA327803 RDW327803 RNS327803 RXO327803 SHK327803 SRG327803 TBC327803 TKY327803 TUU327803 UEQ327803 UOM327803 UYI327803 VIE327803 VSA327803 WBW327803 WLS327803 WVO327803 G393340 JC393339 SY393339 ACU393339 AMQ393339 AWM393339 BGI393339 BQE393339 CAA393339 CJW393339 CTS393339 DDO393339 DNK393339 DXG393339 EHC393339 EQY393339 FAU393339 FKQ393339 FUM393339 GEI393339 GOE393339 GYA393339 HHW393339 HRS393339 IBO393339 ILK393339 IVG393339 JFC393339 JOY393339 JYU393339 KIQ393339 KSM393339 LCI393339 LME393339 LWA393339 MFW393339 MPS393339 MZO393339 NJK393339 NTG393339 ODC393339 OMY393339 OWU393339 PGQ393339 PQM393339 QAI393339 QKE393339 QUA393339 RDW393339 RNS393339 RXO393339 SHK393339 SRG393339 TBC393339 TKY393339 TUU393339 UEQ393339 UOM393339 UYI393339 VIE393339 VSA393339 WBW393339 WLS393339 WVO393339 G458876 JC458875 SY458875 ACU458875 AMQ458875 AWM458875 BGI458875 BQE458875 CAA458875 CJW458875 CTS458875 DDO458875 DNK458875 DXG458875 EHC458875 EQY458875 FAU458875 FKQ458875 FUM458875 GEI458875 GOE458875 GYA458875 HHW458875 HRS458875 IBO458875 ILK458875 IVG458875 JFC458875 JOY458875 JYU458875 KIQ458875 KSM458875 LCI458875 LME458875 LWA458875 MFW458875 MPS458875 MZO458875 NJK458875 NTG458875 ODC458875 OMY458875 OWU458875 PGQ458875 PQM458875 QAI458875 QKE458875 QUA458875 RDW458875 RNS458875 RXO458875 SHK458875 SRG458875 TBC458875 TKY458875 TUU458875 UEQ458875 UOM458875 UYI458875 VIE458875 VSA458875 WBW458875 WLS458875 WVO458875 G524412 JC524411 SY524411 ACU524411 AMQ524411 AWM524411 BGI524411 BQE524411 CAA524411 CJW524411 CTS524411 DDO524411 DNK524411 DXG524411 EHC524411 EQY524411 FAU524411 FKQ524411 FUM524411 GEI524411 GOE524411 GYA524411 HHW524411 HRS524411 IBO524411 ILK524411 IVG524411 JFC524411 JOY524411 JYU524411 KIQ524411 KSM524411 LCI524411 LME524411 LWA524411 MFW524411 MPS524411 MZO524411 NJK524411 NTG524411 ODC524411 OMY524411 OWU524411 PGQ524411 PQM524411 QAI524411 QKE524411 QUA524411 RDW524411 RNS524411 RXO524411 SHK524411 SRG524411 TBC524411 TKY524411 TUU524411 UEQ524411 UOM524411 UYI524411 VIE524411 VSA524411 WBW524411 WLS524411 WVO524411 G589948 JC589947 SY589947 ACU589947 AMQ589947 AWM589947 BGI589947 BQE589947 CAA589947 CJW589947 CTS589947 DDO589947 DNK589947 DXG589947 EHC589947 EQY589947 FAU589947 FKQ589947 FUM589947 GEI589947 GOE589947 GYA589947 HHW589947 HRS589947 IBO589947 ILK589947 IVG589947 JFC589947 JOY589947 JYU589947 KIQ589947 KSM589947 LCI589947 LME589947 LWA589947 MFW589947 MPS589947 MZO589947 NJK589947 NTG589947 ODC589947 OMY589947 OWU589947 PGQ589947 PQM589947 QAI589947 QKE589947 QUA589947 RDW589947 RNS589947 RXO589947 SHK589947 SRG589947 TBC589947 TKY589947 TUU589947 UEQ589947 UOM589947 UYI589947 VIE589947 VSA589947 WBW589947 WLS589947 WVO589947 G655484 JC655483 SY655483 ACU655483 AMQ655483 AWM655483 BGI655483 BQE655483 CAA655483 CJW655483 CTS655483 DDO655483 DNK655483 DXG655483 EHC655483 EQY655483 FAU655483 FKQ655483 FUM655483 GEI655483 GOE655483 GYA655483 HHW655483 HRS655483 IBO655483 ILK655483 IVG655483 JFC655483 JOY655483 JYU655483 KIQ655483 KSM655483 LCI655483 LME655483 LWA655483 MFW655483 MPS655483 MZO655483 NJK655483 NTG655483 ODC655483 OMY655483 OWU655483 PGQ655483 PQM655483 QAI655483 QKE655483 QUA655483 RDW655483 RNS655483 RXO655483 SHK655483 SRG655483 TBC655483 TKY655483 TUU655483 UEQ655483 UOM655483 UYI655483 VIE655483 VSA655483 WBW655483 WLS655483 WVO655483 G721020 JC721019 SY721019 ACU721019 AMQ721019 AWM721019 BGI721019 BQE721019 CAA721019 CJW721019 CTS721019 DDO721019 DNK721019 DXG721019 EHC721019 EQY721019 FAU721019 FKQ721019 FUM721019 GEI721019 GOE721019 GYA721019 HHW721019 HRS721019 IBO721019 ILK721019 IVG721019 JFC721019 JOY721019 JYU721019 KIQ721019 KSM721019 LCI721019 LME721019 LWA721019 MFW721019 MPS721019 MZO721019 NJK721019 NTG721019 ODC721019 OMY721019 OWU721019 PGQ721019 PQM721019 QAI721019 QKE721019 QUA721019 RDW721019 RNS721019 RXO721019 SHK721019 SRG721019 TBC721019 TKY721019 TUU721019 UEQ721019 UOM721019 UYI721019 VIE721019 VSA721019 WBW721019 WLS721019 WVO721019 G786556 JC786555 SY786555 ACU786555 AMQ786555 AWM786555 BGI786555 BQE786555 CAA786555 CJW786555 CTS786555 DDO786555 DNK786555 DXG786555 EHC786555 EQY786555 FAU786555 FKQ786555 FUM786555 GEI786555 GOE786555 GYA786555 HHW786555 HRS786555 IBO786555 ILK786555 IVG786555 JFC786555 JOY786555 JYU786555 KIQ786555 KSM786555 LCI786555 LME786555 LWA786555 MFW786555 MPS786555 MZO786555 NJK786555 NTG786555 ODC786555 OMY786555 OWU786555 PGQ786555 PQM786555 QAI786555 QKE786555 QUA786555 RDW786555 RNS786555 RXO786555 SHK786555 SRG786555 TBC786555 TKY786555 TUU786555 UEQ786555 UOM786555 UYI786555 VIE786555 VSA786555 WBW786555 WLS786555 WVO786555 G852092 JC852091 SY852091 ACU852091 AMQ852091 AWM852091 BGI852091 BQE852091 CAA852091 CJW852091 CTS852091 DDO852091 DNK852091 DXG852091 EHC852091 EQY852091 FAU852091 FKQ852091 FUM852091 GEI852091 GOE852091 GYA852091 HHW852091 HRS852091 IBO852091 ILK852091 IVG852091 JFC852091 JOY852091 JYU852091 KIQ852091 KSM852091 LCI852091 LME852091 LWA852091 MFW852091 MPS852091 MZO852091 NJK852091 NTG852091 ODC852091 OMY852091 OWU852091 PGQ852091 PQM852091 QAI852091 QKE852091 QUA852091 RDW852091 RNS852091 RXO852091 SHK852091 SRG852091 TBC852091 TKY852091 TUU852091 UEQ852091 UOM852091 UYI852091 VIE852091 VSA852091 WBW852091 WLS852091 WVO852091 G917628 JC917627 SY917627 ACU917627 AMQ917627 AWM917627 BGI917627 BQE917627 CAA917627 CJW917627 CTS917627 DDO917627 DNK917627 DXG917627 EHC917627 EQY917627 FAU917627 FKQ917627 FUM917627 GEI917627 GOE917627 GYA917627 HHW917627 HRS917627 IBO917627 ILK917627 IVG917627 JFC917627 JOY917627 JYU917627 KIQ917627 KSM917627 LCI917627 LME917627 LWA917627 MFW917627 MPS917627 MZO917627 NJK917627 NTG917627 ODC917627 OMY917627 OWU917627 PGQ917627 PQM917627 QAI917627 QKE917627 QUA917627 RDW917627 RNS917627 RXO917627 SHK917627 SRG917627 TBC917627 TKY917627 TUU917627 UEQ917627 UOM917627 UYI917627 VIE917627 VSA917627 WBW917627 WLS917627 WVO917627 G983164 JC983163 SY983163 ACU983163 AMQ983163 AWM983163 BGI983163 BQE983163 CAA983163 CJW983163 CTS983163 DDO983163 DNK983163 DXG983163 EHC983163 EQY983163 FAU983163 FKQ983163 FUM983163 GEI983163 GOE983163 GYA983163 HHW983163 HRS983163 IBO983163 ILK983163 IVG983163 JFC983163 JOY983163 JYU983163 KIQ983163 KSM983163 LCI983163 LME983163 LWA983163 MFW983163 MPS983163 MZO983163 NJK983163 NTG983163 ODC983163 OMY983163 OWU983163 PGQ983163 PQM983163 QAI983163 QKE983163 QUA983163 RDW983163 RNS983163 RXO983163 SHK983163 SRG983163 TBC983163 TKY983163 TUU983163 UEQ983163 UOM983163 UYI983163 VIE983163 VSA983163 WBW983163 WLS983163 WVO983163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G65658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G131194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G196730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G262266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G327802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G393338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G458874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G524410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G589946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G655482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G721018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G786554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G852090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G917626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G983162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G119 JC119 SY119 ACU119 AMQ119 AWM119 BGI119 BQE119 CAA119 CJW119 CTS119 DDO119 DNK119 DXG119 EHC119 EQY119 FAU119 FKQ119 FUM119 GEI119 GOE119 GYA119 HHW119 HRS119 IBO119 ILK119 IVG119 JFC119 JOY119 JYU119 KIQ119 KSM119 LCI119 LME119 LWA119 MFW119 MPS119 MZO119 NJK119 NTG119 ODC119 OMY119 OWU119 PGQ119 PQM119 QAI119 QKE119 QUA119 RDW119 RNS119 RXO119 SHK119 SRG119 TBC119 TKY119 TUU119 UEQ119 UOM119 UYI119 VIE119 VSA119 WBW119 WLS119 WVO119 G65656 JC65655 SY65655 ACU65655 AMQ65655 AWM65655 BGI65655 BQE65655 CAA65655 CJW65655 CTS65655 DDO65655 DNK65655 DXG65655 EHC65655 EQY65655 FAU65655 FKQ65655 FUM65655 GEI65655 GOE65655 GYA65655 HHW65655 HRS65655 IBO65655 ILK65655 IVG65655 JFC65655 JOY65655 JYU65655 KIQ65655 KSM65655 LCI65655 LME65655 LWA65655 MFW65655 MPS65655 MZO65655 NJK65655 NTG65655 ODC65655 OMY65655 OWU65655 PGQ65655 PQM65655 QAI65655 QKE65655 QUA65655 RDW65655 RNS65655 RXO65655 SHK65655 SRG65655 TBC65655 TKY65655 TUU65655 UEQ65655 UOM65655 UYI65655 VIE65655 VSA65655 WBW65655 WLS65655 WVO65655 G131192 JC131191 SY131191 ACU131191 AMQ131191 AWM131191 BGI131191 BQE131191 CAA131191 CJW131191 CTS131191 DDO131191 DNK131191 DXG131191 EHC131191 EQY131191 FAU131191 FKQ131191 FUM131191 GEI131191 GOE131191 GYA131191 HHW131191 HRS131191 IBO131191 ILK131191 IVG131191 JFC131191 JOY131191 JYU131191 KIQ131191 KSM131191 LCI131191 LME131191 LWA131191 MFW131191 MPS131191 MZO131191 NJK131191 NTG131191 ODC131191 OMY131191 OWU131191 PGQ131191 PQM131191 QAI131191 QKE131191 QUA131191 RDW131191 RNS131191 RXO131191 SHK131191 SRG131191 TBC131191 TKY131191 TUU131191 UEQ131191 UOM131191 UYI131191 VIE131191 VSA131191 WBW131191 WLS131191 WVO131191 G196728 JC196727 SY196727 ACU196727 AMQ196727 AWM196727 BGI196727 BQE196727 CAA196727 CJW196727 CTS196727 DDO196727 DNK196727 DXG196727 EHC196727 EQY196727 FAU196727 FKQ196727 FUM196727 GEI196727 GOE196727 GYA196727 HHW196727 HRS196727 IBO196727 ILK196727 IVG196727 JFC196727 JOY196727 JYU196727 KIQ196727 KSM196727 LCI196727 LME196727 LWA196727 MFW196727 MPS196727 MZO196727 NJK196727 NTG196727 ODC196727 OMY196727 OWU196727 PGQ196727 PQM196727 QAI196727 QKE196727 QUA196727 RDW196727 RNS196727 RXO196727 SHK196727 SRG196727 TBC196727 TKY196727 TUU196727 UEQ196727 UOM196727 UYI196727 VIE196727 VSA196727 WBW196727 WLS196727 WVO196727 G262264 JC262263 SY262263 ACU262263 AMQ262263 AWM262263 BGI262263 BQE262263 CAA262263 CJW262263 CTS262263 DDO262263 DNK262263 DXG262263 EHC262263 EQY262263 FAU262263 FKQ262263 FUM262263 GEI262263 GOE262263 GYA262263 HHW262263 HRS262263 IBO262263 ILK262263 IVG262263 JFC262263 JOY262263 JYU262263 KIQ262263 KSM262263 LCI262263 LME262263 LWA262263 MFW262263 MPS262263 MZO262263 NJK262263 NTG262263 ODC262263 OMY262263 OWU262263 PGQ262263 PQM262263 QAI262263 QKE262263 QUA262263 RDW262263 RNS262263 RXO262263 SHK262263 SRG262263 TBC262263 TKY262263 TUU262263 UEQ262263 UOM262263 UYI262263 VIE262263 VSA262263 WBW262263 WLS262263 WVO262263 G327800 JC327799 SY327799 ACU327799 AMQ327799 AWM327799 BGI327799 BQE327799 CAA327799 CJW327799 CTS327799 DDO327799 DNK327799 DXG327799 EHC327799 EQY327799 FAU327799 FKQ327799 FUM327799 GEI327799 GOE327799 GYA327799 HHW327799 HRS327799 IBO327799 ILK327799 IVG327799 JFC327799 JOY327799 JYU327799 KIQ327799 KSM327799 LCI327799 LME327799 LWA327799 MFW327799 MPS327799 MZO327799 NJK327799 NTG327799 ODC327799 OMY327799 OWU327799 PGQ327799 PQM327799 QAI327799 QKE327799 QUA327799 RDW327799 RNS327799 RXO327799 SHK327799 SRG327799 TBC327799 TKY327799 TUU327799 UEQ327799 UOM327799 UYI327799 VIE327799 VSA327799 WBW327799 WLS327799 WVO327799 G393336 JC393335 SY393335 ACU393335 AMQ393335 AWM393335 BGI393335 BQE393335 CAA393335 CJW393335 CTS393335 DDO393335 DNK393335 DXG393335 EHC393335 EQY393335 FAU393335 FKQ393335 FUM393335 GEI393335 GOE393335 GYA393335 HHW393335 HRS393335 IBO393335 ILK393335 IVG393335 JFC393335 JOY393335 JYU393335 KIQ393335 KSM393335 LCI393335 LME393335 LWA393335 MFW393335 MPS393335 MZO393335 NJK393335 NTG393335 ODC393335 OMY393335 OWU393335 PGQ393335 PQM393335 QAI393335 QKE393335 QUA393335 RDW393335 RNS393335 RXO393335 SHK393335 SRG393335 TBC393335 TKY393335 TUU393335 UEQ393335 UOM393335 UYI393335 VIE393335 VSA393335 WBW393335 WLS393335 WVO393335 G458872 JC458871 SY458871 ACU458871 AMQ458871 AWM458871 BGI458871 BQE458871 CAA458871 CJW458871 CTS458871 DDO458871 DNK458871 DXG458871 EHC458871 EQY458871 FAU458871 FKQ458871 FUM458871 GEI458871 GOE458871 GYA458871 HHW458871 HRS458871 IBO458871 ILK458871 IVG458871 JFC458871 JOY458871 JYU458871 KIQ458871 KSM458871 LCI458871 LME458871 LWA458871 MFW458871 MPS458871 MZO458871 NJK458871 NTG458871 ODC458871 OMY458871 OWU458871 PGQ458871 PQM458871 QAI458871 QKE458871 QUA458871 RDW458871 RNS458871 RXO458871 SHK458871 SRG458871 TBC458871 TKY458871 TUU458871 UEQ458871 UOM458871 UYI458871 VIE458871 VSA458871 WBW458871 WLS458871 WVO458871 G524408 JC524407 SY524407 ACU524407 AMQ524407 AWM524407 BGI524407 BQE524407 CAA524407 CJW524407 CTS524407 DDO524407 DNK524407 DXG524407 EHC524407 EQY524407 FAU524407 FKQ524407 FUM524407 GEI524407 GOE524407 GYA524407 HHW524407 HRS524407 IBO524407 ILK524407 IVG524407 JFC524407 JOY524407 JYU524407 KIQ524407 KSM524407 LCI524407 LME524407 LWA524407 MFW524407 MPS524407 MZO524407 NJK524407 NTG524407 ODC524407 OMY524407 OWU524407 PGQ524407 PQM524407 QAI524407 QKE524407 QUA524407 RDW524407 RNS524407 RXO524407 SHK524407 SRG524407 TBC524407 TKY524407 TUU524407 UEQ524407 UOM524407 UYI524407 VIE524407 VSA524407 WBW524407 WLS524407 WVO524407 G589944 JC589943 SY589943 ACU589943 AMQ589943 AWM589943 BGI589943 BQE589943 CAA589943 CJW589943 CTS589943 DDO589943 DNK589943 DXG589943 EHC589943 EQY589943 FAU589943 FKQ589943 FUM589943 GEI589943 GOE589943 GYA589943 HHW589943 HRS589943 IBO589943 ILK589943 IVG589943 JFC589943 JOY589943 JYU589943 KIQ589943 KSM589943 LCI589943 LME589943 LWA589943 MFW589943 MPS589943 MZO589943 NJK589943 NTG589943 ODC589943 OMY589943 OWU589943 PGQ589943 PQM589943 QAI589943 QKE589943 QUA589943 RDW589943 RNS589943 RXO589943 SHK589943 SRG589943 TBC589943 TKY589943 TUU589943 UEQ589943 UOM589943 UYI589943 VIE589943 VSA589943 WBW589943 WLS589943 WVO589943 G655480 JC655479 SY655479 ACU655479 AMQ655479 AWM655479 BGI655479 BQE655479 CAA655479 CJW655479 CTS655479 DDO655479 DNK655479 DXG655479 EHC655479 EQY655479 FAU655479 FKQ655479 FUM655479 GEI655479 GOE655479 GYA655479 HHW655479 HRS655479 IBO655479 ILK655479 IVG655479 JFC655479 JOY655479 JYU655479 KIQ655479 KSM655479 LCI655479 LME655479 LWA655479 MFW655479 MPS655479 MZO655479 NJK655479 NTG655479 ODC655479 OMY655479 OWU655479 PGQ655479 PQM655479 QAI655479 QKE655479 QUA655479 RDW655479 RNS655479 RXO655479 SHK655479 SRG655479 TBC655479 TKY655479 TUU655479 UEQ655479 UOM655479 UYI655479 VIE655479 VSA655479 WBW655479 WLS655479 WVO655479 G721016 JC721015 SY721015 ACU721015 AMQ721015 AWM721015 BGI721015 BQE721015 CAA721015 CJW721015 CTS721015 DDO721015 DNK721015 DXG721015 EHC721015 EQY721015 FAU721015 FKQ721015 FUM721015 GEI721015 GOE721015 GYA721015 HHW721015 HRS721015 IBO721015 ILK721015 IVG721015 JFC721015 JOY721015 JYU721015 KIQ721015 KSM721015 LCI721015 LME721015 LWA721015 MFW721015 MPS721015 MZO721015 NJK721015 NTG721015 ODC721015 OMY721015 OWU721015 PGQ721015 PQM721015 QAI721015 QKE721015 QUA721015 RDW721015 RNS721015 RXO721015 SHK721015 SRG721015 TBC721015 TKY721015 TUU721015 UEQ721015 UOM721015 UYI721015 VIE721015 VSA721015 WBW721015 WLS721015 WVO721015 G786552 JC786551 SY786551 ACU786551 AMQ786551 AWM786551 BGI786551 BQE786551 CAA786551 CJW786551 CTS786551 DDO786551 DNK786551 DXG786551 EHC786551 EQY786551 FAU786551 FKQ786551 FUM786551 GEI786551 GOE786551 GYA786551 HHW786551 HRS786551 IBO786551 ILK786551 IVG786551 JFC786551 JOY786551 JYU786551 KIQ786551 KSM786551 LCI786551 LME786551 LWA786551 MFW786551 MPS786551 MZO786551 NJK786551 NTG786551 ODC786551 OMY786551 OWU786551 PGQ786551 PQM786551 QAI786551 QKE786551 QUA786551 RDW786551 RNS786551 RXO786551 SHK786551 SRG786551 TBC786551 TKY786551 TUU786551 UEQ786551 UOM786551 UYI786551 VIE786551 VSA786551 WBW786551 WLS786551 WVO786551 G852088 JC852087 SY852087 ACU852087 AMQ852087 AWM852087 BGI852087 BQE852087 CAA852087 CJW852087 CTS852087 DDO852087 DNK852087 DXG852087 EHC852087 EQY852087 FAU852087 FKQ852087 FUM852087 GEI852087 GOE852087 GYA852087 HHW852087 HRS852087 IBO852087 ILK852087 IVG852087 JFC852087 JOY852087 JYU852087 KIQ852087 KSM852087 LCI852087 LME852087 LWA852087 MFW852087 MPS852087 MZO852087 NJK852087 NTG852087 ODC852087 OMY852087 OWU852087 PGQ852087 PQM852087 QAI852087 QKE852087 QUA852087 RDW852087 RNS852087 RXO852087 SHK852087 SRG852087 TBC852087 TKY852087 TUU852087 UEQ852087 UOM852087 UYI852087 VIE852087 VSA852087 WBW852087 WLS852087 WVO852087 G917624 JC917623 SY917623 ACU917623 AMQ917623 AWM917623 BGI917623 BQE917623 CAA917623 CJW917623 CTS917623 DDO917623 DNK917623 DXG917623 EHC917623 EQY917623 FAU917623 FKQ917623 FUM917623 GEI917623 GOE917623 GYA917623 HHW917623 HRS917623 IBO917623 ILK917623 IVG917623 JFC917623 JOY917623 JYU917623 KIQ917623 KSM917623 LCI917623 LME917623 LWA917623 MFW917623 MPS917623 MZO917623 NJK917623 NTG917623 ODC917623 OMY917623 OWU917623 PGQ917623 PQM917623 QAI917623 QKE917623 QUA917623 RDW917623 RNS917623 RXO917623 SHK917623 SRG917623 TBC917623 TKY917623 TUU917623 UEQ917623 UOM917623 UYI917623 VIE917623 VSA917623 WBW917623 WLS917623 WVO917623 G983160 JC983159 SY983159 ACU983159 AMQ983159 AWM983159 BGI983159 BQE983159 CAA983159 CJW983159 CTS983159 DDO983159 DNK983159 DXG983159 EHC983159 EQY983159 FAU983159 FKQ983159 FUM983159 GEI983159 GOE983159 GYA983159 HHW983159 HRS983159 IBO983159 ILK983159 IVG983159 JFC983159 JOY983159 JYU983159 KIQ983159 KSM983159 LCI983159 LME983159 LWA983159 MFW983159 MPS983159 MZO983159 NJK983159 NTG983159 ODC983159 OMY983159 OWU983159 PGQ983159 PQM983159 QAI983159 QKE983159 QUA983159 RDW983159 RNS983159 RXO983159 SHK983159 SRG983159 TBC983159 TKY983159 TUU983159 UEQ983159 UOM983159 UYI983159 VIE983159 VSA983159 WBW983159 WLS983159 WVO983159 G113 JC117 SY117 ACU117 AMQ117 AWM117 BGI117 BQE117 CAA117 CJW117 CTS117 DDO117 DNK117 DXG117 EHC117 EQY117 FAU117 FKQ117 FUM117 GEI117 GOE117 GYA117 HHW117 HRS117 IBO117 ILK117 IVG117 JFC117 JOY117 JYU117 KIQ117 KSM117 LCI117 LME117 LWA117 MFW117 MPS117 MZO117 NJK117 NTG117 ODC117 OMY117 OWU117 PGQ117 PQM117 QAI117 QKE117 QUA117 RDW117 RNS117 RXO117 SHK117 SRG117 TBC117 TKY117 TUU117 UEQ117 UOM117 UYI117 VIE117 VSA117 WBW117 WLS117 WVO117 G65654 JC65653 SY65653 ACU65653 AMQ65653 AWM65653 BGI65653 BQE65653 CAA65653 CJW65653 CTS65653 DDO65653 DNK65653 DXG65653 EHC65653 EQY65653 FAU65653 FKQ65653 FUM65653 GEI65653 GOE65653 GYA65653 HHW65653 HRS65653 IBO65653 ILK65653 IVG65653 JFC65653 JOY65653 JYU65653 KIQ65653 KSM65653 LCI65653 LME65653 LWA65653 MFW65653 MPS65653 MZO65653 NJK65653 NTG65653 ODC65653 OMY65653 OWU65653 PGQ65653 PQM65653 QAI65653 QKE65653 QUA65653 RDW65653 RNS65653 RXO65653 SHK65653 SRG65653 TBC65653 TKY65653 TUU65653 UEQ65653 UOM65653 UYI65653 VIE65653 VSA65653 WBW65653 WLS65653 WVO65653 G131190 JC131189 SY131189 ACU131189 AMQ131189 AWM131189 BGI131189 BQE131189 CAA131189 CJW131189 CTS131189 DDO131189 DNK131189 DXG131189 EHC131189 EQY131189 FAU131189 FKQ131189 FUM131189 GEI131189 GOE131189 GYA131189 HHW131189 HRS131189 IBO131189 ILK131189 IVG131189 JFC131189 JOY131189 JYU131189 KIQ131189 KSM131189 LCI131189 LME131189 LWA131189 MFW131189 MPS131189 MZO131189 NJK131189 NTG131189 ODC131189 OMY131189 OWU131189 PGQ131189 PQM131189 QAI131189 QKE131189 QUA131189 RDW131189 RNS131189 RXO131189 SHK131189 SRG131189 TBC131189 TKY131189 TUU131189 UEQ131189 UOM131189 UYI131189 VIE131189 VSA131189 WBW131189 WLS131189 WVO131189 G196726 JC196725 SY196725 ACU196725 AMQ196725 AWM196725 BGI196725 BQE196725 CAA196725 CJW196725 CTS196725 DDO196725 DNK196725 DXG196725 EHC196725 EQY196725 FAU196725 FKQ196725 FUM196725 GEI196725 GOE196725 GYA196725 HHW196725 HRS196725 IBO196725 ILK196725 IVG196725 JFC196725 JOY196725 JYU196725 KIQ196725 KSM196725 LCI196725 LME196725 LWA196725 MFW196725 MPS196725 MZO196725 NJK196725 NTG196725 ODC196725 OMY196725 OWU196725 PGQ196725 PQM196725 QAI196725 QKE196725 QUA196725 RDW196725 RNS196725 RXO196725 SHK196725 SRG196725 TBC196725 TKY196725 TUU196725 UEQ196725 UOM196725 UYI196725 VIE196725 VSA196725 WBW196725 WLS196725 WVO196725 G262262 JC262261 SY262261 ACU262261 AMQ262261 AWM262261 BGI262261 BQE262261 CAA262261 CJW262261 CTS262261 DDO262261 DNK262261 DXG262261 EHC262261 EQY262261 FAU262261 FKQ262261 FUM262261 GEI262261 GOE262261 GYA262261 HHW262261 HRS262261 IBO262261 ILK262261 IVG262261 JFC262261 JOY262261 JYU262261 KIQ262261 KSM262261 LCI262261 LME262261 LWA262261 MFW262261 MPS262261 MZO262261 NJK262261 NTG262261 ODC262261 OMY262261 OWU262261 PGQ262261 PQM262261 QAI262261 QKE262261 QUA262261 RDW262261 RNS262261 RXO262261 SHK262261 SRG262261 TBC262261 TKY262261 TUU262261 UEQ262261 UOM262261 UYI262261 VIE262261 VSA262261 WBW262261 WLS262261 WVO262261 G327798 JC327797 SY327797 ACU327797 AMQ327797 AWM327797 BGI327797 BQE327797 CAA327797 CJW327797 CTS327797 DDO327797 DNK327797 DXG327797 EHC327797 EQY327797 FAU327797 FKQ327797 FUM327797 GEI327797 GOE327797 GYA327797 HHW327797 HRS327797 IBO327797 ILK327797 IVG327797 JFC327797 JOY327797 JYU327797 KIQ327797 KSM327797 LCI327797 LME327797 LWA327797 MFW327797 MPS327797 MZO327797 NJK327797 NTG327797 ODC327797 OMY327797 OWU327797 PGQ327797 PQM327797 QAI327797 QKE327797 QUA327797 RDW327797 RNS327797 RXO327797 SHK327797 SRG327797 TBC327797 TKY327797 TUU327797 UEQ327797 UOM327797 UYI327797 VIE327797 VSA327797 WBW327797 WLS327797 WVO327797 G393334 JC393333 SY393333 ACU393333 AMQ393333 AWM393333 BGI393333 BQE393333 CAA393333 CJW393333 CTS393333 DDO393333 DNK393333 DXG393333 EHC393333 EQY393333 FAU393333 FKQ393333 FUM393333 GEI393333 GOE393333 GYA393333 HHW393333 HRS393333 IBO393333 ILK393333 IVG393333 JFC393333 JOY393333 JYU393333 KIQ393333 KSM393333 LCI393333 LME393333 LWA393333 MFW393333 MPS393333 MZO393333 NJK393333 NTG393333 ODC393333 OMY393333 OWU393333 PGQ393333 PQM393333 QAI393333 QKE393333 QUA393333 RDW393333 RNS393333 RXO393333 SHK393333 SRG393333 TBC393333 TKY393333 TUU393333 UEQ393333 UOM393333 UYI393333 VIE393333 VSA393333 WBW393333 WLS393333 WVO393333 G458870 JC458869 SY458869 ACU458869 AMQ458869 AWM458869 BGI458869 BQE458869 CAA458869 CJW458869 CTS458869 DDO458869 DNK458869 DXG458869 EHC458869 EQY458869 FAU458869 FKQ458869 FUM458869 GEI458869 GOE458869 GYA458869 HHW458869 HRS458869 IBO458869 ILK458869 IVG458869 JFC458869 JOY458869 JYU458869 KIQ458869 KSM458869 LCI458869 LME458869 LWA458869 MFW458869 MPS458869 MZO458869 NJK458869 NTG458869 ODC458869 OMY458869 OWU458869 PGQ458869 PQM458869 QAI458869 QKE458869 QUA458869 RDW458869 RNS458869 RXO458869 SHK458869 SRG458869 TBC458869 TKY458869 TUU458869 UEQ458869 UOM458869 UYI458869 VIE458869 VSA458869 WBW458869 WLS458869 WVO458869 G524406 JC524405 SY524405 ACU524405 AMQ524405 AWM524405 BGI524405 BQE524405 CAA524405 CJW524405 CTS524405 DDO524405 DNK524405 DXG524405 EHC524405 EQY524405 FAU524405 FKQ524405 FUM524405 GEI524405 GOE524405 GYA524405 HHW524405 HRS524405 IBO524405 ILK524405 IVG524405 JFC524405 JOY524405 JYU524405 KIQ524405 KSM524405 LCI524405 LME524405 LWA524405 MFW524405 MPS524405 MZO524405 NJK524405 NTG524405 ODC524405 OMY524405 OWU524405 PGQ524405 PQM524405 QAI524405 QKE524405 QUA524405 RDW524405 RNS524405 RXO524405 SHK524405 SRG524405 TBC524405 TKY524405 TUU524405 UEQ524405 UOM524405 UYI524405 VIE524405 VSA524405 WBW524405 WLS524405 WVO524405 G589942 JC589941 SY589941 ACU589941 AMQ589941 AWM589941 BGI589941 BQE589941 CAA589941 CJW589941 CTS589941 DDO589941 DNK589941 DXG589941 EHC589941 EQY589941 FAU589941 FKQ589941 FUM589941 GEI589941 GOE589941 GYA589941 HHW589941 HRS589941 IBO589941 ILK589941 IVG589941 JFC589941 JOY589941 JYU589941 KIQ589941 KSM589941 LCI589941 LME589941 LWA589941 MFW589941 MPS589941 MZO589941 NJK589941 NTG589941 ODC589941 OMY589941 OWU589941 PGQ589941 PQM589941 QAI589941 QKE589941 QUA589941 RDW589941 RNS589941 RXO589941 SHK589941 SRG589941 TBC589941 TKY589941 TUU589941 UEQ589941 UOM589941 UYI589941 VIE589941 VSA589941 WBW589941 WLS589941 WVO589941 G655478 JC655477 SY655477 ACU655477 AMQ655477 AWM655477 BGI655477 BQE655477 CAA655477 CJW655477 CTS655477 DDO655477 DNK655477 DXG655477 EHC655477 EQY655477 FAU655477 FKQ655477 FUM655477 GEI655477 GOE655477 GYA655477 HHW655477 HRS655477 IBO655477 ILK655477 IVG655477 JFC655477 JOY655477 JYU655477 KIQ655477 KSM655477 LCI655477 LME655477 LWA655477 MFW655477 MPS655477 MZO655477 NJK655477 NTG655477 ODC655477 OMY655477 OWU655477 PGQ655477 PQM655477 QAI655477 QKE655477 QUA655477 RDW655477 RNS655477 RXO655477 SHK655477 SRG655477 TBC655477 TKY655477 TUU655477 UEQ655477 UOM655477 UYI655477 VIE655477 VSA655477 WBW655477 WLS655477 WVO655477 G721014 JC721013 SY721013 ACU721013 AMQ721013 AWM721013 BGI721013 BQE721013 CAA721013 CJW721013 CTS721013 DDO721013 DNK721013 DXG721013 EHC721013 EQY721013 FAU721013 FKQ721013 FUM721013 GEI721013 GOE721013 GYA721013 HHW721013 HRS721013 IBO721013 ILK721013 IVG721013 JFC721013 JOY721013 JYU721013 KIQ721013 KSM721013 LCI721013 LME721013 LWA721013 MFW721013 MPS721013 MZO721013 NJK721013 NTG721013 ODC721013 OMY721013 OWU721013 PGQ721013 PQM721013 QAI721013 QKE721013 QUA721013 RDW721013 RNS721013 RXO721013 SHK721013 SRG721013 TBC721013 TKY721013 TUU721013 UEQ721013 UOM721013 UYI721013 VIE721013 VSA721013 WBW721013 WLS721013 WVO721013 G786550 JC786549 SY786549 ACU786549 AMQ786549 AWM786549 BGI786549 BQE786549 CAA786549 CJW786549 CTS786549 DDO786549 DNK786549 DXG786549 EHC786549 EQY786549 FAU786549 FKQ786549 FUM786549 GEI786549 GOE786549 GYA786549 HHW786549 HRS786549 IBO786549 ILK786549 IVG786549 JFC786549 JOY786549 JYU786549 KIQ786549 KSM786549 LCI786549 LME786549 LWA786549 MFW786549 MPS786549 MZO786549 NJK786549 NTG786549 ODC786549 OMY786549 OWU786549 PGQ786549 PQM786549 QAI786549 QKE786549 QUA786549 RDW786549 RNS786549 RXO786549 SHK786549 SRG786549 TBC786549 TKY786549 TUU786549 UEQ786549 UOM786549 UYI786549 VIE786549 VSA786549 WBW786549 WLS786549 WVO786549 G852086 JC852085 SY852085 ACU852085 AMQ852085 AWM852085 BGI852085 BQE852085 CAA852085 CJW852085 CTS852085 DDO852085 DNK852085 DXG852085 EHC852085 EQY852085 FAU852085 FKQ852085 FUM852085 GEI852085 GOE852085 GYA852085 HHW852085 HRS852085 IBO852085 ILK852085 IVG852085 JFC852085 JOY852085 JYU852085 KIQ852085 KSM852085 LCI852085 LME852085 LWA852085 MFW852085 MPS852085 MZO852085 NJK852085 NTG852085 ODC852085 OMY852085 OWU852085 PGQ852085 PQM852085 QAI852085 QKE852085 QUA852085 RDW852085 RNS852085 RXO852085 SHK852085 SRG852085 TBC852085 TKY852085 TUU852085 UEQ852085 UOM852085 UYI852085 VIE852085 VSA852085 WBW852085 WLS852085 WVO852085 G917622 JC917621 SY917621 ACU917621 AMQ917621 AWM917621 BGI917621 BQE917621 CAA917621 CJW917621 CTS917621 DDO917621 DNK917621 DXG917621 EHC917621 EQY917621 FAU917621 FKQ917621 FUM917621 GEI917621 GOE917621 GYA917621 HHW917621 HRS917621 IBO917621 ILK917621 IVG917621 JFC917621 JOY917621 JYU917621 KIQ917621 KSM917621 LCI917621 LME917621 LWA917621 MFW917621 MPS917621 MZO917621 NJK917621 NTG917621 ODC917621 OMY917621 OWU917621 PGQ917621 PQM917621 QAI917621 QKE917621 QUA917621 RDW917621 RNS917621 RXO917621 SHK917621 SRG917621 TBC917621 TKY917621 TUU917621 UEQ917621 UOM917621 UYI917621 VIE917621 VSA917621 WBW917621 WLS917621 WVO917621 G983158 JC983157 SY983157 ACU983157 AMQ983157 AWM983157 BGI983157 BQE983157 CAA983157 CJW983157 CTS983157 DDO983157 DNK983157 DXG983157 EHC983157 EQY983157 FAU983157 FKQ983157 FUM983157 GEI983157 GOE983157 GYA983157 HHW983157 HRS983157 IBO983157 ILK983157 IVG983157 JFC983157 JOY983157 JYU983157 KIQ983157 KSM983157 LCI983157 LME983157 LWA983157 MFW983157 MPS983157 MZO983157 NJK983157 NTG983157 ODC983157 OMY983157 OWU983157 PGQ983157 PQM983157 QAI983157 QKE983157 QUA983157 RDW983157 RNS983157 RXO983157 SHK983157 SRG983157 TBC983157 TKY983157 TUU983157 UEQ983157 UOM983157 UYI983157 VIE983157 VSA983157 WBW983157 WLS983157 WVO983157 G115 JC115 SY115 ACU115 AMQ115 AWM115 BGI115 BQE115 CAA115 CJW115 CTS115 DDO115 DNK115 DXG115 EHC115 EQY115 FAU115 FKQ115 FUM115 GEI115 GOE115 GYA115 HHW115 HRS115 IBO115 ILK115 IVG115 JFC115 JOY115 JYU115 KIQ115 KSM115 LCI115 LME115 LWA115 MFW115 MPS115 MZO115 NJK115 NTG115 ODC115 OMY115 OWU115 PGQ115 PQM115 QAI115 QKE115 QUA115 RDW115 RNS115 RXO115 SHK115 SRG115 TBC115 TKY115 TUU115 UEQ115 UOM115 UYI115 VIE115 VSA115 WBW115 WLS115 WVO115 G65652 JC65651 SY65651 ACU65651 AMQ65651 AWM65651 BGI65651 BQE65651 CAA65651 CJW65651 CTS65651 DDO65651 DNK65651 DXG65651 EHC65651 EQY65651 FAU65651 FKQ65651 FUM65651 GEI65651 GOE65651 GYA65651 HHW65651 HRS65651 IBO65651 ILK65651 IVG65651 JFC65651 JOY65651 JYU65651 KIQ65651 KSM65651 LCI65651 LME65651 LWA65651 MFW65651 MPS65651 MZO65651 NJK65651 NTG65651 ODC65651 OMY65651 OWU65651 PGQ65651 PQM65651 QAI65651 QKE65651 QUA65651 RDW65651 RNS65651 RXO65651 SHK65651 SRG65651 TBC65651 TKY65651 TUU65651 UEQ65651 UOM65651 UYI65651 VIE65651 VSA65651 WBW65651 WLS65651 WVO65651 G131188 JC131187 SY131187 ACU131187 AMQ131187 AWM131187 BGI131187 BQE131187 CAA131187 CJW131187 CTS131187 DDO131187 DNK131187 DXG131187 EHC131187 EQY131187 FAU131187 FKQ131187 FUM131187 GEI131187 GOE131187 GYA131187 HHW131187 HRS131187 IBO131187 ILK131187 IVG131187 JFC131187 JOY131187 JYU131187 KIQ131187 KSM131187 LCI131187 LME131187 LWA131187 MFW131187 MPS131187 MZO131187 NJK131187 NTG131187 ODC131187 OMY131187 OWU131187 PGQ131187 PQM131187 QAI131187 QKE131187 QUA131187 RDW131187 RNS131187 RXO131187 SHK131187 SRG131187 TBC131187 TKY131187 TUU131187 UEQ131187 UOM131187 UYI131187 VIE131187 VSA131187 WBW131187 WLS131187 WVO131187 G196724 JC196723 SY196723 ACU196723 AMQ196723 AWM196723 BGI196723 BQE196723 CAA196723 CJW196723 CTS196723 DDO196723 DNK196723 DXG196723 EHC196723 EQY196723 FAU196723 FKQ196723 FUM196723 GEI196723 GOE196723 GYA196723 HHW196723 HRS196723 IBO196723 ILK196723 IVG196723 JFC196723 JOY196723 JYU196723 KIQ196723 KSM196723 LCI196723 LME196723 LWA196723 MFW196723 MPS196723 MZO196723 NJK196723 NTG196723 ODC196723 OMY196723 OWU196723 PGQ196723 PQM196723 QAI196723 QKE196723 QUA196723 RDW196723 RNS196723 RXO196723 SHK196723 SRG196723 TBC196723 TKY196723 TUU196723 UEQ196723 UOM196723 UYI196723 VIE196723 VSA196723 WBW196723 WLS196723 WVO196723 G262260 JC262259 SY262259 ACU262259 AMQ262259 AWM262259 BGI262259 BQE262259 CAA262259 CJW262259 CTS262259 DDO262259 DNK262259 DXG262259 EHC262259 EQY262259 FAU262259 FKQ262259 FUM262259 GEI262259 GOE262259 GYA262259 HHW262259 HRS262259 IBO262259 ILK262259 IVG262259 JFC262259 JOY262259 JYU262259 KIQ262259 KSM262259 LCI262259 LME262259 LWA262259 MFW262259 MPS262259 MZO262259 NJK262259 NTG262259 ODC262259 OMY262259 OWU262259 PGQ262259 PQM262259 QAI262259 QKE262259 QUA262259 RDW262259 RNS262259 RXO262259 SHK262259 SRG262259 TBC262259 TKY262259 TUU262259 UEQ262259 UOM262259 UYI262259 VIE262259 VSA262259 WBW262259 WLS262259 WVO262259 G327796 JC327795 SY327795 ACU327795 AMQ327795 AWM327795 BGI327795 BQE327795 CAA327795 CJW327795 CTS327795 DDO327795 DNK327795 DXG327795 EHC327795 EQY327795 FAU327795 FKQ327795 FUM327795 GEI327795 GOE327795 GYA327795 HHW327795 HRS327795 IBO327795 ILK327795 IVG327795 JFC327795 JOY327795 JYU327795 KIQ327795 KSM327795 LCI327795 LME327795 LWA327795 MFW327795 MPS327795 MZO327795 NJK327795 NTG327795 ODC327795 OMY327795 OWU327795 PGQ327795 PQM327795 QAI327795 QKE327795 QUA327795 RDW327795 RNS327795 RXO327795 SHK327795 SRG327795 TBC327795 TKY327795 TUU327795 UEQ327795 UOM327795 UYI327795 VIE327795 VSA327795 WBW327795 WLS327795 WVO327795 G393332 JC393331 SY393331 ACU393331 AMQ393331 AWM393331 BGI393331 BQE393331 CAA393331 CJW393331 CTS393331 DDO393331 DNK393331 DXG393331 EHC393331 EQY393331 FAU393331 FKQ393331 FUM393331 GEI393331 GOE393331 GYA393331 HHW393331 HRS393331 IBO393331 ILK393331 IVG393331 JFC393331 JOY393331 JYU393331 KIQ393331 KSM393331 LCI393331 LME393331 LWA393331 MFW393331 MPS393331 MZO393331 NJK393331 NTG393331 ODC393331 OMY393331 OWU393331 PGQ393331 PQM393331 QAI393331 QKE393331 QUA393331 RDW393331 RNS393331 RXO393331 SHK393331 SRG393331 TBC393331 TKY393331 TUU393331 UEQ393331 UOM393331 UYI393331 VIE393331 VSA393331 WBW393331 WLS393331 WVO393331 G458868 JC458867 SY458867 ACU458867 AMQ458867 AWM458867 BGI458867 BQE458867 CAA458867 CJW458867 CTS458867 DDO458867 DNK458867 DXG458867 EHC458867 EQY458867 FAU458867 FKQ458867 FUM458867 GEI458867 GOE458867 GYA458867 HHW458867 HRS458867 IBO458867 ILK458867 IVG458867 JFC458867 JOY458867 JYU458867 KIQ458867 KSM458867 LCI458867 LME458867 LWA458867 MFW458867 MPS458867 MZO458867 NJK458867 NTG458867 ODC458867 OMY458867 OWU458867 PGQ458867 PQM458867 QAI458867 QKE458867 QUA458867 RDW458867 RNS458867 RXO458867 SHK458867 SRG458867 TBC458867 TKY458867 TUU458867 UEQ458867 UOM458867 UYI458867 VIE458867 VSA458867 WBW458867 WLS458867 WVO458867 G524404 JC524403 SY524403 ACU524403 AMQ524403 AWM524403 BGI524403 BQE524403 CAA524403 CJW524403 CTS524403 DDO524403 DNK524403 DXG524403 EHC524403 EQY524403 FAU524403 FKQ524403 FUM524403 GEI524403 GOE524403 GYA524403 HHW524403 HRS524403 IBO524403 ILK524403 IVG524403 JFC524403 JOY524403 JYU524403 KIQ524403 KSM524403 LCI524403 LME524403 LWA524403 MFW524403 MPS524403 MZO524403 NJK524403 NTG524403 ODC524403 OMY524403 OWU524403 PGQ524403 PQM524403 QAI524403 QKE524403 QUA524403 RDW524403 RNS524403 RXO524403 SHK524403 SRG524403 TBC524403 TKY524403 TUU524403 UEQ524403 UOM524403 UYI524403 VIE524403 VSA524403 WBW524403 WLS524403 WVO524403 G589940 JC589939 SY589939 ACU589939 AMQ589939 AWM589939 BGI589939 BQE589939 CAA589939 CJW589939 CTS589939 DDO589939 DNK589939 DXG589939 EHC589939 EQY589939 FAU589939 FKQ589939 FUM589939 GEI589939 GOE589939 GYA589939 HHW589939 HRS589939 IBO589939 ILK589939 IVG589939 JFC589939 JOY589939 JYU589939 KIQ589939 KSM589939 LCI589939 LME589939 LWA589939 MFW589939 MPS589939 MZO589939 NJK589939 NTG589939 ODC589939 OMY589939 OWU589939 PGQ589939 PQM589939 QAI589939 QKE589939 QUA589939 RDW589939 RNS589939 RXO589939 SHK589939 SRG589939 TBC589939 TKY589939 TUU589939 UEQ589939 UOM589939 UYI589939 VIE589939 VSA589939 WBW589939 WLS589939 WVO589939 G655476 JC655475 SY655475 ACU655475 AMQ655475 AWM655475 BGI655475 BQE655475 CAA655475 CJW655475 CTS655475 DDO655475 DNK655475 DXG655475 EHC655475 EQY655475 FAU655475 FKQ655475 FUM655475 GEI655475 GOE655475 GYA655475 HHW655475 HRS655475 IBO655475 ILK655475 IVG655475 JFC655475 JOY655475 JYU655475 KIQ655475 KSM655475 LCI655475 LME655475 LWA655475 MFW655475 MPS655475 MZO655475 NJK655475 NTG655475 ODC655475 OMY655475 OWU655475 PGQ655475 PQM655475 QAI655475 QKE655475 QUA655475 RDW655475 RNS655475 RXO655475 SHK655475 SRG655475 TBC655475 TKY655475 TUU655475 UEQ655475 UOM655475 UYI655475 VIE655475 VSA655475 WBW655475 WLS655475 WVO655475 G721012 JC721011 SY721011 ACU721011 AMQ721011 AWM721011 BGI721011 BQE721011 CAA721011 CJW721011 CTS721011 DDO721011 DNK721011 DXG721011 EHC721011 EQY721011 FAU721011 FKQ721011 FUM721011 GEI721011 GOE721011 GYA721011 HHW721011 HRS721011 IBO721011 ILK721011 IVG721011 JFC721011 JOY721011 JYU721011 KIQ721011 KSM721011 LCI721011 LME721011 LWA721011 MFW721011 MPS721011 MZO721011 NJK721011 NTG721011 ODC721011 OMY721011 OWU721011 PGQ721011 PQM721011 QAI721011 QKE721011 QUA721011 RDW721011 RNS721011 RXO721011 SHK721011 SRG721011 TBC721011 TKY721011 TUU721011 UEQ721011 UOM721011 UYI721011 VIE721011 VSA721011 WBW721011 WLS721011 WVO721011 G786548 JC786547 SY786547 ACU786547 AMQ786547 AWM786547 BGI786547 BQE786547 CAA786547 CJW786547 CTS786547 DDO786547 DNK786547 DXG786547 EHC786547 EQY786547 FAU786547 FKQ786547 FUM786547 GEI786547 GOE786547 GYA786547 HHW786547 HRS786547 IBO786547 ILK786547 IVG786547 JFC786547 JOY786547 JYU786547 KIQ786547 KSM786547 LCI786547 LME786547 LWA786547 MFW786547 MPS786547 MZO786547 NJK786547 NTG786547 ODC786547 OMY786547 OWU786547 PGQ786547 PQM786547 QAI786547 QKE786547 QUA786547 RDW786547 RNS786547 RXO786547 SHK786547 SRG786547 TBC786547 TKY786547 TUU786547 UEQ786547 UOM786547 UYI786547 VIE786547 VSA786547 WBW786547 WLS786547 WVO786547 G852084 JC852083 SY852083 ACU852083 AMQ852083 AWM852083 BGI852083 BQE852083 CAA852083 CJW852083 CTS852083 DDO852083 DNK852083 DXG852083 EHC852083 EQY852083 FAU852083 FKQ852083 FUM852083 GEI852083 GOE852083 GYA852083 HHW852083 HRS852083 IBO852083 ILK852083 IVG852083 JFC852083 JOY852083 JYU852083 KIQ852083 KSM852083 LCI852083 LME852083 LWA852083 MFW852083 MPS852083 MZO852083 NJK852083 NTG852083 ODC852083 OMY852083 OWU852083 PGQ852083 PQM852083 QAI852083 QKE852083 QUA852083 RDW852083 RNS852083 RXO852083 SHK852083 SRG852083 TBC852083 TKY852083 TUU852083 UEQ852083 UOM852083 UYI852083 VIE852083 VSA852083 WBW852083 WLS852083 WVO852083 G917620 JC917619 SY917619 ACU917619 AMQ917619 AWM917619 BGI917619 BQE917619 CAA917619 CJW917619 CTS917619 DDO917619 DNK917619 DXG917619 EHC917619 EQY917619 FAU917619 FKQ917619 FUM917619 GEI917619 GOE917619 GYA917619 HHW917619 HRS917619 IBO917619 ILK917619 IVG917619 JFC917619 JOY917619 JYU917619 KIQ917619 KSM917619 LCI917619 LME917619 LWA917619 MFW917619 MPS917619 MZO917619 NJK917619 NTG917619 ODC917619 OMY917619 OWU917619 PGQ917619 PQM917619 QAI917619 QKE917619 QUA917619 RDW917619 RNS917619 RXO917619 SHK917619 SRG917619 TBC917619 TKY917619 TUU917619 UEQ917619 UOM917619 UYI917619 VIE917619 VSA917619 WBW917619 WLS917619 WVO917619 G983156 JC983155 SY983155 ACU983155 AMQ983155 AWM983155 BGI983155 BQE983155 CAA983155 CJW983155 CTS983155 DDO983155 DNK983155 DXG983155 EHC983155 EQY983155 FAU983155 FKQ983155 FUM983155 GEI983155 GOE983155 GYA983155 HHW983155 HRS983155 IBO983155 ILK983155 IVG983155 JFC983155 JOY983155 JYU983155 KIQ983155 KSM983155 LCI983155 LME983155 LWA983155 MFW983155 MPS983155 MZO983155 NJK983155 NTG983155 ODC983155 OMY983155 OWU983155 PGQ983155 PQM983155 QAI983155 QKE983155 QUA983155 RDW983155 RNS983155 RXO983155 SHK983155 SRG983155 TBC983155 TKY983155 TUU983155 UEQ983155 UOM983155 UYI983155 VIE983155 VSA983155 WBW983155 WLS983155 WVO983155 WVO983143:WVO983149 JC113 SY113 ACU113 AMQ113 AWM113 BGI113 BQE113 CAA113 CJW113 CTS113 DDO113 DNK113 DXG113 EHC113 EQY113 FAU113 FKQ113 FUM113 GEI113 GOE113 GYA113 HHW113 HRS113 IBO113 ILK113 IVG113 JFC113 JOY113 JYU113 KIQ113 KSM113 LCI113 LME113 LWA113 MFW113 MPS113 MZO113 NJK113 NTG113 ODC113 OMY113 OWU113 PGQ113 PQM113 QAI113 QKE113 QUA113 RDW113 RNS113 RXO113 SHK113 SRG113 TBC113 TKY113 TUU113 UEQ113 UOM113 UYI113 VIE113 VSA113 WBW113 WLS113 WVO113 G65650 JC65649 SY65649 ACU65649 AMQ65649 AWM65649 BGI65649 BQE65649 CAA65649 CJW65649 CTS65649 DDO65649 DNK65649 DXG65649 EHC65649 EQY65649 FAU65649 FKQ65649 FUM65649 GEI65649 GOE65649 GYA65649 HHW65649 HRS65649 IBO65649 ILK65649 IVG65649 JFC65649 JOY65649 JYU65649 KIQ65649 KSM65649 LCI65649 LME65649 LWA65649 MFW65649 MPS65649 MZO65649 NJK65649 NTG65649 ODC65649 OMY65649 OWU65649 PGQ65649 PQM65649 QAI65649 QKE65649 QUA65649 RDW65649 RNS65649 RXO65649 SHK65649 SRG65649 TBC65649 TKY65649 TUU65649 UEQ65649 UOM65649 UYI65649 VIE65649 VSA65649 WBW65649 WLS65649 WVO65649 G131186 JC131185 SY131185 ACU131185 AMQ131185 AWM131185 BGI131185 BQE131185 CAA131185 CJW131185 CTS131185 DDO131185 DNK131185 DXG131185 EHC131185 EQY131185 FAU131185 FKQ131185 FUM131185 GEI131185 GOE131185 GYA131185 HHW131185 HRS131185 IBO131185 ILK131185 IVG131185 JFC131185 JOY131185 JYU131185 KIQ131185 KSM131185 LCI131185 LME131185 LWA131185 MFW131185 MPS131185 MZO131185 NJK131185 NTG131185 ODC131185 OMY131185 OWU131185 PGQ131185 PQM131185 QAI131185 QKE131185 QUA131185 RDW131185 RNS131185 RXO131185 SHK131185 SRG131185 TBC131185 TKY131185 TUU131185 UEQ131185 UOM131185 UYI131185 VIE131185 VSA131185 WBW131185 WLS131185 WVO131185 G196722 JC196721 SY196721 ACU196721 AMQ196721 AWM196721 BGI196721 BQE196721 CAA196721 CJW196721 CTS196721 DDO196721 DNK196721 DXG196721 EHC196721 EQY196721 FAU196721 FKQ196721 FUM196721 GEI196721 GOE196721 GYA196721 HHW196721 HRS196721 IBO196721 ILK196721 IVG196721 JFC196721 JOY196721 JYU196721 KIQ196721 KSM196721 LCI196721 LME196721 LWA196721 MFW196721 MPS196721 MZO196721 NJK196721 NTG196721 ODC196721 OMY196721 OWU196721 PGQ196721 PQM196721 QAI196721 QKE196721 QUA196721 RDW196721 RNS196721 RXO196721 SHK196721 SRG196721 TBC196721 TKY196721 TUU196721 UEQ196721 UOM196721 UYI196721 VIE196721 VSA196721 WBW196721 WLS196721 WVO196721 G262258 JC262257 SY262257 ACU262257 AMQ262257 AWM262257 BGI262257 BQE262257 CAA262257 CJW262257 CTS262257 DDO262257 DNK262257 DXG262257 EHC262257 EQY262257 FAU262257 FKQ262257 FUM262257 GEI262257 GOE262257 GYA262257 HHW262257 HRS262257 IBO262257 ILK262257 IVG262257 JFC262257 JOY262257 JYU262257 KIQ262257 KSM262257 LCI262257 LME262257 LWA262257 MFW262257 MPS262257 MZO262257 NJK262257 NTG262257 ODC262257 OMY262257 OWU262257 PGQ262257 PQM262257 QAI262257 QKE262257 QUA262257 RDW262257 RNS262257 RXO262257 SHK262257 SRG262257 TBC262257 TKY262257 TUU262257 UEQ262257 UOM262257 UYI262257 VIE262257 VSA262257 WBW262257 WLS262257 WVO262257 G327794 JC327793 SY327793 ACU327793 AMQ327793 AWM327793 BGI327793 BQE327793 CAA327793 CJW327793 CTS327793 DDO327793 DNK327793 DXG327793 EHC327793 EQY327793 FAU327793 FKQ327793 FUM327793 GEI327793 GOE327793 GYA327793 HHW327793 HRS327793 IBO327793 ILK327793 IVG327793 JFC327793 JOY327793 JYU327793 KIQ327793 KSM327793 LCI327793 LME327793 LWA327793 MFW327793 MPS327793 MZO327793 NJK327793 NTG327793 ODC327793 OMY327793 OWU327793 PGQ327793 PQM327793 QAI327793 QKE327793 QUA327793 RDW327793 RNS327793 RXO327793 SHK327793 SRG327793 TBC327793 TKY327793 TUU327793 UEQ327793 UOM327793 UYI327793 VIE327793 VSA327793 WBW327793 WLS327793 WVO327793 G393330 JC393329 SY393329 ACU393329 AMQ393329 AWM393329 BGI393329 BQE393329 CAA393329 CJW393329 CTS393329 DDO393329 DNK393329 DXG393329 EHC393329 EQY393329 FAU393329 FKQ393329 FUM393329 GEI393329 GOE393329 GYA393329 HHW393329 HRS393329 IBO393329 ILK393329 IVG393329 JFC393329 JOY393329 JYU393329 KIQ393329 KSM393329 LCI393329 LME393329 LWA393329 MFW393329 MPS393329 MZO393329 NJK393329 NTG393329 ODC393329 OMY393329 OWU393329 PGQ393329 PQM393329 QAI393329 QKE393329 QUA393329 RDW393329 RNS393329 RXO393329 SHK393329 SRG393329 TBC393329 TKY393329 TUU393329 UEQ393329 UOM393329 UYI393329 VIE393329 VSA393329 WBW393329 WLS393329 WVO393329 G458866 JC458865 SY458865 ACU458865 AMQ458865 AWM458865 BGI458865 BQE458865 CAA458865 CJW458865 CTS458865 DDO458865 DNK458865 DXG458865 EHC458865 EQY458865 FAU458865 FKQ458865 FUM458865 GEI458865 GOE458865 GYA458865 HHW458865 HRS458865 IBO458865 ILK458865 IVG458865 JFC458865 JOY458865 JYU458865 KIQ458865 KSM458865 LCI458865 LME458865 LWA458865 MFW458865 MPS458865 MZO458865 NJK458865 NTG458865 ODC458865 OMY458865 OWU458865 PGQ458865 PQM458865 QAI458865 QKE458865 QUA458865 RDW458865 RNS458865 RXO458865 SHK458865 SRG458865 TBC458865 TKY458865 TUU458865 UEQ458865 UOM458865 UYI458865 VIE458865 VSA458865 WBW458865 WLS458865 WVO458865 G524402 JC524401 SY524401 ACU524401 AMQ524401 AWM524401 BGI524401 BQE524401 CAA524401 CJW524401 CTS524401 DDO524401 DNK524401 DXG524401 EHC524401 EQY524401 FAU524401 FKQ524401 FUM524401 GEI524401 GOE524401 GYA524401 HHW524401 HRS524401 IBO524401 ILK524401 IVG524401 JFC524401 JOY524401 JYU524401 KIQ524401 KSM524401 LCI524401 LME524401 LWA524401 MFW524401 MPS524401 MZO524401 NJK524401 NTG524401 ODC524401 OMY524401 OWU524401 PGQ524401 PQM524401 QAI524401 QKE524401 QUA524401 RDW524401 RNS524401 RXO524401 SHK524401 SRG524401 TBC524401 TKY524401 TUU524401 UEQ524401 UOM524401 UYI524401 VIE524401 VSA524401 WBW524401 WLS524401 WVO524401 G589938 JC589937 SY589937 ACU589937 AMQ589937 AWM589937 BGI589937 BQE589937 CAA589937 CJW589937 CTS589937 DDO589937 DNK589937 DXG589937 EHC589937 EQY589937 FAU589937 FKQ589937 FUM589937 GEI589937 GOE589937 GYA589937 HHW589937 HRS589937 IBO589937 ILK589937 IVG589937 JFC589937 JOY589937 JYU589937 KIQ589937 KSM589937 LCI589937 LME589937 LWA589937 MFW589937 MPS589937 MZO589937 NJK589937 NTG589937 ODC589937 OMY589937 OWU589937 PGQ589937 PQM589937 QAI589937 QKE589937 QUA589937 RDW589937 RNS589937 RXO589937 SHK589937 SRG589937 TBC589937 TKY589937 TUU589937 UEQ589937 UOM589937 UYI589937 VIE589937 VSA589937 WBW589937 WLS589937 WVO589937 G655474 JC655473 SY655473 ACU655473 AMQ655473 AWM655473 BGI655473 BQE655473 CAA655473 CJW655473 CTS655473 DDO655473 DNK655473 DXG655473 EHC655473 EQY655473 FAU655473 FKQ655473 FUM655473 GEI655473 GOE655473 GYA655473 HHW655473 HRS655473 IBO655473 ILK655473 IVG655473 JFC655473 JOY655473 JYU655473 KIQ655473 KSM655473 LCI655473 LME655473 LWA655473 MFW655473 MPS655473 MZO655473 NJK655473 NTG655473 ODC655473 OMY655473 OWU655473 PGQ655473 PQM655473 QAI655473 QKE655473 QUA655473 RDW655473 RNS655473 RXO655473 SHK655473 SRG655473 TBC655473 TKY655473 TUU655473 UEQ655473 UOM655473 UYI655473 VIE655473 VSA655473 WBW655473 WLS655473 WVO655473 G721010 JC721009 SY721009 ACU721009 AMQ721009 AWM721009 BGI721009 BQE721009 CAA721009 CJW721009 CTS721009 DDO721009 DNK721009 DXG721009 EHC721009 EQY721009 FAU721009 FKQ721009 FUM721009 GEI721009 GOE721009 GYA721009 HHW721009 HRS721009 IBO721009 ILK721009 IVG721009 JFC721009 JOY721009 JYU721009 KIQ721009 KSM721009 LCI721009 LME721009 LWA721009 MFW721009 MPS721009 MZO721009 NJK721009 NTG721009 ODC721009 OMY721009 OWU721009 PGQ721009 PQM721009 QAI721009 QKE721009 QUA721009 RDW721009 RNS721009 RXO721009 SHK721009 SRG721009 TBC721009 TKY721009 TUU721009 UEQ721009 UOM721009 UYI721009 VIE721009 VSA721009 WBW721009 WLS721009 WVO721009 G786546 JC786545 SY786545 ACU786545 AMQ786545 AWM786545 BGI786545 BQE786545 CAA786545 CJW786545 CTS786545 DDO786545 DNK786545 DXG786545 EHC786545 EQY786545 FAU786545 FKQ786545 FUM786545 GEI786545 GOE786545 GYA786545 HHW786545 HRS786545 IBO786545 ILK786545 IVG786545 JFC786545 JOY786545 JYU786545 KIQ786545 KSM786545 LCI786545 LME786545 LWA786545 MFW786545 MPS786545 MZO786545 NJK786545 NTG786545 ODC786545 OMY786545 OWU786545 PGQ786545 PQM786545 QAI786545 QKE786545 QUA786545 RDW786545 RNS786545 RXO786545 SHK786545 SRG786545 TBC786545 TKY786545 TUU786545 UEQ786545 UOM786545 UYI786545 VIE786545 VSA786545 WBW786545 WLS786545 WVO786545 G852082 JC852081 SY852081 ACU852081 AMQ852081 AWM852081 BGI852081 BQE852081 CAA852081 CJW852081 CTS852081 DDO852081 DNK852081 DXG852081 EHC852081 EQY852081 FAU852081 FKQ852081 FUM852081 GEI852081 GOE852081 GYA852081 HHW852081 HRS852081 IBO852081 ILK852081 IVG852081 JFC852081 JOY852081 JYU852081 KIQ852081 KSM852081 LCI852081 LME852081 LWA852081 MFW852081 MPS852081 MZO852081 NJK852081 NTG852081 ODC852081 OMY852081 OWU852081 PGQ852081 PQM852081 QAI852081 QKE852081 QUA852081 RDW852081 RNS852081 RXO852081 SHK852081 SRG852081 TBC852081 TKY852081 TUU852081 UEQ852081 UOM852081 UYI852081 VIE852081 VSA852081 WBW852081 WLS852081 WVO852081 G917618 JC917617 SY917617 ACU917617 AMQ917617 AWM917617 BGI917617 BQE917617 CAA917617 CJW917617 CTS917617 DDO917617 DNK917617 DXG917617 EHC917617 EQY917617 FAU917617 FKQ917617 FUM917617 GEI917617 GOE917617 GYA917617 HHW917617 HRS917617 IBO917617 ILK917617 IVG917617 JFC917617 JOY917617 JYU917617 KIQ917617 KSM917617 LCI917617 LME917617 LWA917617 MFW917617 MPS917617 MZO917617 NJK917617 NTG917617 ODC917617 OMY917617 OWU917617 PGQ917617 PQM917617 QAI917617 QKE917617 QUA917617 RDW917617 RNS917617 RXO917617 SHK917617 SRG917617 TBC917617 TKY917617 TUU917617 UEQ917617 UOM917617 UYI917617 VIE917617 VSA917617 WBW917617 WLS917617 WVO917617 G983154 JC983153 SY983153 ACU983153 AMQ983153 AWM983153 BGI983153 BQE983153 CAA983153 CJW983153 CTS983153 DDO983153 DNK983153 DXG983153 EHC983153 EQY983153 FAU983153 FKQ983153 FUM983153 GEI983153 GOE983153 GYA983153 HHW983153 HRS983153 IBO983153 ILK983153 IVG983153 JFC983153 JOY983153 JYU983153 KIQ983153 KSM983153 LCI983153 LME983153 LWA983153 MFW983153 MPS983153 MZO983153 NJK983153 NTG983153 ODC983153 OMY983153 OWU983153 PGQ983153 PQM983153 QAI983153 QKE983153 QUA983153 RDW983153 RNS983153 RXO983153 SHK983153 SRG983153 TBC983153 TKY983153 TUU983153 UEQ983153 UOM983153 UYI983153 VIE983153 VSA983153 WBW983153 WLS983153 WVO983153 G168 JC167 SY167 ACU167 AMQ167 AWM167 BGI167 BQE167 CAA167 CJW167 CTS167 DDO167 DNK167 DXG167 EHC167 EQY167 FAU167 FKQ167 FUM167 GEI167 GOE167 GYA167 HHW167 HRS167 IBO167 ILK167 IVG167 JFC167 JOY167 JYU167 KIQ167 KSM167 LCI167 LME167 LWA167 MFW167 MPS167 MZO167 NJK167 NTG167 ODC167 OMY167 OWU167 PGQ167 PQM167 QAI167 QKE167 QUA167 RDW167 RNS167 RXO167 SHK167 SRG167 TBC167 TKY167 TUU167 UEQ167 UOM167 UYI167 VIE167 VSA167 WBW167 WLS167 WVO167 G65704 JC65703 SY65703 ACU65703 AMQ65703 AWM65703 BGI65703 BQE65703 CAA65703 CJW65703 CTS65703 DDO65703 DNK65703 DXG65703 EHC65703 EQY65703 FAU65703 FKQ65703 FUM65703 GEI65703 GOE65703 GYA65703 HHW65703 HRS65703 IBO65703 ILK65703 IVG65703 JFC65703 JOY65703 JYU65703 KIQ65703 KSM65703 LCI65703 LME65703 LWA65703 MFW65703 MPS65703 MZO65703 NJK65703 NTG65703 ODC65703 OMY65703 OWU65703 PGQ65703 PQM65703 QAI65703 QKE65703 QUA65703 RDW65703 RNS65703 RXO65703 SHK65703 SRG65703 TBC65703 TKY65703 TUU65703 UEQ65703 UOM65703 UYI65703 VIE65703 VSA65703 WBW65703 WLS65703 WVO65703 G131240 JC131239 SY131239 ACU131239 AMQ131239 AWM131239 BGI131239 BQE131239 CAA131239 CJW131239 CTS131239 DDO131239 DNK131239 DXG131239 EHC131239 EQY131239 FAU131239 FKQ131239 FUM131239 GEI131239 GOE131239 GYA131239 HHW131239 HRS131239 IBO131239 ILK131239 IVG131239 JFC131239 JOY131239 JYU131239 KIQ131239 KSM131239 LCI131239 LME131239 LWA131239 MFW131239 MPS131239 MZO131239 NJK131239 NTG131239 ODC131239 OMY131239 OWU131239 PGQ131239 PQM131239 QAI131239 QKE131239 QUA131239 RDW131239 RNS131239 RXO131239 SHK131239 SRG131239 TBC131239 TKY131239 TUU131239 UEQ131239 UOM131239 UYI131239 VIE131239 VSA131239 WBW131239 WLS131239 WVO131239 G196776 JC196775 SY196775 ACU196775 AMQ196775 AWM196775 BGI196775 BQE196775 CAA196775 CJW196775 CTS196775 DDO196775 DNK196775 DXG196775 EHC196775 EQY196775 FAU196775 FKQ196775 FUM196775 GEI196775 GOE196775 GYA196775 HHW196775 HRS196775 IBO196775 ILK196775 IVG196775 JFC196775 JOY196775 JYU196775 KIQ196775 KSM196775 LCI196775 LME196775 LWA196775 MFW196775 MPS196775 MZO196775 NJK196775 NTG196775 ODC196775 OMY196775 OWU196775 PGQ196775 PQM196775 QAI196775 QKE196775 QUA196775 RDW196775 RNS196775 RXO196775 SHK196775 SRG196775 TBC196775 TKY196775 TUU196775 UEQ196775 UOM196775 UYI196775 VIE196775 VSA196775 WBW196775 WLS196775 WVO196775 G262312 JC262311 SY262311 ACU262311 AMQ262311 AWM262311 BGI262311 BQE262311 CAA262311 CJW262311 CTS262311 DDO262311 DNK262311 DXG262311 EHC262311 EQY262311 FAU262311 FKQ262311 FUM262311 GEI262311 GOE262311 GYA262311 HHW262311 HRS262311 IBO262311 ILK262311 IVG262311 JFC262311 JOY262311 JYU262311 KIQ262311 KSM262311 LCI262311 LME262311 LWA262311 MFW262311 MPS262311 MZO262311 NJK262311 NTG262311 ODC262311 OMY262311 OWU262311 PGQ262311 PQM262311 QAI262311 QKE262311 QUA262311 RDW262311 RNS262311 RXO262311 SHK262311 SRG262311 TBC262311 TKY262311 TUU262311 UEQ262311 UOM262311 UYI262311 VIE262311 VSA262311 WBW262311 WLS262311 WVO262311 G327848 JC327847 SY327847 ACU327847 AMQ327847 AWM327847 BGI327847 BQE327847 CAA327847 CJW327847 CTS327847 DDO327847 DNK327847 DXG327847 EHC327847 EQY327847 FAU327847 FKQ327847 FUM327847 GEI327847 GOE327847 GYA327847 HHW327847 HRS327847 IBO327847 ILK327847 IVG327847 JFC327847 JOY327847 JYU327847 KIQ327847 KSM327847 LCI327847 LME327847 LWA327847 MFW327847 MPS327847 MZO327847 NJK327847 NTG327847 ODC327847 OMY327847 OWU327847 PGQ327847 PQM327847 QAI327847 QKE327847 QUA327847 RDW327847 RNS327847 RXO327847 SHK327847 SRG327847 TBC327847 TKY327847 TUU327847 UEQ327847 UOM327847 UYI327847 VIE327847 VSA327847 WBW327847 WLS327847 WVO327847 G393384 JC393383 SY393383 ACU393383 AMQ393383 AWM393383 BGI393383 BQE393383 CAA393383 CJW393383 CTS393383 DDO393383 DNK393383 DXG393383 EHC393383 EQY393383 FAU393383 FKQ393383 FUM393383 GEI393383 GOE393383 GYA393383 HHW393383 HRS393383 IBO393383 ILK393383 IVG393383 JFC393383 JOY393383 JYU393383 KIQ393383 KSM393383 LCI393383 LME393383 LWA393383 MFW393383 MPS393383 MZO393383 NJK393383 NTG393383 ODC393383 OMY393383 OWU393383 PGQ393383 PQM393383 QAI393383 QKE393383 QUA393383 RDW393383 RNS393383 RXO393383 SHK393383 SRG393383 TBC393383 TKY393383 TUU393383 UEQ393383 UOM393383 UYI393383 VIE393383 VSA393383 WBW393383 WLS393383 WVO393383 G458920 JC458919 SY458919 ACU458919 AMQ458919 AWM458919 BGI458919 BQE458919 CAA458919 CJW458919 CTS458919 DDO458919 DNK458919 DXG458919 EHC458919 EQY458919 FAU458919 FKQ458919 FUM458919 GEI458919 GOE458919 GYA458919 HHW458919 HRS458919 IBO458919 ILK458919 IVG458919 JFC458919 JOY458919 JYU458919 KIQ458919 KSM458919 LCI458919 LME458919 LWA458919 MFW458919 MPS458919 MZO458919 NJK458919 NTG458919 ODC458919 OMY458919 OWU458919 PGQ458919 PQM458919 QAI458919 QKE458919 QUA458919 RDW458919 RNS458919 RXO458919 SHK458919 SRG458919 TBC458919 TKY458919 TUU458919 UEQ458919 UOM458919 UYI458919 VIE458919 VSA458919 WBW458919 WLS458919 WVO458919 G524456 JC524455 SY524455 ACU524455 AMQ524455 AWM524455 BGI524455 BQE524455 CAA524455 CJW524455 CTS524455 DDO524455 DNK524455 DXG524455 EHC524455 EQY524455 FAU524455 FKQ524455 FUM524455 GEI524455 GOE524455 GYA524455 HHW524455 HRS524455 IBO524455 ILK524455 IVG524455 JFC524455 JOY524455 JYU524455 KIQ524455 KSM524455 LCI524455 LME524455 LWA524455 MFW524455 MPS524455 MZO524455 NJK524455 NTG524455 ODC524455 OMY524455 OWU524455 PGQ524455 PQM524455 QAI524455 QKE524455 QUA524455 RDW524455 RNS524455 RXO524455 SHK524455 SRG524455 TBC524455 TKY524455 TUU524455 UEQ524455 UOM524455 UYI524455 VIE524455 VSA524455 WBW524455 WLS524455 WVO524455 G589992 JC589991 SY589991 ACU589991 AMQ589991 AWM589991 BGI589991 BQE589991 CAA589991 CJW589991 CTS589991 DDO589991 DNK589991 DXG589991 EHC589991 EQY589991 FAU589991 FKQ589991 FUM589991 GEI589991 GOE589991 GYA589991 HHW589991 HRS589991 IBO589991 ILK589991 IVG589991 JFC589991 JOY589991 JYU589991 KIQ589991 KSM589991 LCI589991 LME589991 LWA589991 MFW589991 MPS589991 MZO589991 NJK589991 NTG589991 ODC589991 OMY589991 OWU589991 PGQ589991 PQM589991 QAI589991 QKE589991 QUA589991 RDW589991 RNS589991 RXO589991 SHK589991 SRG589991 TBC589991 TKY589991 TUU589991 UEQ589991 UOM589991 UYI589991 VIE589991 VSA589991 WBW589991 WLS589991 WVO589991 G655528 JC655527 SY655527 ACU655527 AMQ655527 AWM655527 BGI655527 BQE655527 CAA655527 CJW655527 CTS655527 DDO655527 DNK655527 DXG655527 EHC655527 EQY655527 FAU655527 FKQ655527 FUM655527 GEI655527 GOE655527 GYA655527 HHW655527 HRS655527 IBO655527 ILK655527 IVG655527 JFC655527 JOY655527 JYU655527 KIQ655527 KSM655527 LCI655527 LME655527 LWA655527 MFW655527 MPS655527 MZO655527 NJK655527 NTG655527 ODC655527 OMY655527 OWU655527 PGQ655527 PQM655527 QAI655527 QKE655527 QUA655527 RDW655527 RNS655527 RXO655527 SHK655527 SRG655527 TBC655527 TKY655527 TUU655527 UEQ655527 UOM655527 UYI655527 VIE655527 VSA655527 WBW655527 WLS655527 WVO655527 G721064 JC721063 SY721063 ACU721063 AMQ721063 AWM721063 BGI721063 BQE721063 CAA721063 CJW721063 CTS721063 DDO721063 DNK721063 DXG721063 EHC721063 EQY721063 FAU721063 FKQ721063 FUM721063 GEI721063 GOE721063 GYA721063 HHW721063 HRS721063 IBO721063 ILK721063 IVG721063 JFC721063 JOY721063 JYU721063 KIQ721063 KSM721063 LCI721063 LME721063 LWA721063 MFW721063 MPS721063 MZO721063 NJK721063 NTG721063 ODC721063 OMY721063 OWU721063 PGQ721063 PQM721063 QAI721063 QKE721063 QUA721063 RDW721063 RNS721063 RXO721063 SHK721063 SRG721063 TBC721063 TKY721063 TUU721063 UEQ721063 UOM721063 UYI721063 VIE721063 VSA721063 WBW721063 WLS721063 WVO721063 G786600 JC786599 SY786599 ACU786599 AMQ786599 AWM786599 BGI786599 BQE786599 CAA786599 CJW786599 CTS786599 DDO786599 DNK786599 DXG786599 EHC786599 EQY786599 FAU786599 FKQ786599 FUM786599 GEI786599 GOE786599 GYA786599 HHW786599 HRS786599 IBO786599 ILK786599 IVG786599 JFC786599 JOY786599 JYU786599 KIQ786599 KSM786599 LCI786599 LME786599 LWA786599 MFW786599 MPS786599 MZO786599 NJK786599 NTG786599 ODC786599 OMY786599 OWU786599 PGQ786599 PQM786599 QAI786599 QKE786599 QUA786599 RDW786599 RNS786599 RXO786599 SHK786599 SRG786599 TBC786599 TKY786599 TUU786599 UEQ786599 UOM786599 UYI786599 VIE786599 VSA786599 WBW786599 WLS786599 WVO786599 G852136 JC852135 SY852135 ACU852135 AMQ852135 AWM852135 BGI852135 BQE852135 CAA852135 CJW852135 CTS852135 DDO852135 DNK852135 DXG852135 EHC852135 EQY852135 FAU852135 FKQ852135 FUM852135 GEI852135 GOE852135 GYA852135 HHW852135 HRS852135 IBO852135 ILK852135 IVG852135 JFC852135 JOY852135 JYU852135 KIQ852135 KSM852135 LCI852135 LME852135 LWA852135 MFW852135 MPS852135 MZO852135 NJK852135 NTG852135 ODC852135 OMY852135 OWU852135 PGQ852135 PQM852135 QAI852135 QKE852135 QUA852135 RDW852135 RNS852135 RXO852135 SHK852135 SRG852135 TBC852135 TKY852135 TUU852135 UEQ852135 UOM852135 UYI852135 VIE852135 VSA852135 WBW852135 WLS852135 WVO852135 G917672 JC917671 SY917671 ACU917671 AMQ917671 AWM917671 BGI917671 BQE917671 CAA917671 CJW917671 CTS917671 DDO917671 DNK917671 DXG917671 EHC917671 EQY917671 FAU917671 FKQ917671 FUM917671 GEI917671 GOE917671 GYA917671 HHW917671 HRS917671 IBO917671 ILK917671 IVG917671 JFC917671 JOY917671 JYU917671 KIQ917671 KSM917671 LCI917671 LME917671 LWA917671 MFW917671 MPS917671 MZO917671 NJK917671 NTG917671 ODC917671 OMY917671 OWU917671 PGQ917671 PQM917671 QAI917671 QKE917671 QUA917671 RDW917671 RNS917671 RXO917671 SHK917671 SRG917671 TBC917671 TKY917671 TUU917671 UEQ917671 UOM917671 UYI917671 VIE917671 VSA917671 WBW917671 WLS917671 WVO917671 G983208 JC983207 SY983207 ACU983207 AMQ983207 AWM983207 BGI983207 BQE983207 CAA983207 CJW983207 CTS983207 DDO983207 DNK983207 DXG983207 EHC983207 EQY983207 FAU983207 FKQ983207 FUM983207 GEI983207 GOE983207 GYA983207 HHW983207 HRS983207 IBO983207 ILK983207 IVG983207 JFC983207 JOY983207 JYU983207 KIQ983207 KSM983207 LCI983207 LME983207 LWA983207 MFW983207 MPS983207 MZO983207 NJK983207 NTG983207 ODC983207 OMY983207 OWU983207 PGQ983207 PQM983207 QAI983207 QKE983207 QUA983207 RDW983207 RNS983207 RXO983207 SHK983207 SRG983207 TBC983207 TKY983207 TUU983207 UEQ983207 UOM983207 UYI983207 VIE983207 VSA983207 WBW983207 WLS983207 WVO983207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G65549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G131085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G196621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G262157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G327693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G393229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G458765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G524301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G589837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G655373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G720909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G786445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G851981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G917517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G983053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G111 JC111 SY111 ACU111 AMQ111 AWM111 BGI111 BQE111 CAA111 CJW111 CTS111 DDO111 DNK111 DXG111 EHC111 EQY111 FAU111 FKQ111 FUM111 GEI111 GOE111 GYA111 HHW111 HRS111 IBO111 ILK111 IVG111 JFC111 JOY111 JYU111 KIQ111 KSM111 LCI111 LME111 LWA111 MFW111 MPS111 MZO111 NJK111 NTG111 ODC111 OMY111 OWU111 PGQ111 PQM111 QAI111 QKE111 QUA111 RDW111 RNS111 RXO111 SHK111 SRG111 TBC111 TKY111 TUU111 UEQ111 UOM111 UYI111 VIE111 VSA111 WBW111 WLS111 WVO111 G65648 JC65647 SY65647 ACU65647 AMQ65647 AWM65647 BGI65647 BQE65647 CAA65647 CJW65647 CTS65647 DDO65647 DNK65647 DXG65647 EHC65647 EQY65647 FAU65647 FKQ65647 FUM65647 GEI65647 GOE65647 GYA65647 HHW65647 HRS65647 IBO65647 ILK65647 IVG65647 JFC65647 JOY65647 JYU65647 KIQ65647 KSM65647 LCI65647 LME65647 LWA65647 MFW65647 MPS65647 MZO65647 NJK65647 NTG65647 ODC65647 OMY65647 OWU65647 PGQ65647 PQM65647 QAI65647 QKE65647 QUA65647 RDW65647 RNS65647 RXO65647 SHK65647 SRG65647 TBC65647 TKY65647 TUU65647 UEQ65647 UOM65647 UYI65647 VIE65647 VSA65647 WBW65647 WLS65647 WVO65647 G131184 JC131183 SY131183 ACU131183 AMQ131183 AWM131183 BGI131183 BQE131183 CAA131183 CJW131183 CTS131183 DDO131183 DNK131183 DXG131183 EHC131183 EQY131183 FAU131183 FKQ131183 FUM131183 GEI131183 GOE131183 GYA131183 HHW131183 HRS131183 IBO131183 ILK131183 IVG131183 JFC131183 JOY131183 JYU131183 KIQ131183 KSM131183 LCI131183 LME131183 LWA131183 MFW131183 MPS131183 MZO131183 NJK131183 NTG131183 ODC131183 OMY131183 OWU131183 PGQ131183 PQM131183 QAI131183 QKE131183 QUA131183 RDW131183 RNS131183 RXO131183 SHK131183 SRG131183 TBC131183 TKY131183 TUU131183 UEQ131183 UOM131183 UYI131183 VIE131183 VSA131183 WBW131183 WLS131183 WVO131183 G196720 JC196719 SY196719 ACU196719 AMQ196719 AWM196719 BGI196719 BQE196719 CAA196719 CJW196719 CTS196719 DDO196719 DNK196719 DXG196719 EHC196719 EQY196719 FAU196719 FKQ196719 FUM196719 GEI196719 GOE196719 GYA196719 HHW196719 HRS196719 IBO196719 ILK196719 IVG196719 JFC196719 JOY196719 JYU196719 KIQ196719 KSM196719 LCI196719 LME196719 LWA196719 MFW196719 MPS196719 MZO196719 NJK196719 NTG196719 ODC196719 OMY196719 OWU196719 PGQ196719 PQM196719 QAI196719 QKE196719 QUA196719 RDW196719 RNS196719 RXO196719 SHK196719 SRG196719 TBC196719 TKY196719 TUU196719 UEQ196719 UOM196719 UYI196719 VIE196719 VSA196719 WBW196719 WLS196719 WVO196719 G262256 JC262255 SY262255 ACU262255 AMQ262255 AWM262255 BGI262255 BQE262255 CAA262255 CJW262255 CTS262255 DDO262255 DNK262255 DXG262255 EHC262255 EQY262255 FAU262255 FKQ262255 FUM262255 GEI262255 GOE262255 GYA262255 HHW262255 HRS262255 IBO262255 ILK262255 IVG262255 JFC262255 JOY262255 JYU262255 KIQ262255 KSM262255 LCI262255 LME262255 LWA262255 MFW262255 MPS262255 MZO262255 NJK262255 NTG262255 ODC262255 OMY262255 OWU262255 PGQ262255 PQM262255 QAI262255 QKE262255 QUA262255 RDW262255 RNS262255 RXO262255 SHK262255 SRG262255 TBC262255 TKY262255 TUU262255 UEQ262255 UOM262255 UYI262255 VIE262255 VSA262255 WBW262255 WLS262255 WVO262255 G327792 JC327791 SY327791 ACU327791 AMQ327791 AWM327791 BGI327791 BQE327791 CAA327791 CJW327791 CTS327791 DDO327791 DNK327791 DXG327791 EHC327791 EQY327791 FAU327791 FKQ327791 FUM327791 GEI327791 GOE327791 GYA327791 HHW327791 HRS327791 IBO327791 ILK327791 IVG327791 JFC327791 JOY327791 JYU327791 KIQ327791 KSM327791 LCI327791 LME327791 LWA327791 MFW327791 MPS327791 MZO327791 NJK327791 NTG327791 ODC327791 OMY327791 OWU327791 PGQ327791 PQM327791 QAI327791 QKE327791 QUA327791 RDW327791 RNS327791 RXO327791 SHK327791 SRG327791 TBC327791 TKY327791 TUU327791 UEQ327791 UOM327791 UYI327791 VIE327791 VSA327791 WBW327791 WLS327791 WVO327791 G393328 JC393327 SY393327 ACU393327 AMQ393327 AWM393327 BGI393327 BQE393327 CAA393327 CJW393327 CTS393327 DDO393327 DNK393327 DXG393327 EHC393327 EQY393327 FAU393327 FKQ393327 FUM393327 GEI393327 GOE393327 GYA393327 HHW393327 HRS393327 IBO393327 ILK393327 IVG393327 JFC393327 JOY393327 JYU393327 KIQ393327 KSM393327 LCI393327 LME393327 LWA393327 MFW393327 MPS393327 MZO393327 NJK393327 NTG393327 ODC393327 OMY393327 OWU393327 PGQ393327 PQM393327 QAI393327 QKE393327 QUA393327 RDW393327 RNS393327 RXO393327 SHK393327 SRG393327 TBC393327 TKY393327 TUU393327 UEQ393327 UOM393327 UYI393327 VIE393327 VSA393327 WBW393327 WLS393327 WVO393327 G458864 JC458863 SY458863 ACU458863 AMQ458863 AWM458863 BGI458863 BQE458863 CAA458863 CJW458863 CTS458863 DDO458863 DNK458863 DXG458863 EHC458863 EQY458863 FAU458863 FKQ458863 FUM458863 GEI458863 GOE458863 GYA458863 HHW458863 HRS458863 IBO458863 ILK458863 IVG458863 JFC458863 JOY458863 JYU458863 KIQ458863 KSM458863 LCI458863 LME458863 LWA458863 MFW458863 MPS458863 MZO458863 NJK458863 NTG458863 ODC458863 OMY458863 OWU458863 PGQ458863 PQM458863 QAI458863 QKE458863 QUA458863 RDW458863 RNS458863 RXO458863 SHK458863 SRG458863 TBC458863 TKY458863 TUU458863 UEQ458863 UOM458863 UYI458863 VIE458863 VSA458863 WBW458863 WLS458863 WVO458863 G524400 JC524399 SY524399 ACU524399 AMQ524399 AWM524399 BGI524399 BQE524399 CAA524399 CJW524399 CTS524399 DDO524399 DNK524399 DXG524399 EHC524399 EQY524399 FAU524399 FKQ524399 FUM524399 GEI524399 GOE524399 GYA524399 HHW524399 HRS524399 IBO524399 ILK524399 IVG524399 JFC524399 JOY524399 JYU524399 KIQ524399 KSM524399 LCI524399 LME524399 LWA524399 MFW524399 MPS524399 MZO524399 NJK524399 NTG524399 ODC524399 OMY524399 OWU524399 PGQ524399 PQM524399 QAI524399 QKE524399 QUA524399 RDW524399 RNS524399 RXO524399 SHK524399 SRG524399 TBC524399 TKY524399 TUU524399 UEQ524399 UOM524399 UYI524399 VIE524399 VSA524399 WBW524399 WLS524399 WVO524399 G589936 JC589935 SY589935 ACU589935 AMQ589935 AWM589935 BGI589935 BQE589935 CAA589935 CJW589935 CTS589935 DDO589935 DNK589935 DXG589935 EHC589935 EQY589935 FAU589935 FKQ589935 FUM589935 GEI589935 GOE589935 GYA589935 HHW589935 HRS589935 IBO589935 ILK589935 IVG589935 JFC589935 JOY589935 JYU589935 KIQ589935 KSM589935 LCI589935 LME589935 LWA589935 MFW589935 MPS589935 MZO589935 NJK589935 NTG589935 ODC589935 OMY589935 OWU589935 PGQ589935 PQM589935 QAI589935 QKE589935 QUA589935 RDW589935 RNS589935 RXO589935 SHK589935 SRG589935 TBC589935 TKY589935 TUU589935 UEQ589935 UOM589935 UYI589935 VIE589935 VSA589935 WBW589935 WLS589935 WVO589935 G655472 JC655471 SY655471 ACU655471 AMQ655471 AWM655471 BGI655471 BQE655471 CAA655471 CJW655471 CTS655471 DDO655471 DNK655471 DXG655471 EHC655471 EQY655471 FAU655471 FKQ655471 FUM655471 GEI655471 GOE655471 GYA655471 HHW655471 HRS655471 IBO655471 ILK655471 IVG655471 JFC655471 JOY655471 JYU655471 KIQ655471 KSM655471 LCI655471 LME655471 LWA655471 MFW655471 MPS655471 MZO655471 NJK655471 NTG655471 ODC655471 OMY655471 OWU655471 PGQ655471 PQM655471 QAI655471 QKE655471 QUA655471 RDW655471 RNS655471 RXO655471 SHK655471 SRG655471 TBC655471 TKY655471 TUU655471 UEQ655471 UOM655471 UYI655471 VIE655471 VSA655471 WBW655471 WLS655471 WVO655471 G721008 JC721007 SY721007 ACU721007 AMQ721007 AWM721007 BGI721007 BQE721007 CAA721007 CJW721007 CTS721007 DDO721007 DNK721007 DXG721007 EHC721007 EQY721007 FAU721007 FKQ721007 FUM721007 GEI721007 GOE721007 GYA721007 HHW721007 HRS721007 IBO721007 ILK721007 IVG721007 JFC721007 JOY721007 JYU721007 KIQ721007 KSM721007 LCI721007 LME721007 LWA721007 MFW721007 MPS721007 MZO721007 NJK721007 NTG721007 ODC721007 OMY721007 OWU721007 PGQ721007 PQM721007 QAI721007 QKE721007 QUA721007 RDW721007 RNS721007 RXO721007 SHK721007 SRG721007 TBC721007 TKY721007 TUU721007 UEQ721007 UOM721007 UYI721007 VIE721007 VSA721007 WBW721007 WLS721007 WVO721007 G786544 JC786543 SY786543 ACU786543 AMQ786543 AWM786543 BGI786543 BQE786543 CAA786543 CJW786543 CTS786543 DDO786543 DNK786543 DXG786543 EHC786543 EQY786543 FAU786543 FKQ786543 FUM786543 GEI786543 GOE786543 GYA786543 HHW786543 HRS786543 IBO786543 ILK786543 IVG786543 JFC786543 JOY786543 JYU786543 KIQ786543 KSM786543 LCI786543 LME786543 LWA786543 MFW786543 MPS786543 MZO786543 NJK786543 NTG786543 ODC786543 OMY786543 OWU786543 PGQ786543 PQM786543 QAI786543 QKE786543 QUA786543 RDW786543 RNS786543 RXO786543 SHK786543 SRG786543 TBC786543 TKY786543 TUU786543 UEQ786543 UOM786543 UYI786543 VIE786543 VSA786543 WBW786543 WLS786543 WVO786543 G852080 JC852079 SY852079 ACU852079 AMQ852079 AWM852079 BGI852079 BQE852079 CAA852079 CJW852079 CTS852079 DDO852079 DNK852079 DXG852079 EHC852079 EQY852079 FAU852079 FKQ852079 FUM852079 GEI852079 GOE852079 GYA852079 HHW852079 HRS852079 IBO852079 ILK852079 IVG852079 JFC852079 JOY852079 JYU852079 KIQ852079 KSM852079 LCI852079 LME852079 LWA852079 MFW852079 MPS852079 MZO852079 NJK852079 NTG852079 ODC852079 OMY852079 OWU852079 PGQ852079 PQM852079 QAI852079 QKE852079 QUA852079 RDW852079 RNS852079 RXO852079 SHK852079 SRG852079 TBC852079 TKY852079 TUU852079 UEQ852079 UOM852079 UYI852079 VIE852079 VSA852079 WBW852079 WLS852079 WVO852079 G917616 JC917615 SY917615 ACU917615 AMQ917615 AWM917615 BGI917615 BQE917615 CAA917615 CJW917615 CTS917615 DDO917615 DNK917615 DXG917615 EHC917615 EQY917615 FAU917615 FKQ917615 FUM917615 GEI917615 GOE917615 GYA917615 HHW917615 HRS917615 IBO917615 ILK917615 IVG917615 JFC917615 JOY917615 JYU917615 KIQ917615 KSM917615 LCI917615 LME917615 LWA917615 MFW917615 MPS917615 MZO917615 NJK917615 NTG917615 ODC917615 OMY917615 OWU917615 PGQ917615 PQM917615 QAI917615 QKE917615 QUA917615 RDW917615 RNS917615 RXO917615 SHK917615 SRG917615 TBC917615 TKY917615 TUU917615 UEQ917615 UOM917615 UYI917615 VIE917615 VSA917615 WBW917615 WLS917615 WVO917615 G983152 JC983151 SY983151 ACU983151 AMQ983151 AWM983151 BGI983151 BQE983151 CAA983151 CJW983151 CTS983151 DDO983151 DNK983151 DXG983151 EHC983151 EQY983151 FAU983151 FKQ983151 FUM983151 GEI983151 GOE983151 GYA983151 HHW983151 HRS983151 IBO983151 ILK983151 IVG983151 JFC983151 JOY983151 JYU983151 KIQ983151 KSM983151 LCI983151 LME983151 LWA983151 MFW983151 MPS983151 MZO983151 NJK983151 NTG983151 ODC983151 OMY983151 OWU983151 PGQ983151 PQM983151 QAI983151 QKE983151 QUA983151 RDW983151 RNS983151 RXO983151 SHK983151 SRG983151 TBC983151 TKY983151 TUU983151 UEQ983151 UOM983151 UYI983151 VIE983151 VSA983151 WBW983151 WLS983151 WVO983151 G127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WLS127 WVO127 G65664 JC65663 SY65663 ACU65663 AMQ65663 AWM65663 BGI65663 BQE65663 CAA65663 CJW65663 CTS65663 DDO65663 DNK65663 DXG65663 EHC65663 EQY65663 FAU65663 FKQ65663 FUM65663 GEI65663 GOE65663 GYA65663 HHW65663 HRS65663 IBO65663 ILK65663 IVG65663 JFC65663 JOY65663 JYU65663 KIQ65663 KSM65663 LCI65663 LME65663 LWA65663 MFW65663 MPS65663 MZO65663 NJK65663 NTG65663 ODC65663 OMY65663 OWU65663 PGQ65663 PQM65663 QAI65663 QKE65663 QUA65663 RDW65663 RNS65663 RXO65663 SHK65663 SRG65663 TBC65663 TKY65663 TUU65663 UEQ65663 UOM65663 UYI65663 VIE65663 VSA65663 WBW65663 WLS65663 WVO65663 G131200 JC131199 SY131199 ACU131199 AMQ131199 AWM131199 BGI131199 BQE131199 CAA131199 CJW131199 CTS131199 DDO131199 DNK131199 DXG131199 EHC131199 EQY131199 FAU131199 FKQ131199 FUM131199 GEI131199 GOE131199 GYA131199 HHW131199 HRS131199 IBO131199 ILK131199 IVG131199 JFC131199 JOY131199 JYU131199 KIQ131199 KSM131199 LCI131199 LME131199 LWA131199 MFW131199 MPS131199 MZO131199 NJK131199 NTG131199 ODC131199 OMY131199 OWU131199 PGQ131199 PQM131199 QAI131199 QKE131199 QUA131199 RDW131199 RNS131199 RXO131199 SHK131199 SRG131199 TBC131199 TKY131199 TUU131199 UEQ131199 UOM131199 UYI131199 VIE131199 VSA131199 WBW131199 WLS131199 WVO131199 G196736 JC196735 SY196735 ACU196735 AMQ196735 AWM196735 BGI196735 BQE196735 CAA196735 CJW196735 CTS196735 DDO196735 DNK196735 DXG196735 EHC196735 EQY196735 FAU196735 FKQ196735 FUM196735 GEI196735 GOE196735 GYA196735 HHW196735 HRS196735 IBO196735 ILK196735 IVG196735 JFC196735 JOY196735 JYU196735 KIQ196735 KSM196735 LCI196735 LME196735 LWA196735 MFW196735 MPS196735 MZO196735 NJK196735 NTG196735 ODC196735 OMY196735 OWU196735 PGQ196735 PQM196735 QAI196735 QKE196735 QUA196735 RDW196735 RNS196735 RXO196735 SHK196735 SRG196735 TBC196735 TKY196735 TUU196735 UEQ196735 UOM196735 UYI196735 VIE196735 VSA196735 WBW196735 WLS196735 WVO196735 G262272 JC262271 SY262271 ACU262271 AMQ262271 AWM262271 BGI262271 BQE262271 CAA262271 CJW262271 CTS262271 DDO262271 DNK262271 DXG262271 EHC262271 EQY262271 FAU262271 FKQ262271 FUM262271 GEI262271 GOE262271 GYA262271 HHW262271 HRS262271 IBO262271 ILK262271 IVG262271 JFC262271 JOY262271 JYU262271 KIQ262271 KSM262271 LCI262271 LME262271 LWA262271 MFW262271 MPS262271 MZO262271 NJK262271 NTG262271 ODC262271 OMY262271 OWU262271 PGQ262271 PQM262271 QAI262271 QKE262271 QUA262271 RDW262271 RNS262271 RXO262271 SHK262271 SRG262271 TBC262271 TKY262271 TUU262271 UEQ262271 UOM262271 UYI262271 VIE262271 VSA262271 WBW262271 WLS262271 WVO262271 G327808 JC327807 SY327807 ACU327807 AMQ327807 AWM327807 BGI327807 BQE327807 CAA327807 CJW327807 CTS327807 DDO327807 DNK327807 DXG327807 EHC327807 EQY327807 FAU327807 FKQ327807 FUM327807 GEI327807 GOE327807 GYA327807 HHW327807 HRS327807 IBO327807 ILK327807 IVG327807 JFC327807 JOY327807 JYU327807 KIQ327807 KSM327807 LCI327807 LME327807 LWA327807 MFW327807 MPS327807 MZO327807 NJK327807 NTG327807 ODC327807 OMY327807 OWU327807 PGQ327807 PQM327807 QAI327807 QKE327807 QUA327807 RDW327807 RNS327807 RXO327807 SHK327807 SRG327807 TBC327807 TKY327807 TUU327807 UEQ327807 UOM327807 UYI327807 VIE327807 VSA327807 WBW327807 WLS327807 WVO327807 G393344 JC393343 SY393343 ACU393343 AMQ393343 AWM393343 BGI393343 BQE393343 CAA393343 CJW393343 CTS393343 DDO393343 DNK393343 DXG393343 EHC393343 EQY393343 FAU393343 FKQ393343 FUM393343 GEI393343 GOE393343 GYA393343 HHW393343 HRS393343 IBO393343 ILK393343 IVG393343 JFC393343 JOY393343 JYU393343 KIQ393343 KSM393343 LCI393343 LME393343 LWA393343 MFW393343 MPS393343 MZO393343 NJK393343 NTG393343 ODC393343 OMY393343 OWU393343 PGQ393343 PQM393343 QAI393343 QKE393343 QUA393343 RDW393343 RNS393343 RXO393343 SHK393343 SRG393343 TBC393343 TKY393343 TUU393343 UEQ393343 UOM393343 UYI393343 VIE393343 VSA393343 WBW393343 WLS393343 WVO393343 G458880 JC458879 SY458879 ACU458879 AMQ458879 AWM458879 BGI458879 BQE458879 CAA458879 CJW458879 CTS458879 DDO458879 DNK458879 DXG458879 EHC458879 EQY458879 FAU458879 FKQ458879 FUM458879 GEI458879 GOE458879 GYA458879 HHW458879 HRS458879 IBO458879 ILK458879 IVG458879 JFC458879 JOY458879 JYU458879 KIQ458879 KSM458879 LCI458879 LME458879 LWA458879 MFW458879 MPS458879 MZO458879 NJK458879 NTG458879 ODC458879 OMY458879 OWU458879 PGQ458879 PQM458879 QAI458879 QKE458879 QUA458879 RDW458879 RNS458879 RXO458879 SHK458879 SRG458879 TBC458879 TKY458879 TUU458879 UEQ458879 UOM458879 UYI458879 VIE458879 VSA458879 WBW458879 WLS458879 WVO458879 G524416 JC524415 SY524415 ACU524415 AMQ524415 AWM524415 BGI524415 BQE524415 CAA524415 CJW524415 CTS524415 DDO524415 DNK524415 DXG524415 EHC524415 EQY524415 FAU524415 FKQ524415 FUM524415 GEI524415 GOE524415 GYA524415 HHW524415 HRS524415 IBO524415 ILK524415 IVG524415 JFC524415 JOY524415 JYU524415 KIQ524415 KSM524415 LCI524415 LME524415 LWA524415 MFW524415 MPS524415 MZO524415 NJK524415 NTG524415 ODC524415 OMY524415 OWU524415 PGQ524415 PQM524415 QAI524415 QKE524415 QUA524415 RDW524415 RNS524415 RXO524415 SHK524415 SRG524415 TBC524415 TKY524415 TUU524415 UEQ524415 UOM524415 UYI524415 VIE524415 VSA524415 WBW524415 WLS524415 WVO524415 G589952 JC589951 SY589951 ACU589951 AMQ589951 AWM589951 BGI589951 BQE589951 CAA589951 CJW589951 CTS589951 DDO589951 DNK589951 DXG589951 EHC589951 EQY589951 FAU589951 FKQ589951 FUM589951 GEI589951 GOE589951 GYA589951 HHW589951 HRS589951 IBO589951 ILK589951 IVG589951 JFC589951 JOY589951 JYU589951 KIQ589951 KSM589951 LCI589951 LME589951 LWA589951 MFW589951 MPS589951 MZO589951 NJK589951 NTG589951 ODC589951 OMY589951 OWU589951 PGQ589951 PQM589951 QAI589951 QKE589951 QUA589951 RDW589951 RNS589951 RXO589951 SHK589951 SRG589951 TBC589951 TKY589951 TUU589951 UEQ589951 UOM589951 UYI589951 VIE589951 VSA589951 WBW589951 WLS589951 WVO589951 G655488 JC655487 SY655487 ACU655487 AMQ655487 AWM655487 BGI655487 BQE655487 CAA655487 CJW655487 CTS655487 DDO655487 DNK655487 DXG655487 EHC655487 EQY655487 FAU655487 FKQ655487 FUM655487 GEI655487 GOE655487 GYA655487 HHW655487 HRS655487 IBO655487 ILK655487 IVG655487 JFC655487 JOY655487 JYU655487 KIQ655487 KSM655487 LCI655487 LME655487 LWA655487 MFW655487 MPS655487 MZO655487 NJK655487 NTG655487 ODC655487 OMY655487 OWU655487 PGQ655487 PQM655487 QAI655487 QKE655487 QUA655487 RDW655487 RNS655487 RXO655487 SHK655487 SRG655487 TBC655487 TKY655487 TUU655487 UEQ655487 UOM655487 UYI655487 VIE655487 VSA655487 WBW655487 WLS655487 WVO655487 G721024 JC721023 SY721023 ACU721023 AMQ721023 AWM721023 BGI721023 BQE721023 CAA721023 CJW721023 CTS721023 DDO721023 DNK721023 DXG721023 EHC721023 EQY721023 FAU721023 FKQ721023 FUM721023 GEI721023 GOE721023 GYA721023 HHW721023 HRS721023 IBO721023 ILK721023 IVG721023 JFC721023 JOY721023 JYU721023 KIQ721023 KSM721023 LCI721023 LME721023 LWA721023 MFW721023 MPS721023 MZO721023 NJK721023 NTG721023 ODC721023 OMY721023 OWU721023 PGQ721023 PQM721023 QAI721023 QKE721023 QUA721023 RDW721023 RNS721023 RXO721023 SHK721023 SRG721023 TBC721023 TKY721023 TUU721023 UEQ721023 UOM721023 UYI721023 VIE721023 VSA721023 WBW721023 WLS721023 WVO721023 G786560 JC786559 SY786559 ACU786559 AMQ786559 AWM786559 BGI786559 BQE786559 CAA786559 CJW786559 CTS786559 DDO786559 DNK786559 DXG786559 EHC786559 EQY786559 FAU786559 FKQ786559 FUM786559 GEI786559 GOE786559 GYA786559 HHW786559 HRS786559 IBO786559 ILK786559 IVG786559 JFC786559 JOY786559 JYU786559 KIQ786559 KSM786559 LCI786559 LME786559 LWA786559 MFW786559 MPS786559 MZO786559 NJK786559 NTG786559 ODC786559 OMY786559 OWU786559 PGQ786559 PQM786559 QAI786559 QKE786559 QUA786559 RDW786559 RNS786559 RXO786559 SHK786559 SRG786559 TBC786559 TKY786559 TUU786559 UEQ786559 UOM786559 UYI786559 VIE786559 VSA786559 WBW786559 WLS786559 WVO786559 G852096 JC852095 SY852095 ACU852095 AMQ852095 AWM852095 BGI852095 BQE852095 CAA852095 CJW852095 CTS852095 DDO852095 DNK852095 DXG852095 EHC852095 EQY852095 FAU852095 FKQ852095 FUM852095 GEI852095 GOE852095 GYA852095 HHW852095 HRS852095 IBO852095 ILK852095 IVG852095 JFC852095 JOY852095 JYU852095 KIQ852095 KSM852095 LCI852095 LME852095 LWA852095 MFW852095 MPS852095 MZO852095 NJK852095 NTG852095 ODC852095 OMY852095 OWU852095 PGQ852095 PQM852095 QAI852095 QKE852095 QUA852095 RDW852095 RNS852095 RXO852095 SHK852095 SRG852095 TBC852095 TKY852095 TUU852095 UEQ852095 UOM852095 UYI852095 VIE852095 VSA852095 WBW852095 WLS852095 WVO852095 G917632 JC917631 SY917631 ACU917631 AMQ917631 AWM917631 BGI917631 BQE917631 CAA917631 CJW917631 CTS917631 DDO917631 DNK917631 DXG917631 EHC917631 EQY917631 FAU917631 FKQ917631 FUM917631 GEI917631 GOE917631 GYA917631 HHW917631 HRS917631 IBO917631 ILK917631 IVG917631 JFC917631 JOY917631 JYU917631 KIQ917631 KSM917631 LCI917631 LME917631 LWA917631 MFW917631 MPS917631 MZO917631 NJK917631 NTG917631 ODC917631 OMY917631 OWU917631 PGQ917631 PQM917631 QAI917631 QKE917631 QUA917631 RDW917631 RNS917631 RXO917631 SHK917631 SRG917631 TBC917631 TKY917631 TUU917631 UEQ917631 UOM917631 UYI917631 VIE917631 VSA917631 WBW917631 WLS917631 WVO917631 G983168 JC983167 SY983167 ACU983167 AMQ983167 AWM983167 BGI983167 BQE983167 CAA983167 CJW983167 CTS983167 DDO983167 DNK983167 DXG983167 EHC983167 EQY983167 FAU983167 FKQ983167 FUM983167 GEI983167 GOE983167 GYA983167 HHW983167 HRS983167 IBO983167 ILK983167 IVG983167 JFC983167 JOY983167 JYU983167 KIQ983167 KSM983167 LCI983167 LME983167 LWA983167 MFW983167 MPS983167 MZO983167 NJK983167 NTG983167 ODC983167 OMY983167 OWU983167 PGQ983167 PQM983167 QAI983167 QKE983167 QUA983167 RDW983167 RNS983167 RXO983167 SHK983167 SRG983167 TBC983167 TKY983167 TUU983167 UEQ983167 UOM983167 UYI983167 VIE983167 VSA983167 WBW983167 WLS983167 WVO983167 G100:G101 JC100:JC101 SY100:SY101 ACU100:ACU101 AMQ100:AMQ101 AWM100:AWM101 BGI100:BGI101 BQE100:BQE101 CAA100:CAA101 CJW100:CJW101 CTS100:CTS101 DDO100:DDO101 DNK100:DNK101 DXG100:DXG101 EHC100:EHC101 EQY100:EQY101 FAU100:FAU101 FKQ100:FKQ101 FUM100:FUM101 GEI100:GEI101 GOE100:GOE101 GYA100:GYA101 HHW100:HHW101 HRS100:HRS101 IBO100:IBO101 ILK100:ILK101 IVG100:IVG101 JFC100:JFC101 JOY100:JOY101 JYU100:JYU101 KIQ100:KIQ101 KSM100:KSM101 LCI100:LCI101 LME100:LME101 LWA100:LWA101 MFW100:MFW101 MPS100:MPS101 MZO100:MZO101 NJK100:NJK101 NTG100:NTG101 ODC100:ODC101 OMY100:OMY101 OWU100:OWU101 PGQ100:PGQ101 PQM100:PQM101 QAI100:QAI101 QKE100:QKE101 QUA100:QUA101 RDW100:RDW101 RNS100:RNS101 RXO100:RXO101 SHK100:SHK101 SRG100:SRG101 TBC100:TBC101 TKY100:TKY101 TUU100:TUU101 UEQ100:UEQ101 UOM100:UOM101 UYI100:UYI101 VIE100:VIE101 VSA100:VSA101 WBW100:WBW101 WLS100:WLS101 WVO100:WVO101 G65637:G65638 JC65636:JC65637 SY65636:SY65637 ACU65636:ACU65637 AMQ65636:AMQ65637 AWM65636:AWM65637 BGI65636:BGI65637 BQE65636:BQE65637 CAA65636:CAA65637 CJW65636:CJW65637 CTS65636:CTS65637 DDO65636:DDO65637 DNK65636:DNK65637 DXG65636:DXG65637 EHC65636:EHC65637 EQY65636:EQY65637 FAU65636:FAU65637 FKQ65636:FKQ65637 FUM65636:FUM65637 GEI65636:GEI65637 GOE65636:GOE65637 GYA65636:GYA65637 HHW65636:HHW65637 HRS65636:HRS65637 IBO65636:IBO65637 ILK65636:ILK65637 IVG65636:IVG65637 JFC65636:JFC65637 JOY65636:JOY65637 JYU65636:JYU65637 KIQ65636:KIQ65637 KSM65636:KSM65637 LCI65636:LCI65637 LME65636:LME65637 LWA65636:LWA65637 MFW65636:MFW65637 MPS65636:MPS65637 MZO65636:MZO65637 NJK65636:NJK65637 NTG65636:NTG65637 ODC65636:ODC65637 OMY65636:OMY65637 OWU65636:OWU65637 PGQ65636:PGQ65637 PQM65636:PQM65637 QAI65636:QAI65637 QKE65636:QKE65637 QUA65636:QUA65637 RDW65636:RDW65637 RNS65636:RNS65637 RXO65636:RXO65637 SHK65636:SHK65637 SRG65636:SRG65637 TBC65636:TBC65637 TKY65636:TKY65637 TUU65636:TUU65637 UEQ65636:UEQ65637 UOM65636:UOM65637 UYI65636:UYI65637 VIE65636:VIE65637 VSA65636:VSA65637 WBW65636:WBW65637 WLS65636:WLS65637 WVO65636:WVO65637 G131173:G131174 JC131172:JC131173 SY131172:SY131173 ACU131172:ACU131173 AMQ131172:AMQ131173 AWM131172:AWM131173 BGI131172:BGI131173 BQE131172:BQE131173 CAA131172:CAA131173 CJW131172:CJW131173 CTS131172:CTS131173 DDO131172:DDO131173 DNK131172:DNK131173 DXG131172:DXG131173 EHC131172:EHC131173 EQY131172:EQY131173 FAU131172:FAU131173 FKQ131172:FKQ131173 FUM131172:FUM131173 GEI131172:GEI131173 GOE131172:GOE131173 GYA131172:GYA131173 HHW131172:HHW131173 HRS131172:HRS131173 IBO131172:IBO131173 ILK131172:ILK131173 IVG131172:IVG131173 JFC131172:JFC131173 JOY131172:JOY131173 JYU131172:JYU131173 KIQ131172:KIQ131173 KSM131172:KSM131173 LCI131172:LCI131173 LME131172:LME131173 LWA131172:LWA131173 MFW131172:MFW131173 MPS131172:MPS131173 MZO131172:MZO131173 NJK131172:NJK131173 NTG131172:NTG131173 ODC131172:ODC131173 OMY131172:OMY131173 OWU131172:OWU131173 PGQ131172:PGQ131173 PQM131172:PQM131173 QAI131172:QAI131173 QKE131172:QKE131173 QUA131172:QUA131173 RDW131172:RDW131173 RNS131172:RNS131173 RXO131172:RXO131173 SHK131172:SHK131173 SRG131172:SRG131173 TBC131172:TBC131173 TKY131172:TKY131173 TUU131172:TUU131173 UEQ131172:UEQ131173 UOM131172:UOM131173 UYI131172:UYI131173 VIE131172:VIE131173 VSA131172:VSA131173 WBW131172:WBW131173 WLS131172:WLS131173 WVO131172:WVO131173 G196709:G196710 JC196708:JC196709 SY196708:SY196709 ACU196708:ACU196709 AMQ196708:AMQ196709 AWM196708:AWM196709 BGI196708:BGI196709 BQE196708:BQE196709 CAA196708:CAA196709 CJW196708:CJW196709 CTS196708:CTS196709 DDO196708:DDO196709 DNK196708:DNK196709 DXG196708:DXG196709 EHC196708:EHC196709 EQY196708:EQY196709 FAU196708:FAU196709 FKQ196708:FKQ196709 FUM196708:FUM196709 GEI196708:GEI196709 GOE196708:GOE196709 GYA196708:GYA196709 HHW196708:HHW196709 HRS196708:HRS196709 IBO196708:IBO196709 ILK196708:ILK196709 IVG196708:IVG196709 JFC196708:JFC196709 JOY196708:JOY196709 JYU196708:JYU196709 KIQ196708:KIQ196709 KSM196708:KSM196709 LCI196708:LCI196709 LME196708:LME196709 LWA196708:LWA196709 MFW196708:MFW196709 MPS196708:MPS196709 MZO196708:MZO196709 NJK196708:NJK196709 NTG196708:NTG196709 ODC196708:ODC196709 OMY196708:OMY196709 OWU196708:OWU196709 PGQ196708:PGQ196709 PQM196708:PQM196709 QAI196708:QAI196709 QKE196708:QKE196709 QUA196708:QUA196709 RDW196708:RDW196709 RNS196708:RNS196709 RXO196708:RXO196709 SHK196708:SHK196709 SRG196708:SRG196709 TBC196708:TBC196709 TKY196708:TKY196709 TUU196708:TUU196709 UEQ196708:UEQ196709 UOM196708:UOM196709 UYI196708:UYI196709 VIE196708:VIE196709 VSA196708:VSA196709 WBW196708:WBW196709 WLS196708:WLS196709 WVO196708:WVO196709 G262245:G262246 JC262244:JC262245 SY262244:SY262245 ACU262244:ACU262245 AMQ262244:AMQ262245 AWM262244:AWM262245 BGI262244:BGI262245 BQE262244:BQE262245 CAA262244:CAA262245 CJW262244:CJW262245 CTS262244:CTS262245 DDO262244:DDO262245 DNK262244:DNK262245 DXG262244:DXG262245 EHC262244:EHC262245 EQY262244:EQY262245 FAU262244:FAU262245 FKQ262244:FKQ262245 FUM262244:FUM262245 GEI262244:GEI262245 GOE262244:GOE262245 GYA262244:GYA262245 HHW262244:HHW262245 HRS262244:HRS262245 IBO262244:IBO262245 ILK262244:ILK262245 IVG262244:IVG262245 JFC262244:JFC262245 JOY262244:JOY262245 JYU262244:JYU262245 KIQ262244:KIQ262245 KSM262244:KSM262245 LCI262244:LCI262245 LME262244:LME262245 LWA262244:LWA262245 MFW262244:MFW262245 MPS262244:MPS262245 MZO262244:MZO262245 NJK262244:NJK262245 NTG262244:NTG262245 ODC262244:ODC262245 OMY262244:OMY262245 OWU262244:OWU262245 PGQ262244:PGQ262245 PQM262244:PQM262245 QAI262244:QAI262245 QKE262244:QKE262245 QUA262244:QUA262245 RDW262244:RDW262245 RNS262244:RNS262245 RXO262244:RXO262245 SHK262244:SHK262245 SRG262244:SRG262245 TBC262244:TBC262245 TKY262244:TKY262245 TUU262244:TUU262245 UEQ262244:UEQ262245 UOM262244:UOM262245 UYI262244:UYI262245 VIE262244:VIE262245 VSA262244:VSA262245 WBW262244:WBW262245 WLS262244:WLS262245 WVO262244:WVO262245 G327781:G327782 JC327780:JC327781 SY327780:SY327781 ACU327780:ACU327781 AMQ327780:AMQ327781 AWM327780:AWM327781 BGI327780:BGI327781 BQE327780:BQE327781 CAA327780:CAA327781 CJW327780:CJW327781 CTS327780:CTS327781 DDO327780:DDO327781 DNK327780:DNK327781 DXG327780:DXG327781 EHC327780:EHC327781 EQY327780:EQY327781 FAU327780:FAU327781 FKQ327780:FKQ327781 FUM327780:FUM327781 GEI327780:GEI327781 GOE327780:GOE327781 GYA327780:GYA327781 HHW327780:HHW327781 HRS327780:HRS327781 IBO327780:IBO327781 ILK327780:ILK327781 IVG327780:IVG327781 JFC327780:JFC327781 JOY327780:JOY327781 JYU327780:JYU327781 KIQ327780:KIQ327781 KSM327780:KSM327781 LCI327780:LCI327781 LME327780:LME327781 LWA327780:LWA327781 MFW327780:MFW327781 MPS327780:MPS327781 MZO327780:MZO327781 NJK327780:NJK327781 NTG327780:NTG327781 ODC327780:ODC327781 OMY327780:OMY327781 OWU327780:OWU327781 PGQ327780:PGQ327781 PQM327780:PQM327781 QAI327780:QAI327781 QKE327780:QKE327781 QUA327780:QUA327781 RDW327780:RDW327781 RNS327780:RNS327781 RXO327780:RXO327781 SHK327780:SHK327781 SRG327780:SRG327781 TBC327780:TBC327781 TKY327780:TKY327781 TUU327780:TUU327781 UEQ327780:UEQ327781 UOM327780:UOM327781 UYI327780:UYI327781 VIE327780:VIE327781 VSA327780:VSA327781 WBW327780:WBW327781 WLS327780:WLS327781 WVO327780:WVO327781 G393317:G393318 JC393316:JC393317 SY393316:SY393317 ACU393316:ACU393317 AMQ393316:AMQ393317 AWM393316:AWM393317 BGI393316:BGI393317 BQE393316:BQE393317 CAA393316:CAA393317 CJW393316:CJW393317 CTS393316:CTS393317 DDO393316:DDO393317 DNK393316:DNK393317 DXG393316:DXG393317 EHC393316:EHC393317 EQY393316:EQY393317 FAU393316:FAU393317 FKQ393316:FKQ393317 FUM393316:FUM393317 GEI393316:GEI393317 GOE393316:GOE393317 GYA393316:GYA393317 HHW393316:HHW393317 HRS393316:HRS393317 IBO393316:IBO393317 ILK393316:ILK393317 IVG393316:IVG393317 JFC393316:JFC393317 JOY393316:JOY393317 JYU393316:JYU393317 KIQ393316:KIQ393317 KSM393316:KSM393317 LCI393316:LCI393317 LME393316:LME393317 LWA393316:LWA393317 MFW393316:MFW393317 MPS393316:MPS393317 MZO393316:MZO393317 NJK393316:NJK393317 NTG393316:NTG393317 ODC393316:ODC393317 OMY393316:OMY393317 OWU393316:OWU393317 PGQ393316:PGQ393317 PQM393316:PQM393317 QAI393316:QAI393317 QKE393316:QKE393317 QUA393316:QUA393317 RDW393316:RDW393317 RNS393316:RNS393317 RXO393316:RXO393317 SHK393316:SHK393317 SRG393316:SRG393317 TBC393316:TBC393317 TKY393316:TKY393317 TUU393316:TUU393317 UEQ393316:UEQ393317 UOM393316:UOM393317 UYI393316:UYI393317 VIE393316:VIE393317 VSA393316:VSA393317 WBW393316:WBW393317 WLS393316:WLS393317 WVO393316:WVO393317 G458853:G458854 JC458852:JC458853 SY458852:SY458853 ACU458852:ACU458853 AMQ458852:AMQ458853 AWM458852:AWM458853 BGI458852:BGI458853 BQE458852:BQE458853 CAA458852:CAA458853 CJW458852:CJW458853 CTS458852:CTS458853 DDO458852:DDO458853 DNK458852:DNK458853 DXG458852:DXG458853 EHC458852:EHC458853 EQY458852:EQY458853 FAU458852:FAU458853 FKQ458852:FKQ458853 FUM458852:FUM458853 GEI458852:GEI458853 GOE458852:GOE458853 GYA458852:GYA458853 HHW458852:HHW458853 HRS458852:HRS458853 IBO458852:IBO458853 ILK458852:ILK458853 IVG458852:IVG458853 JFC458852:JFC458853 JOY458852:JOY458853 JYU458852:JYU458853 KIQ458852:KIQ458853 KSM458852:KSM458853 LCI458852:LCI458853 LME458852:LME458853 LWA458852:LWA458853 MFW458852:MFW458853 MPS458852:MPS458853 MZO458852:MZO458853 NJK458852:NJK458853 NTG458852:NTG458853 ODC458852:ODC458853 OMY458852:OMY458853 OWU458852:OWU458853 PGQ458852:PGQ458853 PQM458852:PQM458853 QAI458852:QAI458853 QKE458852:QKE458853 QUA458852:QUA458853 RDW458852:RDW458853 RNS458852:RNS458853 RXO458852:RXO458853 SHK458852:SHK458853 SRG458852:SRG458853 TBC458852:TBC458853 TKY458852:TKY458853 TUU458852:TUU458853 UEQ458852:UEQ458853 UOM458852:UOM458853 UYI458852:UYI458853 VIE458852:VIE458853 VSA458852:VSA458853 WBW458852:WBW458853 WLS458852:WLS458853 WVO458852:WVO458853 G524389:G524390 JC524388:JC524389 SY524388:SY524389 ACU524388:ACU524389 AMQ524388:AMQ524389 AWM524388:AWM524389 BGI524388:BGI524389 BQE524388:BQE524389 CAA524388:CAA524389 CJW524388:CJW524389 CTS524388:CTS524389 DDO524388:DDO524389 DNK524388:DNK524389 DXG524388:DXG524389 EHC524388:EHC524389 EQY524388:EQY524389 FAU524388:FAU524389 FKQ524388:FKQ524389 FUM524388:FUM524389 GEI524388:GEI524389 GOE524388:GOE524389 GYA524388:GYA524389 HHW524388:HHW524389 HRS524388:HRS524389 IBO524388:IBO524389 ILK524388:ILK524389 IVG524388:IVG524389 JFC524388:JFC524389 JOY524388:JOY524389 JYU524388:JYU524389 KIQ524388:KIQ524389 KSM524388:KSM524389 LCI524388:LCI524389 LME524388:LME524389 LWA524388:LWA524389 MFW524388:MFW524389 MPS524388:MPS524389 MZO524388:MZO524389 NJK524388:NJK524389 NTG524388:NTG524389 ODC524388:ODC524389 OMY524388:OMY524389 OWU524388:OWU524389 PGQ524388:PGQ524389 PQM524388:PQM524389 QAI524388:QAI524389 QKE524388:QKE524389 QUA524388:QUA524389 RDW524388:RDW524389 RNS524388:RNS524389 RXO524388:RXO524389 SHK524388:SHK524389 SRG524388:SRG524389 TBC524388:TBC524389 TKY524388:TKY524389 TUU524388:TUU524389 UEQ524388:UEQ524389 UOM524388:UOM524389 UYI524388:UYI524389 VIE524388:VIE524389 VSA524388:VSA524389 WBW524388:WBW524389 WLS524388:WLS524389 WVO524388:WVO524389 G589925:G589926 JC589924:JC589925 SY589924:SY589925 ACU589924:ACU589925 AMQ589924:AMQ589925 AWM589924:AWM589925 BGI589924:BGI589925 BQE589924:BQE589925 CAA589924:CAA589925 CJW589924:CJW589925 CTS589924:CTS589925 DDO589924:DDO589925 DNK589924:DNK589925 DXG589924:DXG589925 EHC589924:EHC589925 EQY589924:EQY589925 FAU589924:FAU589925 FKQ589924:FKQ589925 FUM589924:FUM589925 GEI589924:GEI589925 GOE589924:GOE589925 GYA589924:GYA589925 HHW589924:HHW589925 HRS589924:HRS589925 IBO589924:IBO589925 ILK589924:ILK589925 IVG589924:IVG589925 JFC589924:JFC589925 JOY589924:JOY589925 JYU589924:JYU589925 KIQ589924:KIQ589925 KSM589924:KSM589925 LCI589924:LCI589925 LME589924:LME589925 LWA589924:LWA589925 MFW589924:MFW589925 MPS589924:MPS589925 MZO589924:MZO589925 NJK589924:NJK589925 NTG589924:NTG589925 ODC589924:ODC589925 OMY589924:OMY589925 OWU589924:OWU589925 PGQ589924:PGQ589925 PQM589924:PQM589925 QAI589924:QAI589925 QKE589924:QKE589925 QUA589924:QUA589925 RDW589924:RDW589925 RNS589924:RNS589925 RXO589924:RXO589925 SHK589924:SHK589925 SRG589924:SRG589925 TBC589924:TBC589925 TKY589924:TKY589925 TUU589924:TUU589925 UEQ589924:UEQ589925 UOM589924:UOM589925 UYI589924:UYI589925 VIE589924:VIE589925 VSA589924:VSA589925 WBW589924:WBW589925 WLS589924:WLS589925 WVO589924:WVO589925 G655461:G655462 JC655460:JC655461 SY655460:SY655461 ACU655460:ACU655461 AMQ655460:AMQ655461 AWM655460:AWM655461 BGI655460:BGI655461 BQE655460:BQE655461 CAA655460:CAA655461 CJW655460:CJW655461 CTS655460:CTS655461 DDO655460:DDO655461 DNK655460:DNK655461 DXG655460:DXG655461 EHC655460:EHC655461 EQY655460:EQY655461 FAU655460:FAU655461 FKQ655460:FKQ655461 FUM655460:FUM655461 GEI655460:GEI655461 GOE655460:GOE655461 GYA655460:GYA655461 HHW655460:HHW655461 HRS655460:HRS655461 IBO655460:IBO655461 ILK655460:ILK655461 IVG655460:IVG655461 JFC655460:JFC655461 JOY655460:JOY655461 JYU655460:JYU655461 KIQ655460:KIQ655461 KSM655460:KSM655461 LCI655460:LCI655461 LME655460:LME655461 LWA655460:LWA655461 MFW655460:MFW655461 MPS655460:MPS655461 MZO655460:MZO655461 NJK655460:NJK655461 NTG655460:NTG655461 ODC655460:ODC655461 OMY655460:OMY655461 OWU655460:OWU655461 PGQ655460:PGQ655461 PQM655460:PQM655461 QAI655460:QAI655461 QKE655460:QKE655461 QUA655460:QUA655461 RDW655460:RDW655461 RNS655460:RNS655461 RXO655460:RXO655461 SHK655460:SHK655461 SRG655460:SRG655461 TBC655460:TBC655461 TKY655460:TKY655461 TUU655460:TUU655461 UEQ655460:UEQ655461 UOM655460:UOM655461 UYI655460:UYI655461 VIE655460:VIE655461 VSA655460:VSA655461 WBW655460:WBW655461 WLS655460:WLS655461 WVO655460:WVO655461 G720997:G720998 JC720996:JC720997 SY720996:SY720997 ACU720996:ACU720997 AMQ720996:AMQ720997 AWM720996:AWM720997 BGI720996:BGI720997 BQE720996:BQE720997 CAA720996:CAA720997 CJW720996:CJW720997 CTS720996:CTS720997 DDO720996:DDO720997 DNK720996:DNK720997 DXG720996:DXG720997 EHC720996:EHC720997 EQY720996:EQY720997 FAU720996:FAU720997 FKQ720996:FKQ720997 FUM720996:FUM720997 GEI720996:GEI720997 GOE720996:GOE720997 GYA720996:GYA720997 HHW720996:HHW720997 HRS720996:HRS720997 IBO720996:IBO720997 ILK720996:ILK720997 IVG720996:IVG720997 JFC720996:JFC720997 JOY720996:JOY720997 JYU720996:JYU720997 KIQ720996:KIQ720997 KSM720996:KSM720997 LCI720996:LCI720997 LME720996:LME720997 LWA720996:LWA720997 MFW720996:MFW720997 MPS720996:MPS720997 MZO720996:MZO720997 NJK720996:NJK720997 NTG720996:NTG720997 ODC720996:ODC720997 OMY720996:OMY720997 OWU720996:OWU720997 PGQ720996:PGQ720997 PQM720996:PQM720997 QAI720996:QAI720997 QKE720996:QKE720997 QUA720996:QUA720997 RDW720996:RDW720997 RNS720996:RNS720997 RXO720996:RXO720997 SHK720996:SHK720997 SRG720996:SRG720997 TBC720996:TBC720997 TKY720996:TKY720997 TUU720996:TUU720997 UEQ720996:UEQ720997 UOM720996:UOM720997 UYI720996:UYI720997 VIE720996:VIE720997 VSA720996:VSA720997 WBW720996:WBW720997 WLS720996:WLS720997 WVO720996:WVO720997 G786533:G786534 JC786532:JC786533 SY786532:SY786533 ACU786532:ACU786533 AMQ786532:AMQ786533 AWM786532:AWM786533 BGI786532:BGI786533 BQE786532:BQE786533 CAA786532:CAA786533 CJW786532:CJW786533 CTS786532:CTS786533 DDO786532:DDO786533 DNK786532:DNK786533 DXG786532:DXG786533 EHC786532:EHC786533 EQY786532:EQY786533 FAU786532:FAU786533 FKQ786532:FKQ786533 FUM786532:FUM786533 GEI786532:GEI786533 GOE786532:GOE786533 GYA786532:GYA786533 HHW786532:HHW786533 HRS786532:HRS786533 IBO786532:IBO786533 ILK786532:ILK786533 IVG786532:IVG786533 JFC786532:JFC786533 JOY786532:JOY786533 JYU786532:JYU786533 KIQ786532:KIQ786533 KSM786532:KSM786533 LCI786532:LCI786533 LME786532:LME786533 LWA786532:LWA786533 MFW786532:MFW786533 MPS786532:MPS786533 MZO786532:MZO786533 NJK786532:NJK786533 NTG786532:NTG786533 ODC786532:ODC786533 OMY786532:OMY786533 OWU786532:OWU786533 PGQ786532:PGQ786533 PQM786532:PQM786533 QAI786532:QAI786533 QKE786532:QKE786533 QUA786532:QUA786533 RDW786532:RDW786533 RNS786532:RNS786533 RXO786532:RXO786533 SHK786532:SHK786533 SRG786532:SRG786533 TBC786532:TBC786533 TKY786532:TKY786533 TUU786532:TUU786533 UEQ786532:UEQ786533 UOM786532:UOM786533 UYI786532:UYI786533 VIE786532:VIE786533 VSA786532:VSA786533 WBW786532:WBW786533 WLS786532:WLS786533 WVO786532:WVO786533 G852069:G852070 JC852068:JC852069 SY852068:SY852069 ACU852068:ACU852069 AMQ852068:AMQ852069 AWM852068:AWM852069 BGI852068:BGI852069 BQE852068:BQE852069 CAA852068:CAA852069 CJW852068:CJW852069 CTS852068:CTS852069 DDO852068:DDO852069 DNK852068:DNK852069 DXG852068:DXG852069 EHC852068:EHC852069 EQY852068:EQY852069 FAU852068:FAU852069 FKQ852068:FKQ852069 FUM852068:FUM852069 GEI852068:GEI852069 GOE852068:GOE852069 GYA852068:GYA852069 HHW852068:HHW852069 HRS852068:HRS852069 IBO852068:IBO852069 ILK852068:ILK852069 IVG852068:IVG852069 JFC852068:JFC852069 JOY852068:JOY852069 JYU852068:JYU852069 KIQ852068:KIQ852069 KSM852068:KSM852069 LCI852068:LCI852069 LME852068:LME852069 LWA852068:LWA852069 MFW852068:MFW852069 MPS852068:MPS852069 MZO852068:MZO852069 NJK852068:NJK852069 NTG852068:NTG852069 ODC852068:ODC852069 OMY852068:OMY852069 OWU852068:OWU852069 PGQ852068:PGQ852069 PQM852068:PQM852069 QAI852068:QAI852069 QKE852068:QKE852069 QUA852068:QUA852069 RDW852068:RDW852069 RNS852068:RNS852069 RXO852068:RXO852069 SHK852068:SHK852069 SRG852068:SRG852069 TBC852068:TBC852069 TKY852068:TKY852069 TUU852068:TUU852069 UEQ852068:UEQ852069 UOM852068:UOM852069 UYI852068:UYI852069 VIE852068:VIE852069 VSA852068:VSA852069 WBW852068:WBW852069 WLS852068:WLS852069 WVO852068:WVO852069 G917605:G917606 JC917604:JC917605 SY917604:SY917605 ACU917604:ACU917605 AMQ917604:AMQ917605 AWM917604:AWM917605 BGI917604:BGI917605 BQE917604:BQE917605 CAA917604:CAA917605 CJW917604:CJW917605 CTS917604:CTS917605 DDO917604:DDO917605 DNK917604:DNK917605 DXG917604:DXG917605 EHC917604:EHC917605 EQY917604:EQY917605 FAU917604:FAU917605 FKQ917604:FKQ917605 FUM917604:FUM917605 GEI917604:GEI917605 GOE917604:GOE917605 GYA917604:GYA917605 HHW917604:HHW917605 HRS917604:HRS917605 IBO917604:IBO917605 ILK917604:ILK917605 IVG917604:IVG917605 JFC917604:JFC917605 JOY917604:JOY917605 JYU917604:JYU917605 KIQ917604:KIQ917605 KSM917604:KSM917605 LCI917604:LCI917605 LME917604:LME917605 LWA917604:LWA917605 MFW917604:MFW917605 MPS917604:MPS917605 MZO917604:MZO917605 NJK917604:NJK917605 NTG917604:NTG917605 ODC917604:ODC917605 OMY917604:OMY917605 OWU917604:OWU917605 PGQ917604:PGQ917605 PQM917604:PQM917605 QAI917604:QAI917605 QKE917604:QKE917605 QUA917604:QUA917605 RDW917604:RDW917605 RNS917604:RNS917605 RXO917604:RXO917605 SHK917604:SHK917605 SRG917604:SRG917605 TBC917604:TBC917605 TKY917604:TKY917605 TUU917604:TUU917605 UEQ917604:UEQ917605 UOM917604:UOM917605 UYI917604:UYI917605 VIE917604:VIE917605 VSA917604:VSA917605 WBW917604:WBW917605 WLS917604:WLS917605 WVO917604:WVO917605 G983141:G983142 JC983140:JC983141 SY983140:SY983141 ACU983140:ACU983141 AMQ983140:AMQ983141 AWM983140:AWM983141 BGI983140:BGI983141 BQE983140:BQE983141 CAA983140:CAA983141 CJW983140:CJW983141 CTS983140:CTS983141 DDO983140:DDO983141 DNK983140:DNK983141 DXG983140:DXG983141 EHC983140:EHC983141 EQY983140:EQY983141 FAU983140:FAU983141 FKQ983140:FKQ983141 FUM983140:FUM983141 GEI983140:GEI983141 GOE983140:GOE983141 GYA983140:GYA983141 HHW983140:HHW983141 HRS983140:HRS983141 IBO983140:IBO983141 ILK983140:ILK983141 IVG983140:IVG983141 JFC983140:JFC983141 JOY983140:JOY983141 JYU983140:JYU983141 KIQ983140:KIQ983141 KSM983140:KSM983141 LCI983140:LCI983141 LME983140:LME983141 LWA983140:LWA983141 MFW983140:MFW983141 MPS983140:MPS983141 MZO983140:MZO983141 NJK983140:NJK983141 NTG983140:NTG983141 ODC983140:ODC983141 OMY983140:OMY983141 OWU983140:OWU983141 PGQ983140:PGQ983141 PQM983140:PQM983141 QAI983140:QAI983141 QKE983140:QKE983141 QUA983140:QUA983141 RDW983140:RDW983141 RNS983140:RNS983141 RXO983140:RXO983141 SHK983140:SHK983141 SRG983140:SRG983141 TBC983140:TBC983141 TKY983140:TKY983141 TUU983140:TUU983141 UEQ983140:UEQ983141 UOM983140:UOM983141 UYI983140:UYI983141 VIE983140:VIE983141 VSA983140:VSA983141 WBW983140:WBW983141 WLS983140:WLS983141 WVO983140:WVO983141 G96:G97 JC96:JC97 SY96:SY97 ACU96:ACU97 AMQ96:AMQ97 AWM96:AWM97 BGI96:BGI97 BQE96:BQE97 CAA96:CAA97 CJW96:CJW97 CTS96:CTS97 DDO96:DDO97 DNK96:DNK97 DXG96:DXG97 EHC96:EHC97 EQY96:EQY97 FAU96:FAU97 FKQ96:FKQ97 FUM96:FUM97 GEI96:GEI97 GOE96:GOE97 GYA96:GYA97 HHW96:HHW97 HRS96:HRS97 IBO96:IBO97 ILK96:ILK97 IVG96:IVG97 JFC96:JFC97 JOY96:JOY97 JYU96:JYU97 KIQ96:KIQ97 KSM96:KSM97 LCI96:LCI97 LME96:LME97 LWA96:LWA97 MFW96:MFW97 MPS96:MPS97 MZO96:MZO97 NJK96:NJK97 NTG96:NTG97 ODC96:ODC97 OMY96:OMY97 OWU96:OWU97 PGQ96:PGQ97 PQM96:PQM97 QAI96:QAI97 QKE96:QKE97 QUA96:QUA97 RDW96:RDW97 RNS96:RNS97 RXO96:RXO97 SHK96:SHK97 SRG96:SRG97 TBC96:TBC97 TKY96:TKY97 TUU96:TUU97 UEQ96:UEQ97 UOM96:UOM97 UYI96:UYI97 VIE96:VIE97 VSA96:VSA97 WBW96:WBW97 WLS96:WLS97 WVO96:WVO97 G65633:G65634 JC65632:JC65633 SY65632:SY65633 ACU65632:ACU65633 AMQ65632:AMQ65633 AWM65632:AWM65633 BGI65632:BGI65633 BQE65632:BQE65633 CAA65632:CAA65633 CJW65632:CJW65633 CTS65632:CTS65633 DDO65632:DDO65633 DNK65632:DNK65633 DXG65632:DXG65633 EHC65632:EHC65633 EQY65632:EQY65633 FAU65632:FAU65633 FKQ65632:FKQ65633 FUM65632:FUM65633 GEI65632:GEI65633 GOE65632:GOE65633 GYA65632:GYA65633 HHW65632:HHW65633 HRS65632:HRS65633 IBO65632:IBO65633 ILK65632:ILK65633 IVG65632:IVG65633 JFC65632:JFC65633 JOY65632:JOY65633 JYU65632:JYU65633 KIQ65632:KIQ65633 KSM65632:KSM65633 LCI65632:LCI65633 LME65632:LME65633 LWA65632:LWA65633 MFW65632:MFW65633 MPS65632:MPS65633 MZO65632:MZO65633 NJK65632:NJK65633 NTG65632:NTG65633 ODC65632:ODC65633 OMY65632:OMY65633 OWU65632:OWU65633 PGQ65632:PGQ65633 PQM65632:PQM65633 QAI65632:QAI65633 QKE65632:QKE65633 QUA65632:QUA65633 RDW65632:RDW65633 RNS65632:RNS65633 RXO65632:RXO65633 SHK65632:SHK65633 SRG65632:SRG65633 TBC65632:TBC65633 TKY65632:TKY65633 TUU65632:TUU65633 UEQ65632:UEQ65633 UOM65632:UOM65633 UYI65632:UYI65633 VIE65632:VIE65633 VSA65632:VSA65633 WBW65632:WBW65633 WLS65632:WLS65633 WVO65632:WVO65633 G131169:G131170 JC131168:JC131169 SY131168:SY131169 ACU131168:ACU131169 AMQ131168:AMQ131169 AWM131168:AWM131169 BGI131168:BGI131169 BQE131168:BQE131169 CAA131168:CAA131169 CJW131168:CJW131169 CTS131168:CTS131169 DDO131168:DDO131169 DNK131168:DNK131169 DXG131168:DXG131169 EHC131168:EHC131169 EQY131168:EQY131169 FAU131168:FAU131169 FKQ131168:FKQ131169 FUM131168:FUM131169 GEI131168:GEI131169 GOE131168:GOE131169 GYA131168:GYA131169 HHW131168:HHW131169 HRS131168:HRS131169 IBO131168:IBO131169 ILK131168:ILK131169 IVG131168:IVG131169 JFC131168:JFC131169 JOY131168:JOY131169 JYU131168:JYU131169 KIQ131168:KIQ131169 KSM131168:KSM131169 LCI131168:LCI131169 LME131168:LME131169 LWA131168:LWA131169 MFW131168:MFW131169 MPS131168:MPS131169 MZO131168:MZO131169 NJK131168:NJK131169 NTG131168:NTG131169 ODC131168:ODC131169 OMY131168:OMY131169 OWU131168:OWU131169 PGQ131168:PGQ131169 PQM131168:PQM131169 QAI131168:QAI131169 QKE131168:QKE131169 QUA131168:QUA131169 RDW131168:RDW131169 RNS131168:RNS131169 RXO131168:RXO131169 SHK131168:SHK131169 SRG131168:SRG131169 TBC131168:TBC131169 TKY131168:TKY131169 TUU131168:TUU131169 UEQ131168:UEQ131169 UOM131168:UOM131169 UYI131168:UYI131169 VIE131168:VIE131169 VSA131168:VSA131169 WBW131168:WBW131169 WLS131168:WLS131169 WVO131168:WVO131169 G196705:G196706 JC196704:JC196705 SY196704:SY196705 ACU196704:ACU196705 AMQ196704:AMQ196705 AWM196704:AWM196705 BGI196704:BGI196705 BQE196704:BQE196705 CAA196704:CAA196705 CJW196704:CJW196705 CTS196704:CTS196705 DDO196704:DDO196705 DNK196704:DNK196705 DXG196704:DXG196705 EHC196704:EHC196705 EQY196704:EQY196705 FAU196704:FAU196705 FKQ196704:FKQ196705 FUM196704:FUM196705 GEI196704:GEI196705 GOE196704:GOE196705 GYA196704:GYA196705 HHW196704:HHW196705 HRS196704:HRS196705 IBO196704:IBO196705 ILK196704:ILK196705 IVG196704:IVG196705 JFC196704:JFC196705 JOY196704:JOY196705 JYU196704:JYU196705 KIQ196704:KIQ196705 KSM196704:KSM196705 LCI196704:LCI196705 LME196704:LME196705 LWA196704:LWA196705 MFW196704:MFW196705 MPS196704:MPS196705 MZO196704:MZO196705 NJK196704:NJK196705 NTG196704:NTG196705 ODC196704:ODC196705 OMY196704:OMY196705 OWU196704:OWU196705 PGQ196704:PGQ196705 PQM196704:PQM196705 QAI196704:QAI196705 QKE196704:QKE196705 QUA196704:QUA196705 RDW196704:RDW196705 RNS196704:RNS196705 RXO196704:RXO196705 SHK196704:SHK196705 SRG196704:SRG196705 TBC196704:TBC196705 TKY196704:TKY196705 TUU196704:TUU196705 UEQ196704:UEQ196705 UOM196704:UOM196705 UYI196704:UYI196705 VIE196704:VIE196705 VSA196704:VSA196705 WBW196704:WBW196705 WLS196704:WLS196705 WVO196704:WVO196705 G262241:G262242 JC262240:JC262241 SY262240:SY262241 ACU262240:ACU262241 AMQ262240:AMQ262241 AWM262240:AWM262241 BGI262240:BGI262241 BQE262240:BQE262241 CAA262240:CAA262241 CJW262240:CJW262241 CTS262240:CTS262241 DDO262240:DDO262241 DNK262240:DNK262241 DXG262240:DXG262241 EHC262240:EHC262241 EQY262240:EQY262241 FAU262240:FAU262241 FKQ262240:FKQ262241 FUM262240:FUM262241 GEI262240:GEI262241 GOE262240:GOE262241 GYA262240:GYA262241 HHW262240:HHW262241 HRS262240:HRS262241 IBO262240:IBO262241 ILK262240:ILK262241 IVG262240:IVG262241 JFC262240:JFC262241 JOY262240:JOY262241 JYU262240:JYU262241 KIQ262240:KIQ262241 KSM262240:KSM262241 LCI262240:LCI262241 LME262240:LME262241 LWA262240:LWA262241 MFW262240:MFW262241 MPS262240:MPS262241 MZO262240:MZO262241 NJK262240:NJK262241 NTG262240:NTG262241 ODC262240:ODC262241 OMY262240:OMY262241 OWU262240:OWU262241 PGQ262240:PGQ262241 PQM262240:PQM262241 QAI262240:QAI262241 QKE262240:QKE262241 QUA262240:QUA262241 RDW262240:RDW262241 RNS262240:RNS262241 RXO262240:RXO262241 SHK262240:SHK262241 SRG262240:SRG262241 TBC262240:TBC262241 TKY262240:TKY262241 TUU262240:TUU262241 UEQ262240:UEQ262241 UOM262240:UOM262241 UYI262240:UYI262241 VIE262240:VIE262241 VSA262240:VSA262241 WBW262240:WBW262241 WLS262240:WLS262241 WVO262240:WVO262241 G327777:G327778 JC327776:JC327777 SY327776:SY327777 ACU327776:ACU327777 AMQ327776:AMQ327777 AWM327776:AWM327777 BGI327776:BGI327777 BQE327776:BQE327777 CAA327776:CAA327777 CJW327776:CJW327777 CTS327776:CTS327777 DDO327776:DDO327777 DNK327776:DNK327777 DXG327776:DXG327777 EHC327776:EHC327777 EQY327776:EQY327777 FAU327776:FAU327777 FKQ327776:FKQ327777 FUM327776:FUM327777 GEI327776:GEI327777 GOE327776:GOE327777 GYA327776:GYA327777 HHW327776:HHW327777 HRS327776:HRS327777 IBO327776:IBO327777 ILK327776:ILK327777 IVG327776:IVG327777 JFC327776:JFC327777 JOY327776:JOY327777 JYU327776:JYU327777 KIQ327776:KIQ327777 KSM327776:KSM327777 LCI327776:LCI327777 LME327776:LME327777 LWA327776:LWA327777 MFW327776:MFW327777 MPS327776:MPS327777 MZO327776:MZO327777 NJK327776:NJK327777 NTG327776:NTG327777 ODC327776:ODC327777 OMY327776:OMY327777 OWU327776:OWU327777 PGQ327776:PGQ327777 PQM327776:PQM327777 QAI327776:QAI327777 QKE327776:QKE327777 QUA327776:QUA327777 RDW327776:RDW327777 RNS327776:RNS327777 RXO327776:RXO327777 SHK327776:SHK327777 SRG327776:SRG327777 TBC327776:TBC327777 TKY327776:TKY327777 TUU327776:TUU327777 UEQ327776:UEQ327777 UOM327776:UOM327777 UYI327776:UYI327777 VIE327776:VIE327777 VSA327776:VSA327777 WBW327776:WBW327777 WLS327776:WLS327777 WVO327776:WVO327777 G393313:G393314 JC393312:JC393313 SY393312:SY393313 ACU393312:ACU393313 AMQ393312:AMQ393313 AWM393312:AWM393313 BGI393312:BGI393313 BQE393312:BQE393313 CAA393312:CAA393313 CJW393312:CJW393313 CTS393312:CTS393313 DDO393312:DDO393313 DNK393312:DNK393313 DXG393312:DXG393313 EHC393312:EHC393313 EQY393312:EQY393313 FAU393312:FAU393313 FKQ393312:FKQ393313 FUM393312:FUM393313 GEI393312:GEI393313 GOE393312:GOE393313 GYA393312:GYA393313 HHW393312:HHW393313 HRS393312:HRS393313 IBO393312:IBO393313 ILK393312:ILK393313 IVG393312:IVG393313 JFC393312:JFC393313 JOY393312:JOY393313 JYU393312:JYU393313 KIQ393312:KIQ393313 KSM393312:KSM393313 LCI393312:LCI393313 LME393312:LME393313 LWA393312:LWA393313 MFW393312:MFW393313 MPS393312:MPS393313 MZO393312:MZO393313 NJK393312:NJK393313 NTG393312:NTG393313 ODC393312:ODC393313 OMY393312:OMY393313 OWU393312:OWU393313 PGQ393312:PGQ393313 PQM393312:PQM393313 QAI393312:QAI393313 QKE393312:QKE393313 QUA393312:QUA393313 RDW393312:RDW393313 RNS393312:RNS393313 RXO393312:RXO393313 SHK393312:SHK393313 SRG393312:SRG393313 TBC393312:TBC393313 TKY393312:TKY393313 TUU393312:TUU393313 UEQ393312:UEQ393313 UOM393312:UOM393313 UYI393312:UYI393313 VIE393312:VIE393313 VSA393312:VSA393313 WBW393312:WBW393313 WLS393312:WLS393313 WVO393312:WVO393313 G458849:G458850 JC458848:JC458849 SY458848:SY458849 ACU458848:ACU458849 AMQ458848:AMQ458849 AWM458848:AWM458849 BGI458848:BGI458849 BQE458848:BQE458849 CAA458848:CAA458849 CJW458848:CJW458849 CTS458848:CTS458849 DDO458848:DDO458849 DNK458848:DNK458849 DXG458848:DXG458849 EHC458848:EHC458849 EQY458848:EQY458849 FAU458848:FAU458849 FKQ458848:FKQ458849 FUM458848:FUM458849 GEI458848:GEI458849 GOE458848:GOE458849 GYA458848:GYA458849 HHW458848:HHW458849 HRS458848:HRS458849 IBO458848:IBO458849 ILK458848:ILK458849 IVG458848:IVG458849 JFC458848:JFC458849 JOY458848:JOY458849 JYU458848:JYU458849 KIQ458848:KIQ458849 KSM458848:KSM458849 LCI458848:LCI458849 LME458848:LME458849 LWA458848:LWA458849 MFW458848:MFW458849 MPS458848:MPS458849 MZO458848:MZO458849 NJK458848:NJK458849 NTG458848:NTG458849 ODC458848:ODC458849 OMY458848:OMY458849 OWU458848:OWU458849 PGQ458848:PGQ458849 PQM458848:PQM458849 QAI458848:QAI458849 QKE458848:QKE458849 QUA458848:QUA458849 RDW458848:RDW458849 RNS458848:RNS458849 RXO458848:RXO458849 SHK458848:SHK458849 SRG458848:SRG458849 TBC458848:TBC458849 TKY458848:TKY458849 TUU458848:TUU458849 UEQ458848:UEQ458849 UOM458848:UOM458849 UYI458848:UYI458849 VIE458848:VIE458849 VSA458848:VSA458849 WBW458848:WBW458849 WLS458848:WLS458849 WVO458848:WVO458849 G524385:G524386 JC524384:JC524385 SY524384:SY524385 ACU524384:ACU524385 AMQ524384:AMQ524385 AWM524384:AWM524385 BGI524384:BGI524385 BQE524384:BQE524385 CAA524384:CAA524385 CJW524384:CJW524385 CTS524384:CTS524385 DDO524384:DDO524385 DNK524384:DNK524385 DXG524384:DXG524385 EHC524384:EHC524385 EQY524384:EQY524385 FAU524384:FAU524385 FKQ524384:FKQ524385 FUM524384:FUM524385 GEI524384:GEI524385 GOE524384:GOE524385 GYA524384:GYA524385 HHW524384:HHW524385 HRS524384:HRS524385 IBO524384:IBO524385 ILK524384:ILK524385 IVG524384:IVG524385 JFC524384:JFC524385 JOY524384:JOY524385 JYU524384:JYU524385 KIQ524384:KIQ524385 KSM524384:KSM524385 LCI524384:LCI524385 LME524384:LME524385 LWA524384:LWA524385 MFW524384:MFW524385 MPS524384:MPS524385 MZO524384:MZO524385 NJK524384:NJK524385 NTG524384:NTG524385 ODC524384:ODC524385 OMY524384:OMY524385 OWU524384:OWU524385 PGQ524384:PGQ524385 PQM524384:PQM524385 QAI524384:QAI524385 QKE524384:QKE524385 QUA524384:QUA524385 RDW524384:RDW524385 RNS524384:RNS524385 RXO524384:RXO524385 SHK524384:SHK524385 SRG524384:SRG524385 TBC524384:TBC524385 TKY524384:TKY524385 TUU524384:TUU524385 UEQ524384:UEQ524385 UOM524384:UOM524385 UYI524384:UYI524385 VIE524384:VIE524385 VSA524384:VSA524385 WBW524384:WBW524385 WLS524384:WLS524385 WVO524384:WVO524385 G589921:G589922 JC589920:JC589921 SY589920:SY589921 ACU589920:ACU589921 AMQ589920:AMQ589921 AWM589920:AWM589921 BGI589920:BGI589921 BQE589920:BQE589921 CAA589920:CAA589921 CJW589920:CJW589921 CTS589920:CTS589921 DDO589920:DDO589921 DNK589920:DNK589921 DXG589920:DXG589921 EHC589920:EHC589921 EQY589920:EQY589921 FAU589920:FAU589921 FKQ589920:FKQ589921 FUM589920:FUM589921 GEI589920:GEI589921 GOE589920:GOE589921 GYA589920:GYA589921 HHW589920:HHW589921 HRS589920:HRS589921 IBO589920:IBO589921 ILK589920:ILK589921 IVG589920:IVG589921 JFC589920:JFC589921 JOY589920:JOY589921 JYU589920:JYU589921 KIQ589920:KIQ589921 KSM589920:KSM589921 LCI589920:LCI589921 LME589920:LME589921 LWA589920:LWA589921 MFW589920:MFW589921 MPS589920:MPS589921 MZO589920:MZO589921 NJK589920:NJK589921 NTG589920:NTG589921 ODC589920:ODC589921 OMY589920:OMY589921 OWU589920:OWU589921 PGQ589920:PGQ589921 PQM589920:PQM589921 QAI589920:QAI589921 QKE589920:QKE589921 QUA589920:QUA589921 RDW589920:RDW589921 RNS589920:RNS589921 RXO589920:RXO589921 SHK589920:SHK589921 SRG589920:SRG589921 TBC589920:TBC589921 TKY589920:TKY589921 TUU589920:TUU589921 UEQ589920:UEQ589921 UOM589920:UOM589921 UYI589920:UYI589921 VIE589920:VIE589921 VSA589920:VSA589921 WBW589920:WBW589921 WLS589920:WLS589921 WVO589920:WVO589921 G655457:G655458 JC655456:JC655457 SY655456:SY655457 ACU655456:ACU655457 AMQ655456:AMQ655457 AWM655456:AWM655457 BGI655456:BGI655457 BQE655456:BQE655457 CAA655456:CAA655457 CJW655456:CJW655457 CTS655456:CTS655457 DDO655456:DDO655457 DNK655456:DNK655457 DXG655456:DXG655457 EHC655456:EHC655457 EQY655456:EQY655457 FAU655456:FAU655457 FKQ655456:FKQ655457 FUM655456:FUM655457 GEI655456:GEI655457 GOE655456:GOE655457 GYA655456:GYA655457 HHW655456:HHW655457 HRS655456:HRS655457 IBO655456:IBO655457 ILK655456:ILK655457 IVG655456:IVG655457 JFC655456:JFC655457 JOY655456:JOY655457 JYU655456:JYU655457 KIQ655456:KIQ655457 KSM655456:KSM655457 LCI655456:LCI655457 LME655456:LME655457 LWA655456:LWA655457 MFW655456:MFW655457 MPS655456:MPS655457 MZO655456:MZO655457 NJK655456:NJK655457 NTG655456:NTG655457 ODC655456:ODC655457 OMY655456:OMY655457 OWU655456:OWU655457 PGQ655456:PGQ655457 PQM655456:PQM655457 QAI655456:QAI655457 QKE655456:QKE655457 QUA655456:QUA655457 RDW655456:RDW655457 RNS655456:RNS655457 RXO655456:RXO655457 SHK655456:SHK655457 SRG655456:SRG655457 TBC655456:TBC655457 TKY655456:TKY655457 TUU655456:TUU655457 UEQ655456:UEQ655457 UOM655456:UOM655457 UYI655456:UYI655457 VIE655456:VIE655457 VSA655456:VSA655457 WBW655456:WBW655457 WLS655456:WLS655457 WVO655456:WVO655457 G720993:G720994 JC720992:JC720993 SY720992:SY720993 ACU720992:ACU720993 AMQ720992:AMQ720993 AWM720992:AWM720993 BGI720992:BGI720993 BQE720992:BQE720993 CAA720992:CAA720993 CJW720992:CJW720993 CTS720992:CTS720993 DDO720992:DDO720993 DNK720992:DNK720993 DXG720992:DXG720993 EHC720992:EHC720993 EQY720992:EQY720993 FAU720992:FAU720993 FKQ720992:FKQ720993 FUM720992:FUM720993 GEI720992:GEI720993 GOE720992:GOE720993 GYA720992:GYA720993 HHW720992:HHW720993 HRS720992:HRS720993 IBO720992:IBO720993 ILK720992:ILK720993 IVG720992:IVG720993 JFC720992:JFC720993 JOY720992:JOY720993 JYU720992:JYU720993 KIQ720992:KIQ720993 KSM720992:KSM720993 LCI720992:LCI720993 LME720992:LME720993 LWA720992:LWA720993 MFW720992:MFW720993 MPS720992:MPS720993 MZO720992:MZO720993 NJK720992:NJK720993 NTG720992:NTG720993 ODC720992:ODC720993 OMY720992:OMY720993 OWU720992:OWU720993 PGQ720992:PGQ720993 PQM720992:PQM720993 QAI720992:QAI720993 QKE720992:QKE720993 QUA720992:QUA720993 RDW720992:RDW720993 RNS720992:RNS720993 RXO720992:RXO720993 SHK720992:SHK720993 SRG720992:SRG720993 TBC720992:TBC720993 TKY720992:TKY720993 TUU720992:TUU720993 UEQ720992:UEQ720993 UOM720992:UOM720993 UYI720992:UYI720993 VIE720992:VIE720993 VSA720992:VSA720993 WBW720992:WBW720993 WLS720992:WLS720993 WVO720992:WVO720993 G786529:G786530 JC786528:JC786529 SY786528:SY786529 ACU786528:ACU786529 AMQ786528:AMQ786529 AWM786528:AWM786529 BGI786528:BGI786529 BQE786528:BQE786529 CAA786528:CAA786529 CJW786528:CJW786529 CTS786528:CTS786529 DDO786528:DDO786529 DNK786528:DNK786529 DXG786528:DXG786529 EHC786528:EHC786529 EQY786528:EQY786529 FAU786528:FAU786529 FKQ786528:FKQ786529 FUM786528:FUM786529 GEI786528:GEI786529 GOE786528:GOE786529 GYA786528:GYA786529 HHW786528:HHW786529 HRS786528:HRS786529 IBO786528:IBO786529 ILK786528:ILK786529 IVG786528:IVG786529 JFC786528:JFC786529 JOY786528:JOY786529 JYU786528:JYU786529 KIQ786528:KIQ786529 KSM786528:KSM786529 LCI786528:LCI786529 LME786528:LME786529 LWA786528:LWA786529 MFW786528:MFW786529 MPS786528:MPS786529 MZO786528:MZO786529 NJK786528:NJK786529 NTG786528:NTG786529 ODC786528:ODC786529 OMY786528:OMY786529 OWU786528:OWU786529 PGQ786528:PGQ786529 PQM786528:PQM786529 QAI786528:QAI786529 QKE786528:QKE786529 QUA786528:QUA786529 RDW786528:RDW786529 RNS786528:RNS786529 RXO786528:RXO786529 SHK786528:SHK786529 SRG786528:SRG786529 TBC786528:TBC786529 TKY786528:TKY786529 TUU786528:TUU786529 UEQ786528:UEQ786529 UOM786528:UOM786529 UYI786528:UYI786529 VIE786528:VIE786529 VSA786528:VSA786529 WBW786528:WBW786529 WLS786528:WLS786529 WVO786528:WVO786529 G852065:G852066 JC852064:JC852065 SY852064:SY852065 ACU852064:ACU852065 AMQ852064:AMQ852065 AWM852064:AWM852065 BGI852064:BGI852065 BQE852064:BQE852065 CAA852064:CAA852065 CJW852064:CJW852065 CTS852064:CTS852065 DDO852064:DDO852065 DNK852064:DNK852065 DXG852064:DXG852065 EHC852064:EHC852065 EQY852064:EQY852065 FAU852064:FAU852065 FKQ852064:FKQ852065 FUM852064:FUM852065 GEI852064:GEI852065 GOE852064:GOE852065 GYA852064:GYA852065 HHW852064:HHW852065 HRS852064:HRS852065 IBO852064:IBO852065 ILK852064:ILK852065 IVG852064:IVG852065 JFC852064:JFC852065 JOY852064:JOY852065 JYU852064:JYU852065 KIQ852064:KIQ852065 KSM852064:KSM852065 LCI852064:LCI852065 LME852064:LME852065 LWA852064:LWA852065 MFW852064:MFW852065 MPS852064:MPS852065 MZO852064:MZO852065 NJK852064:NJK852065 NTG852064:NTG852065 ODC852064:ODC852065 OMY852064:OMY852065 OWU852064:OWU852065 PGQ852064:PGQ852065 PQM852064:PQM852065 QAI852064:QAI852065 QKE852064:QKE852065 QUA852064:QUA852065 RDW852064:RDW852065 RNS852064:RNS852065 RXO852064:RXO852065 SHK852064:SHK852065 SRG852064:SRG852065 TBC852064:TBC852065 TKY852064:TKY852065 TUU852064:TUU852065 UEQ852064:UEQ852065 UOM852064:UOM852065 UYI852064:UYI852065 VIE852064:VIE852065 VSA852064:VSA852065 WBW852064:WBW852065 WLS852064:WLS852065 WVO852064:WVO852065 G917601:G917602 JC917600:JC917601 SY917600:SY917601 ACU917600:ACU917601 AMQ917600:AMQ917601 AWM917600:AWM917601 BGI917600:BGI917601 BQE917600:BQE917601 CAA917600:CAA917601 CJW917600:CJW917601 CTS917600:CTS917601 DDO917600:DDO917601 DNK917600:DNK917601 DXG917600:DXG917601 EHC917600:EHC917601 EQY917600:EQY917601 FAU917600:FAU917601 FKQ917600:FKQ917601 FUM917600:FUM917601 GEI917600:GEI917601 GOE917600:GOE917601 GYA917600:GYA917601 HHW917600:HHW917601 HRS917600:HRS917601 IBO917600:IBO917601 ILK917600:ILK917601 IVG917600:IVG917601 JFC917600:JFC917601 JOY917600:JOY917601 JYU917600:JYU917601 KIQ917600:KIQ917601 KSM917600:KSM917601 LCI917600:LCI917601 LME917600:LME917601 LWA917600:LWA917601 MFW917600:MFW917601 MPS917600:MPS917601 MZO917600:MZO917601 NJK917600:NJK917601 NTG917600:NTG917601 ODC917600:ODC917601 OMY917600:OMY917601 OWU917600:OWU917601 PGQ917600:PGQ917601 PQM917600:PQM917601 QAI917600:QAI917601 QKE917600:QKE917601 QUA917600:QUA917601 RDW917600:RDW917601 RNS917600:RNS917601 RXO917600:RXO917601 SHK917600:SHK917601 SRG917600:SRG917601 TBC917600:TBC917601 TKY917600:TKY917601 TUU917600:TUU917601 UEQ917600:UEQ917601 UOM917600:UOM917601 UYI917600:UYI917601 VIE917600:VIE917601 VSA917600:VSA917601 WBW917600:WBW917601 WLS917600:WLS917601 WVO917600:WVO917601 G983137:G983138 JC983136:JC983137 SY983136:SY983137 ACU983136:ACU983137 AMQ983136:AMQ983137 AWM983136:AWM983137 BGI983136:BGI983137 BQE983136:BQE983137 CAA983136:CAA983137 CJW983136:CJW983137 CTS983136:CTS983137 DDO983136:DDO983137 DNK983136:DNK983137 DXG983136:DXG983137 EHC983136:EHC983137 EQY983136:EQY983137 FAU983136:FAU983137 FKQ983136:FKQ983137 FUM983136:FUM983137 GEI983136:GEI983137 GOE983136:GOE983137 GYA983136:GYA983137 HHW983136:HHW983137 HRS983136:HRS983137 IBO983136:IBO983137 ILK983136:ILK983137 IVG983136:IVG983137 JFC983136:JFC983137 JOY983136:JOY983137 JYU983136:JYU983137 KIQ983136:KIQ983137 KSM983136:KSM983137 LCI983136:LCI983137 LME983136:LME983137 LWA983136:LWA983137 MFW983136:MFW983137 MPS983136:MPS983137 MZO983136:MZO983137 NJK983136:NJK983137 NTG983136:NTG983137 ODC983136:ODC983137 OMY983136:OMY983137 OWU983136:OWU983137 PGQ983136:PGQ983137 PQM983136:PQM983137 QAI983136:QAI983137 QKE983136:QKE983137 QUA983136:QUA983137 RDW983136:RDW983137 RNS983136:RNS983137 RXO983136:RXO983137 SHK983136:SHK983137 SRG983136:SRG983137 TBC983136:TBC983137 TKY983136:TKY983137 TUU983136:TUU983137 UEQ983136:UEQ983137 UOM983136:UOM983137 UYI983136:UYI983137 VIE983136:VIE983137 VSA983136:VSA983137 WBW983136:WBW983137 WLS983136:WLS983137 WVO983136:WVO983137 G92:G93 JC92:JC93 SY92:SY93 ACU92:ACU93 AMQ92:AMQ93 AWM92:AWM93 BGI92:BGI93 BQE92:BQE93 CAA92:CAA93 CJW92:CJW93 CTS92:CTS93 DDO92:DDO93 DNK92:DNK93 DXG92:DXG93 EHC92:EHC93 EQY92:EQY93 FAU92:FAU93 FKQ92:FKQ93 FUM92:FUM93 GEI92:GEI93 GOE92:GOE93 GYA92:GYA93 HHW92:HHW93 HRS92:HRS93 IBO92:IBO93 ILK92:ILK93 IVG92:IVG93 JFC92:JFC93 JOY92:JOY93 JYU92:JYU93 KIQ92:KIQ93 KSM92:KSM93 LCI92:LCI93 LME92:LME93 LWA92:LWA93 MFW92:MFW93 MPS92:MPS93 MZO92:MZO93 NJK92:NJK93 NTG92:NTG93 ODC92:ODC93 OMY92:OMY93 OWU92:OWU93 PGQ92:PGQ93 PQM92:PQM93 QAI92:QAI93 QKE92:QKE93 QUA92:QUA93 RDW92:RDW93 RNS92:RNS93 RXO92:RXO93 SHK92:SHK93 SRG92:SRG93 TBC92:TBC93 TKY92:TKY93 TUU92:TUU93 UEQ92:UEQ93 UOM92:UOM93 UYI92:UYI93 VIE92:VIE93 VSA92:VSA93 WBW92:WBW93 WLS92:WLS93 WVO92:WVO93 G65629:G65630 JC65628:JC65629 SY65628:SY65629 ACU65628:ACU65629 AMQ65628:AMQ65629 AWM65628:AWM65629 BGI65628:BGI65629 BQE65628:BQE65629 CAA65628:CAA65629 CJW65628:CJW65629 CTS65628:CTS65629 DDO65628:DDO65629 DNK65628:DNK65629 DXG65628:DXG65629 EHC65628:EHC65629 EQY65628:EQY65629 FAU65628:FAU65629 FKQ65628:FKQ65629 FUM65628:FUM65629 GEI65628:GEI65629 GOE65628:GOE65629 GYA65628:GYA65629 HHW65628:HHW65629 HRS65628:HRS65629 IBO65628:IBO65629 ILK65628:ILK65629 IVG65628:IVG65629 JFC65628:JFC65629 JOY65628:JOY65629 JYU65628:JYU65629 KIQ65628:KIQ65629 KSM65628:KSM65629 LCI65628:LCI65629 LME65628:LME65629 LWA65628:LWA65629 MFW65628:MFW65629 MPS65628:MPS65629 MZO65628:MZO65629 NJK65628:NJK65629 NTG65628:NTG65629 ODC65628:ODC65629 OMY65628:OMY65629 OWU65628:OWU65629 PGQ65628:PGQ65629 PQM65628:PQM65629 QAI65628:QAI65629 QKE65628:QKE65629 QUA65628:QUA65629 RDW65628:RDW65629 RNS65628:RNS65629 RXO65628:RXO65629 SHK65628:SHK65629 SRG65628:SRG65629 TBC65628:TBC65629 TKY65628:TKY65629 TUU65628:TUU65629 UEQ65628:UEQ65629 UOM65628:UOM65629 UYI65628:UYI65629 VIE65628:VIE65629 VSA65628:VSA65629 WBW65628:WBW65629 WLS65628:WLS65629 WVO65628:WVO65629 G131165:G131166 JC131164:JC131165 SY131164:SY131165 ACU131164:ACU131165 AMQ131164:AMQ131165 AWM131164:AWM131165 BGI131164:BGI131165 BQE131164:BQE131165 CAA131164:CAA131165 CJW131164:CJW131165 CTS131164:CTS131165 DDO131164:DDO131165 DNK131164:DNK131165 DXG131164:DXG131165 EHC131164:EHC131165 EQY131164:EQY131165 FAU131164:FAU131165 FKQ131164:FKQ131165 FUM131164:FUM131165 GEI131164:GEI131165 GOE131164:GOE131165 GYA131164:GYA131165 HHW131164:HHW131165 HRS131164:HRS131165 IBO131164:IBO131165 ILK131164:ILK131165 IVG131164:IVG131165 JFC131164:JFC131165 JOY131164:JOY131165 JYU131164:JYU131165 KIQ131164:KIQ131165 KSM131164:KSM131165 LCI131164:LCI131165 LME131164:LME131165 LWA131164:LWA131165 MFW131164:MFW131165 MPS131164:MPS131165 MZO131164:MZO131165 NJK131164:NJK131165 NTG131164:NTG131165 ODC131164:ODC131165 OMY131164:OMY131165 OWU131164:OWU131165 PGQ131164:PGQ131165 PQM131164:PQM131165 QAI131164:QAI131165 QKE131164:QKE131165 QUA131164:QUA131165 RDW131164:RDW131165 RNS131164:RNS131165 RXO131164:RXO131165 SHK131164:SHK131165 SRG131164:SRG131165 TBC131164:TBC131165 TKY131164:TKY131165 TUU131164:TUU131165 UEQ131164:UEQ131165 UOM131164:UOM131165 UYI131164:UYI131165 VIE131164:VIE131165 VSA131164:VSA131165 WBW131164:WBW131165 WLS131164:WLS131165 WVO131164:WVO131165 G196701:G196702 JC196700:JC196701 SY196700:SY196701 ACU196700:ACU196701 AMQ196700:AMQ196701 AWM196700:AWM196701 BGI196700:BGI196701 BQE196700:BQE196701 CAA196700:CAA196701 CJW196700:CJW196701 CTS196700:CTS196701 DDO196700:DDO196701 DNK196700:DNK196701 DXG196700:DXG196701 EHC196700:EHC196701 EQY196700:EQY196701 FAU196700:FAU196701 FKQ196700:FKQ196701 FUM196700:FUM196701 GEI196700:GEI196701 GOE196700:GOE196701 GYA196700:GYA196701 HHW196700:HHW196701 HRS196700:HRS196701 IBO196700:IBO196701 ILK196700:ILK196701 IVG196700:IVG196701 JFC196700:JFC196701 JOY196700:JOY196701 JYU196700:JYU196701 KIQ196700:KIQ196701 KSM196700:KSM196701 LCI196700:LCI196701 LME196700:LME196701 LWA196700:LWA196701 MFW196700:MFW196701 MPS196700:MPS196701 MZO196700:MZO196701 NJK196700:NJK196701 NTG196700:NTG196701 ODC196700:ODC196701 OMY196700:OMY196701 OWU196700:OWU196701 PGQ196700:PGQ196701 PQM196700:PQM196701 QAI196700:QAI196701 QKE196700:QKE196701 QUA196700:QUA196701 RDW196700:RDW196701 RNS196700:RNS196701 RXO196700:RXO196701 SHK196700:SHK196701 SRG196700:SRG196701 TBC196700:TBC196701 TKY196700:TKY196701 TUU196700:TUU196701 UEQ196700:UEQ196701 UOM196700:UOM196701 UYI196700:UYI196701 VIE196700:VIE196701 VSA196700:VSA196701 WBW196700:WBW196701 WLS196700:WLS196701 WVO196700:WVO196701 G262237:G262238 JC262236:JC262237 SY262236:SY262237 ACU262236:ACU262237 AMQ262236:AMQ262237 AWM262236:AWM262237 BGI262236:BGI262237 BQE262236:BQE262237 CAA262236:CAA262237 CJW262236:CJW262237 CTS262236:CTS262237 DDO262236:DDO262237 DNK262236:DNK262237 DXG262236:DXG262237 EHC262236:EHC262237 EQY262236:EQY262237 FAU262236:FAU262237 FKQ262236:FKQ262237 FUM262236:FUM262237 GEI262236:GEI262237 GOE262236:GOE262237 GYA262236:GYA262237 HHW262236:HHW262237 HRS262236:HRS262237 IBO262236:IBO262237 ILK262236:ILK262237 IVG262236:IVG262237 JFC262236:JFC262237 JOY262236:JOY262237 JYU262236:JYU262237 KIQ262236:KIQ262237 KSM262236:KSM262237 LCI262236:LCI262237 LME262236:LME262237 LWA262236:LWA262237 MFW262236:MFW262237 MPS262236:MPS262237 MZO262236:MZO262237 NJK262236:NJK262237 NTG262236:NTG262237 ODC262236:ODC262237 OMY262236:OMY262237 OWU262236:OWU262237 PGQ262236:PGQ262237 PQM262236:PQM262237 QAI262236:QAI262237 QKE262236:QKE262237 QUA262236:QUA262237 RDW262236:RDW262237 RNS262236:RNS262237 RXO262236:RXO262237 SHK262236:SHK262237 SRG262236:SRG262237 TBC262236:TBC262237 TKY262236:TKY262237 TUU262236:TUU262237 UEQ262236:UEQ262237 UOM262236:UOM262237 UYI262236:UYI262237 VIE262236:VIE262237 VSA262236:VSA262237 WBW262236:WBW262237 WLS262236:WLS262237 WVO262236:WVO262237 G327773:G327774 JC327772:JC327773 SY327772:SY327773 ACU327772:ACU327773 AMQ327772:AMQ327773 AWM327772:AWM327773 BGI327772:BGI327773 BQE327772:BQE327773 CAA327772:CAA327773 CJW327772:CJW327773 CTS327772:CTS327773 DDO327772:DDO327773 DNK327772:DNK327773 DXG327772:DXG327773 EHC327772:EHC327773 EQY327772:EQY327773 FAU327772:FAU327773 FKQ327772:FKQ327773 FUM327772:FUM327773 GEI327772:GEI327773 GOE327772:GOE327773 GYA327772:GYA327773 HHW327772:HHW327773 HRS327772:HRS327773 IBO327772:IBO327773 ILK327772:ILK327773 IVG327772:IVG327773 JFC327772:JFC327773 JOY327772:JOY327773 JYU327772:JYU327773 KIQ327772:KIQ327773 KSM327772:KSM327773 LCI327772:LCI327773 LME327772:LME327773 LWA327772:LWA327773 MFW327772:MFW327773 MPS327772:MPS327773 MZO327772:MZO327773 NJK327772:NJK327773 NTG327772:NTG327773 ODC327772:ODC327773 OMY327772:OMY327773 OWU327772:OWU327773 PGQ327772:PGQ327773 PQM327772:PQM327773 QAI327772:QAI327773 QKE327772:QKE327773 QUA327772:QUA327773 RDW327772:RDW327773 RNS327772:RNS327773 RXO327772:RXO327773 SHK327772:SHK327773 SRG327772:SRG327773 TBC327772:TBC327773 TKY327772:TKY327773 TUU327772:TUU327773 UEQ327772:UEQ327773 UOM327772:UOM327773 UYI327772:UYI327773 VIE327772:VIE327773 VSA327772:VSA327773 WBW327772:WBW327773 WLS327772:WLS327773 WVO327772:WVO327773 G393309:G393310 JC393308:JC393309 SY393308:SY393309 ACU393308:ACU393309 AMQ393308:AMQ393309 AWM393308:AWM393309 BGI393308:BGI393309 BQE393308:BQE393309 CAA393308:CAA393309 CJW393308:CJW393309 CTS393308:CTS393309 DDO393308:DDO393309 DNK393308:DNK393309 DXG393308:DXG393309 EHC393308:EHC393309 EQY393308:EQY393309 FAU393308:FAU393309 FKQ393308:FKQ393309 FUM393308:FUM393309 GEI393308:GEI393309 GOE393308:GOE393309 GYA393308:GYA393309 HHW393308:HHW393309 HRS393308:HRS393309 IBO393308:IBO393309 ILK393308:ILK393309 IVG393308:IVG393309 JFC393308:JFC393309 JOY393308:JOY393309 JYU393308:JYU393309 KIQ393308:KIQ393309 KSM393308:KSM393309 LCI393308:LCI393309 LME393308:LME393309 LWA393308:LWA393309 MFW393308:MFW393309 MPS393308:MPS393309 MZO393308:MZO393309 NJK393308:NJK393309 NTG393308:NTG393309 ODC393308:ODC393309 OMY393308:OMY393309 OWU393308:OWU393309 PGQ393308:PGQ393309 PQM393308:PQM393309 QAI393308:QAI393309 QKE393308:QKE393309 QUA393308:QUA393309 RDW393308:RDW393309 RNS393308:RNS393309 RXO393308:RXO393309 SHK393308:SHK393309 SRG393308:SRG393309 TBC393308:TBC393309 TKY393308:TKY393309 TUU393308:TUU393309 UEQ393308:UEQ393309 UOM393308:UOM393309 UYI393308:UYI393309 VIE393308:VIE393309 VSA393308:VSA393309 WBW393308:WBW393309 WLS393308:WLS393309 WVO393308:WVO393309 G458845:G458846 JC458844:JC458845 SY458844:SY458845 ACU458844:ACU458845 AMQ458844:AMQ458845 AWM458844:AWM458845 BGI458844:BGI458845 BQE458844:BQE458845 CAA458844:CAA458845 CJW458844:CJW458845 CTS458844:CTS458845 DDO458844:DDO458845 DNK458844:DNK458845 DXG458844:DXG458845 EHC458844:EHC458845 EQY458844:EQY458845 FAU458844:FAU458845 FKQ458844:FKQ458845 FUM458844:FUM458845 GEI458844:GEI458845 GOE458844:GOE458845 GYA458844:GYA458845 HHW458844:HHW458845 HRS458844:HRS458845 IBO458844:IBO458845 ILK458844:ILK458845 IVG458844:IVG458845 JFC458844:JFC458845 JOY458844:JOY458845 JYU458844:JYU458845 KIQ458844:KIQ458845 KSM458844:KSM458845 LCI458844:LCI458845 LME458844:LME458845 LWA458844:LWA458845 MFW458844:MFW458845 MPS458844:MPS458845 MZO458844:MZO458845 NJK458844:NJK458845 NTG458844:NTG458845 ODC458844:ODC458845 OMY458844:OMY458845 OWU458844:OWU458845 PGQ458844:PGQ458845 PQM458844:PQM458845 QAI458844:QAI458845 QKE458844:QKE458845 QUA458844:QUA458845 RDW458844:RDW458845 RNS458844:RNS458845 RXO458844:RXO458845 SHK458844:SHK458845 SRG458844:SRG458845 TBC458844:TBC458845 TKY458844:TKY458845 TUU458844:TUU458845 UEQ458844:UEQ458845 UOM458844:UOM458845 UYI458844:UYI458845 VIE458844:VIE458845 VSA458844:VSA458845 WBW458844:WBW458845 WLS458844:WLS458845 WVO458844:WVO458845 G524381:G524382 JC524380:JC524381 SY524380:SY524381 ACU524380:ACU524381 AMQ524380:AMQ524381 AWM524380:AWM524381 BGI524380:BGI524381 BQE524380:BQE524381 CAA524380:CAA524381 CJW524380:CJW524381 CTS524380:CTS524381 DDO524380:DDO524381 DNK524380:DNK524381 DXG524380:DXG524381 EHC524380:EHC524381 EQY524380:EQY524381 FAU524380:FAU524381 FKQ524380:FKQ524381 FUM524380:FUM524381 GEI524380:GEI524381 GOE524380:GOE524381 GYA524380:GYA524381 HHW524380:HHW524381 HRS524380:HRS524381 IBO524380:IBO524381 ILK524380:ILK524381 IVG524380:IVG524381 JFC524380:JFC524381 JOY524380:JOY524381 JYU524380:JYU524381 KIQ524380:KIQ524381 KSM524380:KSM524381 LCI524380:LCI524381 LME524380:LME524381 LWA524380:LWA524381 MFW524380:MFW524381 MPS524380:MPS524381 MZO524380:MZO524381 NJK524380:NJK524381 NTG524380:NTG524381 ODC524380:ODC524381 OMY524380:OMY524381 OWU524380:OWU524381 PGQ524380:PGQ524381 PQM524380:PQM524381 QAI524380:QAI524381 QKE524380:QKE524381 QUA524380:QUA524381 RDW524380:RDW524381 RNS524380:RNS524381 RXO524380:RXO524381 SHK524380:SHK524381 SRG524380:SRG524381 TBC524380:TBC524381 TKY524380:TKY524381 TUU524380:TUU524381 UEQ524380:UEQ524381 UOM524380:UOM524381 UYI524380:UYI524381 VIE524380:VIE524381 VSA524380:VSA524381 WBW524380:WBW524381 WLS524380:WLS524381 WVO524380:WVO524381 G589917:G589918 JC589916:JC589917 SY589916:SY589917 ACU589916:ACU589917 AMQ589916:AMQ589917 AWM589916:AWM589917 BGI589916:BGI589917 BQE589916:BQE589917 CAA589916:CAA589917 CJW589916:CJW589917 CTS589916:CTS589917 DDO589916:DDO589917 DNK589916:DNK589917 DXG589916:DXG589917 EHC589916:EHC589917 EQY589916:EQY589917 FAU589916:FAU589917 FKQ589916:FKQ589917 FUM589916:FUM589917 GEI589916:GEI589917 GOE589916:GOE589917 GYA589916:GYA589917 HHW589916:HHW589917 HRS589916:HRS589917 IBO589916:IBO589917 ILK589916:ILK589917 IVG589916:IVG589917 JFC589916:JFC589917 JOY589916:JOY589917 JYU589916:JYU589917 KIQ589916:KIQ589917 KSM589916:KSM589917 LCI589916:LCI589917 LME589916:LME589917 LWA589916:LWA589917 MFW589916:MFW589917 MPS589916:MPS589917 MZO589916:MZO589917 NJK589916:NJK589917 NTG589916:NTG589917 ODC589916:ODC589917 OMY589916:OMY589917 OWU589916:OWU589917 PGQ589916:PGQ589917 PQM589916:PQM589917 QAI589916:QAI589917 QKE589916:QKE589917 QUA589916:QUA589917 RDW589916:RDW589917 RNS589916:RNS589917 RXO589916:RXO589917 SHK589916:SHK589917 SRG589916:SRG589917 TBC589916:TBC589917 TKY589916:TKY589917 TUU589916:TUU589917 UEQ589916:UEQ589917 UOM589916:UOM589917 UYI589916:UYI589917 VIE589916:VIE589917 VSA589916:VSA589917 WBW589916:WBW589917 WLS589916:WLS589917 WVO589916:WVO589917 G655453:G655454 JC655452:JC655453 SY655452:SY655453 ACU655452:ACU655453 AMQ655452:AMQ655453 AWM655452:AWM655453 BGI655452:BGI655453 BQE655452:BQE655453 CAA655452:CAA655453 CJW655452:CJW655453 CTS655452:CTS655453 DDO655452:DDO655453 DNK655452:DNK655453 DXG655452:DXG655453 EHC655452:EHC655453 EQY655452:EQY655453 FAU655452:FAU655453 FKQ655452:FKQ655453 FUM655452:FUM655453 GEI655452:GEI655453 GOE655452:GOE655453 GYA655452:GYA655453 HHW655452:HHW655453 HRS655452:HRS655453 IBO655452:IBO655453 ILK655452:ILK655453 IVG655452:IVG655453 JFC655452:JFC655453 JOY655452:JOY655453 JYU655452:JYU655453 KIQ655452:KIQ655453 KSM655452:KSM655453 LCI655452:LCI655453 LME655452:LME655453 LWA655452:LWA655453 MFW655452:MFW655453 MPS655452:MPS655453 MZO655452:MZO655453 NJK655452:NJK655453 NTG655452:NTG655453 ODC655452:ODC655453 OMY655452:OMY655453 OWU655452:OWU655453 PGQ655452:PGQ655453 PQM655452:PQM655453 QAI655452:QAI655453 QKE655452:QKE655453 QUA655452:QUA655453 RDW655452:RDW655453 RNS655452:RNS655453 RXO655452:RXO655453 SHK655452:SHK655453 SRG655452:SRG655453 TBC655452:TBC655453 TKY655452:TKY655453 TUU655452:TUU655453 UEQ655452:UEQ655453 UOM655452:UOM655453 UYI655452:UYI655453 VIE655452:VIE655453 VSA655452:VSA655453 WBW655452:WBW655453 WLS655452:WLS655453 WVO655452:WVO655453 G720989:G720990 JC720988:JC720989 SY720988:SY720989 ACU720988:ACU720989 AMQ720988:AMQ720989 AWM720988:AWM720989 BGI720988:BGI720989 BQE720988:BQE720989 CAA720988:CAA720989 CJW720988:CJW720989 CTS720988:CTS720989 DDO720988:DDO720989 DNK720988:DNK720989 DXG720988:DXG720989 EHC720988:EHC720989 EQY720988:EQY720989 FAU720988:FAU720989 FKQ720988:FKQ720989 FUM720988:FUM720989 GEI720988:GEI720989 GOE720988:GOE720989 GYA720988:GYA720989 HHW720988:HHW720989 HRS720988:HRS720989 IBO720988:IBO720989 ILK720988:ILK720989 IVG720988:IVG720989 JFC720988:JFC720989 JOY720988:JOY720989 JYU720988:JYU720989 KIQ720988:KIQ720989 KSM720988:KSM720989 LCI720988:LCI720989 LME720988:LME720989 LWA720988:LWA720989 MFW720988:MFW720989 MPS720988:MPS720989 MZO720988:MZO720989 NJK720988:NJK720989 NTG720988:NTG720989 ODC720988:ODC720989 OMY720988:OMY720989 OWU720988:OWU720989 PGQ720988:PGQ720989 PQM720988:PQM720989 QAI720988:QAI720989 QKE720988:QKE720989 QUA720988:QUA720989 RDW720988:RDW720989 RNS720988:RNS720989 RXO720988:RXO720989 SHK720988:SHK720989 SRG720988:SRG720989 TBC720988:TBC720989 TKY720988:TKY720989 TUU720988:TUU720989 UEQ720988:UEQ720989 UOM720988:UOM720989 UYI720988:UYI720989 VIE720988:VIE720989 VSA720988:VSA720989 WBW720988:WBW720989 WLS720988:WLS720989 WVO720988:WVO720989 G786525:G786526 JC786524:JC786525 SY786524:SY786525 ACU786524:ACU786525 AMQ786524:AMQ786525 AWM786524:AWM786525 BGI786524:BGI786525 BQE786524:BQE786525 CAA786524:CAA786525 CJW786524:CJW786525 CTS786524:CTS786525 DDO786524:DDO786525 DNK786524:DNK786525 DXG786524:DXG786525 EHC786524:EHC786525 EQY786524:EQY786525 FAU786524:FAU786525 FKQ786524:FKQ786525 FUM786524:FUM786525 GEI786524:GEI786525 GOE786524:GOE786525 GYA786524:GYA786525 HHW786524:HHW786525 HRS786524:HRS786525 IBO786524:IBO786525 ILK786524:ILK786525 IVG786524:IVG786525 JFC786524:JFC786525 JOY786524:JOY786525 JYU786524:JYU786525 KIQ786524:KIQ786525 KSM786524:KSM786525 LCI786524:LCI786525 LME786524:LME786525 LWA786524:LWA786525 MFW786524:MFW786525 MPS786524:MPS786525 MZO786524:MZO786525 NJK786524:NJK786525 NTG786524:NTG786525 ODC786524:ODC786525 OMY786524:OMY786525 OWU786524:OWU786525 PGQ786524:PGQ786525 PQM786524:PQM786525 QAI786524:QAI786525 QKE786524:QKE786525 QUA786524:QUA786525 RDW786524:RDW786525 RNS786524:RNS786525 RXO786524:RXO786525 SHK786524:SHK786525 SRG786524:SRG786525 TBC786524:TBC786525 TKY786524:TKY786525 TUU786524:TUU786525 UEQ786524:UEQ786525 UOM786524:UOM786525 UYI786524:UYI786525 VIE786524:VIE786525 VSA786524:VSA786525 WBW786524:WBW786525 WLS786524:WLS786525 WVO786524:WVO786525 G852061:G852062 JC852060:JC852061 SY852060:SY852061 ACU852060:ACU852061 AMQ852060:AMQ852061 AWM852060:AWM852061 BGI852060:BGI852061 BQE852060:BQE852061 CAA852060:CAA852061 CJW852060:CJW852061 CTS852060:CTS852061 DDO852060:DDO852061 DNK852060:DNK852061 DXG852060:DXG852061 EHC852060:EHC852061 EQY852060:EQY852061 FAU852060:FAU852061 FKQ852060:FKQ852061 FUM852060:FUM852061 GEI852060:GEI852061 GOE852060:GOE852061 GYA852060:GYA852061 HHW852060:HHW852061 HRS852060:HRS852061 IBO852060:IBO852061 ILK852060:ILK852061 IVG852060:IVG852061 JFC852060:JFC852061 JOY852060:JOY852061 JYU852060:JYU852061 KIQ852060:KIQ852061 KSM852060:KSM852061 LCI852060:LCI852061 LME852060:LME852061 LWA852060:LWA852061 MFW852060:MFW852061 MPS852060:MPS852061 MZO852060:MZO852061 NJK852060:NJK852061 NTG852060:NTG852061 ODC852060:ODC852061 OMY852060:OMY852061 OWU852060:OWU852061 PGQ852060:PGQ852061 PQM852060:PQM852061 QAI852060:QAI852061 QKE852060:QKE852061 QUA852060:QUA852061 RDW852060:RDW852061 RNS852060:RNS852061 RXO852060:RXO852061 SHK852060:SHK852061 SRG852060:SRG852061 TBC852060:TBC852061 TKY852060:TKY852061 TUU852060:TUU852061 UEQ852060:UEQ852061 UOM852060:UOM852061 UYI852060:UYI852061 VIE852060:VIE852061 VSA852060:VSA852061 WBW852060:WBW852061 WLS852060:WLS852061 WVO852060:WVO852061 G917597:G917598 JC917596:JC917597 SY917596:SY917597 ACU917596:ACU917597 AMQ917596:AMQ917597 AWM917596:AWM917597 BGI917596:BGI917597 BQE917596:BQE917597 CAA917596:CAA917597 CJW917596:CJW917597 CTS917596:CTS917597 DDO917596:DDO917597 DNK917596:DNK917597 DXG917596:DXG917597 EHC917596:EHC917597 EQY917596:EQY917597 FAU917596:FAU917597 FKQ917596:FKQ917597 FUM917596:FUM917597 GEI917596:GEI917597 GOE917596:GOE917597 GYA917596:GYA917597 HHW917596:HHW917597 HRS917596:HRS917597 IBO917596:IBO917597 ILK917596:ILK917597 IVG917596:IVG917597 JFC917596:JFC917597 JOY917596:JOY917597 JYU917596:JYU917597 KIQ917596:KIQ917597 KSM917596:KSM917597 LCI917596:LCI917597 LME917596:LME917597 LWA917596:LWA917597 MFW917596:MFW917597 MPS917596:MPS917597 MZO917596:MZO917597 NJK917596:NJK917597 NTG917596:NTG917597 ODC917596:ODC917597 OMY917596:OMY917597 OWU917596:OWU917597 PGQ917596:PGQ917597 PQM917596:PQM917597 QAI917596:QAI917597 QKE917596:QKE917597 QUA917596:QUA917597 RDW917596:RDW917597 RNS917596:RNS917597 RXO917596:RXO917597 SHK917596:SHK917597 SRG917596:SRG917597 TBC917596:TBC917597 TKY917596:TKY917597 TUU917596:TUU917597 UEQ917596:UEQ917597 UOM917596:UOM917597 UYI917596:UYI917597 VIE917596:VIE917597 VSA917596:VSA917597 WBW917596:WBW917597 WLS917596:WLS917597 WVO917596:WVO917597 G983133:G983134 JC983132:JC983133 SY983132:SY983133 ACU983132:ACU983133 AMQ983132:AMQ983133 AWM983132:AWM983133 BGI983132:BGI983133 BQE983132:BQE983133 CAA983132:CAA983133 CJW983132:CJW983133 CTS983132:CTS983133 DDO983132:DDO983133 DNK983132:DNK983133 DXG983132:DXG983133 EHC983132:EHC983133 EQY983132:EQY983133 FAU983132:FAU983133 FKQ983132:FKQ983133 FUM983132:FUM983133 GEI983132:GEI983133 GOE983132:GOE983133 GYA983132:GYA983133 HHW983132:HHW983133 HRS983132:HRS983133 IBO983132:IBO983133 ILK983132:ILK983133 IVG983132:IVG983133 JFC983132:JFC983133 JOY983132:JOY983133 JYU983132:JYU983133 KIQ983132:KIQ983133 KSM983132:KSM983133 LCI983132:LCI983133 LME983132:LME983133 LWA983132:LWA983133 MFW983132:MFW983133 MPS983132:MPS983133 MZO983132:MZO983133 NJK983132:NJK983133 NTG983132:NTG983133 ODC983132:ODC983133 OMY983132:OMY983133 OWU983132:OWU983133 PGQ983132:PGQ983133 PQM983132:PQM983133 QAI983132:QAI983133 QKE983132:QKE983133 QUA983132:QUA983133 RDW983132:RDW983133 RNS983132:RNS983133 RXO983132:RXO983133 SHK983132:SHK983133 SRG983132:SRG983133 TBC983132:TBC983133 TKY983132:TKY983133 TUU983132:TUU983133 UEQ983132:UEQ983133 UOM983132:UOM983133 UYI983132:UYI983133 VIE983132:VIE983133 VSA983132:VSA983133 WBW983132:WBW983133 WLS983132:WLS983133 WVO983132:WVO983133 G88:G89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G65625:G65626 JC65624:JC65625 SY65624:SY65625 ACU65624:ACU65625 AMQ65624:AMQ65625 AWM65624:AWM65625 BGI65624:BGI65625 BQE65624:BQE65625 CAA65624:CAA65625 CJW65624:CJW65625 CTS65624:CTS65625 DDO65624:DDO65625 DNK65624:DNK65625 DXG65624:DXG65625 EHC65624:EHC65625 EQY65624:EQY65625 FAU65624:FAU65625 FKQ65624:FKQ65625 FUM65624:FUM65625 GEI65624:GEI65625 GOE65624:GOE65625 GYA65624:GYA65625 HHW65624:HHW65625 HRS65624:HRS65625 IBO65624:IBO65625 ILK65624:ILK65625 IVG65624:IVG65625 JFC65624:JFC65625 JOY65624:JOY65625 JYU65624:JYU65625 KIQ65624:KIQ65625 KSM65624:KSM65625 LCI65624:LCI65625 LME65624:LME65625 LWA65624:LWA65625 MFW65624:MFW65625 MPS65624:MPS65625 MZO65624:MZO65625 NJK65624:NJK65625 NTG65624:NTG65625 ODC65624:ODC65625 OMY65624:OMY65625 OWU65624:OWU65625 PGQ65624:PGQ65625 PQM65624:PQM65625 QAI65624:QAI65625 QKE65624:QKE65625 QUA65624:QUA65625 RDW65624:RDW65625 RNS65624:RNS65625 RXO65624:RXO65625 SHK65624:SHK65625 SRG65624:SRG65625 TBC65624:TBC65625 TKY65624:TKY65625 TUU65624:TUU65625 UEQ65624:UEQ65625 UOM65624:UOM65625 UYI65624:UYI65625 VIE65624:VIE65625 VSA65624:VSA65625 WBW65624:WBW65625 WLS65624:WLS65625 WVO65624:WVO65625 G131161:G131162 JC131160:JC131161 SY131160:SY131161 ACU131160:ACU131161 AMQ131160:AMQ131161 AWM131160:AWM131161 BGI131160:BGI131161 BQE131160:BQE131161 CAA131160:CAA131161 CJW131160:CJW131161 CTS131160:CTS131161 DDO131160:DDO131161 DNK131160:DNK131161 DXG131160:DXG131161 EHC131160:EHC131161 EQY131160:EQY131161 FAU131160:FAU131161 FKQ131160:FKQ131161 FUM131160:FUM131161 GEI131160:GEI131161 GOE131160:GOE131161 GYA131160:GYA131161 HHW131160:HHW131161 HRS131160:HRS131161 IBO131160:IBO131161 ILK131160:ILK131161 IVG131160:IVG131161 JFC131160:JFC131161 JOY131160:JOY131161 JYU131160:JYU131161 KIQ131160:KIQ131161 KSM131160:KSM131161 LCI131160:LCI131161 LME131160:LME131161 LWA131160:LWA131161 MFW131160:MFW131161 MPS131160:MPS131161 MZO131160:MZO131161 NJK131160:NJK131161 NTG131160:NTG131161 ODC131160:ODC131161 OMY131160:OMY131161 OWU131160:OWU131161 PGQ131160:PGQ131161 PQM131160:PQM131161 QAI131160:QAI131161 QKE131160:QKE131161 QUA131160:QUA131161 RDW131160:RDW131161 RNS131160:RNS131161 RXO131160:RXO131161 SHK131160:SHK131161 SRG131160:SRG131161 TBC131160:TBC131161 TKY131160:TKY131161 TUU131160:TUU131161 UEQ131160:UEQ131161 UOM131160:UOM131161 UYI131160:UYI131161 VIE131160:VIE131161 VSA131160:VSA131161 WBW131160:WBW131161 WLS131160:WLS131161 WVO131160:WVO131161 G196697:G196698 JC196696:JC196697 SY196696:SY196697 ACU196696:ACU196697 AMQ196696:AMQ196697 AWM196696:AWM196697 BGI196696:BGI196697 BQE196696:BQE196697 CAA196696:CAA196697 CJW196696:CJW196697 CTS196696:CTS196697 DDO196696:DDO196697 DNK196696:DNK196697 DXG196696:DXG196697 EHC196696:EHC196697 EQY196696:EQY196697 FAU196696:FAU196697 FKQ196696:FKQ196697 FUM196696:FUM196697 GEI196696:GEI196697 GOE196696:GOE196697 GYA196696:GYA196697 HHW196696:HHW196697 HRS196696:HRS196697 IBO196696:IBO196697 ILK196696:ILK196697 IVG196696:IVG196697 JFC196696:JFC196697 JOY196696:JOY196697 JYU196696:JYU196697 KIQ196696:KIQ196697 KSM196696:KSM196697 LCI196696:LCI196697 LME196696:LME196697 LWA196696:LWA196697 MFW196696:MFW196697 MPS196696:MPS196697 MZO196696:MZO196697 NJK196696:NJK196697 NTG196696:NTG196697 ODC196696:ODC196697 OMY196696:OMY196697 OWU196696:OWU196697 PGQ196696:PGQ196697 PQM196696:PQM196697 QAI196696:QAI196697 QKE196696:QKE196697 QUA196696:QUA196697 RDW196696:RDW196697 RNS196696:RNS196697 RXO196696:RXO196697 SHK196696:SHK196697 SRG196696:SRG196697 TBC196696:TBC196697 TKY196696:TKY196697 TUU196696:TUU196697 UEQ196696:UEQ196697 UOM196696:UOM196697 UYI196696:UYI196697 VIE196696:VIE196697 VSA196696:VSA196697 WBW196696:WBW196697 WLS196696:WLS196697 WVO196696:WVO196697 G262233:G262234 JC262232:JC262233 SY262232:SY262233 ACU262232:ACU262233 AMQ262232:AMQ262233 AWM262232:AWM262233 BGI262232:BGI262233 BQE262232:BQE262233 CAA262232:CAA262233 CJW262232:CJW262233 CTS262232:CTS262233 DDO262232:DDO262233 DNK262232:DNK262233 DXG262232:DXG262233 EHC262232:EHC262233 EQY262232:EQY262233 FAU262232:FAU262233 FKQ262232:FKQ262233 FUM262232:FUM262233 GEI262232:GEI262233 GOE262232:GOE262233 GYA262232:GYA262233 HHW262232:HHW262233 HRS262232:HRS262233 IBO262232:IBO262233 ILK262232:ILK262233 IVG262232:IVG262233 JFC262232:JFC262233 JOY262232:JOY262233 JYU262232:JYU262233 KIQ262232:KIQ262233 KSM262232:KSM262233 LCI262232:LCI262233 LME262232:LME262233 LWA262232:LWA262233 MFW262232:MFW262233 MPS262232:MPS262233 MZO262232:MZO262233 NJK262232:NJK262233 NTG262232:NTG262233 ODC262232:ODC262233 OMY262232:OMY262233 OWU262232:OWU262233 PGQ262232:PGQ262233 PQM262232:PQM262233 QAI262232:QAI262233 QKE262232:QKE262233 QUA262232:QUA262233 RDW262232:RDW262233 RNS262232:RNS262233 RXO262232:RXO262233 SHK262232:SHK262233 SRG262232:SRG262233 TBC262232:TBC262233 TKY262232:TKY262233 TUU262232:TUU262233 UEQ262232:UEQ262233 UOM262232:UOM262233 UYI262232:UYI262233 VIE262232:VIE262233 VSA262232:VSA262233 WBW262232:WBW262233 WLS262232:WLS262233 WVO262232:WVO262233 G327769:G327770 JC327768:JC327769 SY327768:SY327769 ACU327768:ACU327769 AMQ327768:AMQ327769 AWM327768:AWM327769 BGI327768:BGI327769 BQE327768:BQE327769 CAA327768:CAA327769 CJW327768:CJW327769 CTS327768:CTS327769 DDO327768:DDO327769 DNK327768:DNK327769 DXG327768:DXG327769 EHC327768:EHC327769 EQY327768:EQY327769 FAU327768:FAU327769 FKQ327768:FKQ327769 FUM327768:FUM327769 GEI327768:GEI327769 GOE327768:GOE327769 GYA327768:GYA327769 HHW327768:HHW327769 HRS327768:HRS327769 IBO327768:IBO327769 ILK327768:ILK327769 IVG327768:IVG327769 JFC327768:JFC327769 JOY327768:JOY327769 JYU327768:JYU327769 KIQ327768:KIQ327769 KSM327768:KSM327769 LCI327768:LCI327769 LME327768:LME327769 LWA327768:LWA327769 MFW327768:MFW327769 MPS327768:MPS327769 MZO327768:MZO327769 NJK327768:NJK327769 NTG327768:NTG327769 ODC327768:ODC327769 OMY327768:OMY327769 OWU327768:OWU327769 PGQ327768:PGQ327769 PQM327768:PQM327769 QAI327768:QAI327769 QKE327768:QKE327769 QUA327768:QUA327769 RDW327768:RDW327769 RNS327768:RNS327769 RXO327768:RXO327769 SHK327768:SHK327769 SRG327768:SRG327769 TBC327768:TBC327769 TKY327768:TKY327769 TUU327768:TUU327769 UEQ327768:UEQ327769 UOM327768:UOM327769 UYI327768:UYI327769 VIE327768:VIE327769 VSA327768:VSA327769 WBW327768:WBW327769 WLS327768:WLS327769 WVO327768:WVO327769 G393305:G393306 JC393304:JC393305 SY393304:SY393305 ACU393304:ACU393305 AMQ393304:AMQ393305 AWM393304:AWM393305 BGI393304:BGI393305 BQE393304:BQE393305 CAA393304:CAA393305 CJW393304:CJW393305 CTS393304:CTS393305 DDO393304:DDO393305 DNK393304:DNK393305 DXG393304:DXG393305 EHC393304:EHC393305 EQY393304:EQY393305 FAU393304:FAU393305 FKQ393304:FKQ393305 FUM393304:FUM393305 GEI393304:GEI393305 GOE393304:GOE393305 GYA393304:GYA393305 HHW393304:HHW393305 HRS393304:HRS393305 IBO393304:IBO393305 ILK393304:ILK393305 IVG393304:IVG393305 JFC393304:JFC393305 JOY393304:JOY393305 JYU393304:JYU393305 KIQ393304:KIQ393305 KSM393304:KSM393305 LCI393304:LCI393305 LME393304:LME393305 LWA393304:LWA393305 MFW393304:MFW393305 MPS393304:MPS393305 MZO393304:MZO393305 NJK393304:NJK393305 NTG393304:NTG393305 ODC393304:ODC393305 OMY393304:OMY393305 OWU393304:OWU393305 PGQ393304:PGQ393305 PQM393304:PQM393305 QAI393304:QAI393305 QKE393304:QKE393305 QUA393304:QUA393305 RDW393304:RDW393305 RNS393304:RNS393305 RXO393304:RXO393305 SHK393304:SHK393305 SRG393304:SRG393305 TBC393304:TBC393305 TKY393304:TKY393305 TUU393304:TUU393305 UEQ393304:UEQ393305 UOM393304:UOM393305 UYI393304:UYI393305 VIE393304:VIE393305 VSA393304:VSA393305 WBW393304:WBW393305 WLS393304:WLS393305 WVO393304:WVO393305 G458841:G458842 JC458840:JC458841 SY458840:SY458841 ACU458840:ACU458841 AMQ458840:AMQ458841 AWM458840:AWM458841 BGI458840:BGI458841 BQE458840:BQE458841 CAA458840:CAA458841 CJW458840:CJW458841 CTS458840:CTS458841 DDO458840:DDO458841 DNK458840:DNK458841 DXG458840:DXG458841 EHC458840:EHC458841 EQY458840:EQY458841 FAU458840:FAU458841 FKQ458840:FKQ458841 FUM458840:FUM458841 GEI458840:GEI458841 GOE458840:GOE458841 GYA458840:GYA458841 HHW458840:HHW458841 HRS458840:HRS458841 IBO458840:IBO458841 ILK458840:ILK458841 IVG458840:IVG458841 JFC458840:JFC458841 JOY458840:JOY458841 JYU458840:JYU458841 KIQ458840:KIQ458841 KSM458840:KSM458841 LCI458840:LCI458841 LME458840:LME458841 LWA458840:LWA458841 MFW458840:MFW458841 MPS458840:MPS458841 MZO458840:MZO458841 NJK458840:NJK458841 NTG458840:NTG458841 ODC458840:ODC458841 OMY458840:OMY458841 OWU458840:OWU458841 PGQ458840:PGQ458841 PQM458840:PQM458841 QAI458840:QAI458841 QKE458840:QKE458841 QUA458840:QUA458841 RDW458840:RDW458841 RNS458840:RNS458841 RXO458840:RXO458841 SHK458840:SHK458841 SRG458840:SRG458841 TBC458840:TBC458841 TKY458840:TKY458841 TUU458840:TUU458841 UEQ458840:UEQ458841 UOM458840:UOM458841 UYI458840:UYI458841 VIE458840:VIE458841 VSA458840:VSA458841 WBW458840:WBW458841 WLS458840:WLS458841 WVO458840:WVO458841 G524377:G524378 JC524376:JC524377 SY524376:SY524377 ACU524376:ACU524377 AMQ524376:AMQ524377 AWM524376:AWM524377 BGI524376:BGI524377 BQE524376:BQE524377 CAA524376:CAA524377 CJW524376:CJW524377 CTS524376:CTS524377 DDO524376:DDO524377 DNK524376:DNK524377 DXG524376:DXG524377 EHC524376:EHC524377 EQY524376:EQY524377 FAU524376:FAU524377 FKQ524376:FKQ524377 FUM524376:FUM524377 GEI524376:GEI524377 GOE524376:GOE524377 GYA524376:GYA524377 HHW524376:HHW524377 HRS524376:HRS524377 IBO524376:IBO524377 ILK524376:ILK524377 IVG524376:IVG524377 JFC524376:JFC524377 JOY524376:JOY524377 JYU524376:JYU524377 KIQ524376:KIQ524377 KSM524376:KSM524377 LCI524376:LCI524377 LME524376:LME524377 LWA524376:LWA524377 MFW524376:MFW524377 MPS524376:MPS524377 MZO524376:MZO524377 NJK524376:NJK524377 NTG524376:NTG524377 ODC524376:ODC524377 OMY524376:OMY524377 OWU524376:OWU524377 PGQ524376:PGQ524377 PQM524376:PQM524377 QAI524376:QAI524377 QKE524376:QKE524377 QUA524376:QUA524377 RDW524376:RDW524377 RNS524376:RNS524377 RXO524376:RXO524377 SHK524376:SHK524377 SRG524376:SRG524377 TBC524376:TBC524377 TKY524376:TKY524377 TUU524376:TUU524377 UEQ524376:UEQ524377 UOM524376:UOM524377 UYI524376:UYI524377 VIE524376:VIE524377 VSA524376:VSA524377 WBW524376:WBW524377 WLS524376:WLS524377 WVO524376:WVO524377 G589913:G589914 JC589912:JC589913 SY589912:SY589913 ACU589912:ACU589913 AMQ589912:AMQ589913 AWM589912:AWM589913 BGI589912:BGI589913 BQE589912:BQE589913 CAA589912:CAA589913 CJW589912:CJW589913 CTS589912:CTS589913 DDO589912:DDO589913 DNK589912:DNK589913 DXG589912:DXG589913 EHC589912:EHC589913 EQY589912:EQY589913 FAU589912:FAU589913 FKQ589912:FKQ589913 FUM589912:FUM589913 GEI589912:GEI589913 GOE589912:GOE589913 GYA589912:GYA589913 HHW589912:HHW589913 HRS589912:HRS589913 IBO589912:IBO589913 ILK589912:ILK589913 IVG589912:IVG589913 JFC589912:JFC589913 JOY589912:JOY589913 JYU589912:JYU589913 KIQ589912:KIQ589913 KSM589912:KSM589913 LCI589912:LCI589913 LME589912:LME589913 LWA589912:LWA589913 MFW589912:MFW589913 MPS589912:MPS589913 MZO589912:MZO589913 NJK589912:NJK589913 NTG589912:NTG589913 ODC589912:ODC589913 OMY589912:OMY589913 OWU589912:OWU589913 PGQ589912:PGQ589913 PQM589912:PQM589913 QAI589912:QAI589913 QKE589912:QKE589913 QUA589912:QUA589913 RDW589912:RDW589913 RNS589912:RNS589913 RXO589912:RXO589913 SHK589912:SHK589913 SRG589912:SRG589913 TBC589912:TBC589913 TKY589912:TKY589913 TUU589912:TUU589913 UEQ589912:UEQ589913 UOM589912:UOM589913 UYI589912:UYI589913 VIE589912:VIE589913 VSA589912:VSA589913 WBW589912:WBW589913 WLS589912:WLS589913 WVO589912:WVO589913 G655449:G655450 JC655448:JC655449 SY655448:SY655449 ACU655448:ACU655449 AMQ655448:AMQ655449 AWM655448:AWM655449 BGI655448:BGI655449 BQE655448:BQE655449 CAA655448:CAA655449 CJW655448:CJW655449 CTS655448:CTS655449 DDO655448:DDO655449 DNK655448:DNK655449 DXG655448:DXG655449 EHC655448:EHC655449 EQY655448:EQY655449 FAU655448:FAU655449 FKQ655448:FKQ655449 FUM655448:FUM655449 GEI655448:GEI655449 GOE655448:GOE655449 GYA655448:GYA655449 HHW655448:HHW655449 HRS655448:HRS655449 IBO655448:IBO655449 ILK655448:ILK655449 IVG655448:IVG655449 JFC655448:JFC655449 JOY655448:JOY655449 JYU655448:JYU655449 KIQ655448:KIQ655449 KSM655448:KSM655449 LCI655448:LCI655449 LME655448:LME655449 LWA655448:LWA655449 MFW655448:MFW655449 MPS655448:MPS655449 MZO655448:MZO655449 NJK655448:NJK655449 NTG655448:NTG655449 ODC655448:ODC655449 OMY655448:OMY655449 OWU655448:OWU655449 PGQ655448:PGQ655449 PQM655448:PQM655449 QAI655448:QAI655449 QKE655448:QKE655449 QUA655448:QUA655449 RDW655448:RDW655449 RNS655448:RNS655449 RXO655448:RXO655449 SHK655448:SHK655449 SRG655448:SRG655449 TBC655448:TBC655449 TKY655448:TKY655449 TUU655448:TUU655449 UEQ655448:UEQ655449 UOM655448:UOM655449 UYI655448:UYI655449 VIE655448:VIE655449 VSA655448:VSA655449 WBW655448:WBW655449 WLS655448:WLS655449 WVO655448:WVO655449 G720985:G720986 JC720984:JC720985 SY720984:SY720985 ACU720984:ACU720985 AMQ720984:AMQ720985 AWM720984:AWM720985 BGI720984:BGI720985 BQE720984:BQE720985 CAA720984:CAA720985 CJW720984:CJW720985 CTS720984:CTS720985 DDO720984:DDO720985 DNK720984:DNK720985 DXG720984:DXG720985 EHC720984:EHC720985 EQY720984:EQY720985 FAU720984:FAU720985 FKQ720984:FKQ720985 FUM720984:FUM720985 GEI720984:GEI720985 GOE720984:GOE720985 GYA720984:GYA720985 HHW720984:HHW720985 HRS720984:HRS720985 IBO720984:IBO720985 ILK720984:ILK720985 IVG720984:IVG720985 JFC720984:JFC720985 JOY720984:JOY720985 JYU720984:JYU720985 KIQ720984:KIQ720985 KSM720984:KSM720985 LCI720984:LCI720985 LME720984:LME720985 LWA720984:LWA720985 MFW720984:MFW720985 MPS720984:MPS720985 MZO720984:MZO720985 NJK720984:NJK720985 NTG720984:NTG720985 ODC720984:ODC720985 OMY720984:OMY720985 OWU720984:OWU720985 PGQ720984:PGQ720985 PQM720984:PQM720985 QAI720984:QAI720985 QKE720984:QKE720985 QUA720984:QUA720985 RDW720984:RDW720985 RNS720984:RNS720985 RXO720984:RXO720985 SHK720984:SHK720985 SRG720984:SRG720985 TBC720984:TBC720985 TKY720984:TKY720985 TUU720984:TUU720985 UEQ720984:UEQ720985 UOM720984:UOM720985 UYI720984:UYI720985 VIE720984:VIE720985 VSA720984:VSA720985 WBW720984:WBW720985 WLS720984:WLS720985 WVO720984:WVO720985 G786521:G786522 JC786520:JC786521 SY786520:SY786521 ACU786520:ACU786521 AMQ786520:AMQ786521 AWM786520:AWM786521 BGI786520:BGI786521 BQE786520:BQE786521 CAA786520:CAA786521 CJW786520:CJW786521 CTS786520:CTS786521 DDO786520:DDO786521 DNK786520:DNK786521 DXG786520:DXG786521 EHC786520:EHC786521 EQY786520:EQY786521 FAU786520:FAU786521 FKQ786520:FKQ786521 FUM786520:FUM786521 GEI786520:GEI786521 GOE786520:GOE786521 GYA786520:GYA786521 HHW786520:HHW786521 HRS786520:HRS786521 IBO786520:IBO786521 ILK786520:ILK786521 IVG786520:IVG786521 JFC786520:JFC786521 JOY786520:JOY786521 JYU786520:JYU786521 KIQ786520:KIQ786521 KSM786520:KSM786521 LCI786520:LCI786521 LME786520:LME786521 LWA786520:LWA786521 MFW786520:MFW786521 MPS786520:MPS786521 MZO786520:MZO786521 NJK786520:NJK786521 NTG786520:NTG786521 ODC786520:ODC786521 OMY786520:OMY786521 OWU786520:OWU786521 PGQ786520:PGQ786521 PQM786520:PQM786521 QAI786520:QAI786521 QKE786520:QKE786521 QUA786520:QUA786521 RDW786520:RDW786521 RNS786520:RNS786521 RXO786520:RXO786521 SHK786520:SHK786521 SRG786520:SRG786521 TBC786520:TBC786521 TKY786520:TKY786521 TUU786520:TUU786521 UEQ786520:UEQ786521 UOM786520:UOM786521 UYI786520:UYI786521 VIE786520:VIE786521 VSA786520:VSA786521 WBW786520:WBW786521 WLS786520:WLS786521 WVO786520:WVO786521 G852057:G852058 JC852056:JC852057 SY852056:SY852057 ACU852056:ACU852057 AMQ852056:AMQ852057 AWM852056:AWM852057 BGI852056:BGI852057 BQE852056:BQE852057 CAA852056:CAA852057 CJW852056:CJW852057 CTS852056:CTS852057 DDO852056:DDO852057 DNK852056:DNK852057 DXG852056:DXG852057 EHC852056:EHC852057 EQY852056:EQY852057 FAU852056:FAU852057 FKQ852056:FKQ852057 FUM852056:FUM852057 GEI852056:GEI852057 GOE852056:GOE852057 GYA852056:GYA852057 HHW852056:HHW852057 HRS852056:HRS852057 IBO852056:IBO852057 ILK852056:ILK852057 IVG852056:IVG852057 JFC852056:JFC852057 JOY852056:JOY852057 JYU852056:JYU852057 KIQ852056:KIQ852057 KSM852056:KSM852057 LCI852056:LCI852057 LME852056:LME852057 LWA852056:LWA852057 MFW852056:MFW852057 MPS852056:MPS852057 MZO852056:MZO852057 NJK852056:NJK852057 NTG852056:NTG852057 ODC852056:ODC852057 OMY852056:OMY852057 OWU852056:OWU852057 PGQ852056:PGQ852057 PQM852056:PQM852057 QAI852056:QAI852057 QKE852056:QKE852057 QUA852056:QUA852057 RDW852056:RDW852057 RNS852056:RNS852057 RXO852056:RXO852057 SHK852056:SHK852057 SRG852056:SRG852057 TBC852056:TBC852057 TKY852056:TKY852057 TUU852056:TUU852057 UEQ852056:UEQ852057 UOM852056:UOM852057 UYI852056:UYI852057 VIE852056:VIE852057 VSA852056:VSA852057 WBW852056:WBW852057 WLS852056:WLS852057 WVO852056:WVO852057 G917593:G917594 JC917592:JC917593 SY917592:SY917593 ACU917592:ACU917593 AMQ917592:AMQ917593 AWM917592:AWM917593 BGI917592:BGI917593 BQE917592:BQE917593 CAA917592:CAA917593 CJW917592:CJW917593 CTS917592:CTS917593 DDO917592:DDO917593 DNK917592:DNK917593 DXG917592:DXG917593 EHC917592:EHC917593 EQY917592:EQY917593 FAU917592:FAU917593 FKQ917592:FKQ917593 FUM917592:FUM917593 GEI917592:GEI917593 GOE917592:GOE917593 GYA917592:GYA917593 HHW917592:HHW917593 HRS917592:HRS917593 IBO917592:IBO917593 ILK917592:ILK917593 IVG917592:IVG917593 JFC917592:JFC917593 JOY917592:JOY917593 JYU917592:JYU917593 KIQ917592:KIQ917593 KSM917592:KSM917593 LCI917592:LCI917593 LME917592:LME917593 LWA917592:LWA917593 MFW917592:MFW917593 MPS917592:MPS917593 MZO917592:MZO917593 NJK917592:NJK917593 NTG917592:NTG917593 ODC917592:ODC917593 OMY917592:OMY917593 OWU917592:OWU917593 PGQ917592:PGQ917593 PQM917592:PQM917593 QAI917592:QAI917593 QKE917592:QKE917593 QUA917592:QUA917593 RDW917592:RDW917593 RNS917592:RNS917593 RXO917592:RXO917593 SHK917592:SHK917593 SRG917592:SRG917593 TBC917592:TBC917593 TKY917592:TKY917593 TUU917592:TUU917593 UEQ917592:UEQ917593 UOM917592:UOM917593 UYI917592:UYI917593 VIE917592:VIE917593 VSA917592:VSA917593 WBW917592:WBW917593 WLS917592:WLS917593 WVO917592:WVO917593 G983129:G983130 JC983128:JC983129 SY983128:SY983129 ACU983128:ACU983129 AMQ983128:AMQ983129 AWM983128:AWM983129 BGI983128:BGI983129 BQE983128:BQE983129 CAA983128:CAA983129 CJW983128:CJW983129 CTS983128:CTS983129 DDO983128:DDO983129 DNK983128:DNK983129 DXG983128:DXG983129 EHC983128:EHC983129 EQY983128:EQY983129 FAU983128:FAU983129 FKQ983128:FKQ983129 FUM983128:FUM983129 GEI983128:GEI983129 GOE983128:GOE983129 GYA983128:GYA983129 HHW983128:HHW983129 HRS983128:HRS983129 IBO983128:IBO983129 ILK983128:ILK983129 IVG983128:IVG983129 JFC983128:JFC983129 JOY983128:JOY983129 JYU983128:JYU983129 KIQ983128:KIQ983129 KSM983128:KSM983129 LCI983128:LCI983129 LME983128:LME983129 LWA983128:LWA983129 MFW983128:MFW983129 MPS983128:MPS983129 MZO983128:MZO983129 NJK983128:NJK983129 NTG983128:NTG983129 ODC983128:ODC983129 OMY983128:OMY983129 OWU983128:OWU983129 PGQ983128:PGQ983129 PQM983128:PQM983129 QAI983128:QAI983129 QKE983128:QKE983129 QUA983128:QUA983129 RDW983128:RDW983129 RNS983128:RNS983129 RXO983128:RXO983129 SHK983128:SHK983129 SRG983128:SRG983129 TBC983128:TBC983129 TKY983128:TKY983129 TUU983128:TUU983129 UEQ983128:UEQ983129 UOM983128:UOM983129 UYI983128:UYI983129 VIE983128:VIE983129 VSA983128:VSA983129 WBW983128:WBW983129 WLS983128:WLS983129 WVO983128:WVO983129 G26:G31 JC26:JC31 SY26:SY31 ACU26:ACU31 AMQ26:AMQ31 AWM26:AWM31 BGI26:BGI31 BQE26:BQE31 CAA26:CAA31 CJW26:CJW31 CTS26:CTS31 DDO26:DDO31 DNK26:DNK31 DXG26:DXG31 EHC26:EHC31 EQY26:EQY31 FAU26:FAU31 FKQ26:FKQ31 FUM26:FUM31 GEI26:GEI31 GOE26:GOE31 GYA26:GYA31 HHW26:HHW31 HRS26:HRS31 IBO26:IBO31 ILK26:ILK31 IVG26:IVG31 JFC26:JFC31 JOY26:JOY31 JYU26:JYU31 KIQ26:KIQ31 KSM26:KSM31 LCI26:LCI31 LME26:LME31 LWA26:LWA31 MFW26:MFW31 MPS26:MPS31 MZO26:MZO31 NJK26:NJK31 NTG26:NTG31 ODC26:ODC31 OMY26:OMY31 OWU26:OWU31 PGQ26:PGQ31 PQM26:PQM31 QAI26:QAI31 QKE26:QKE31 QUA26:QUA31 RDW26:RDW31 RNS26:RNS31 RXO26:RXO31 SHK26:SHK31 SRG26:SRG31 TBC26:TBC31 TKY26:TKY31 TUU26:TUU31 UEQ26:UEQ31 UOM26:UOM31 UYI26:UYI31 VIE26:VIE31 VSA26:VSA31 WBW26:WBW31 WLS26:WLS31 WVO26:WVO31 G65563:G65568 JC65562:JC65567 SY65562:SY65567 ACU65562:ACU65567 AMQ65562:AMQ65567 AWM65562:AWM65567 BGI65562:BGI65567 BQE65562:BQE65567 CAA65562:CAA65567 CJW65562:CJW65567 CTS65562:CTS65567 DDO65562:DDO65567 DNK65562:DNK65567 DXG65562:DXG65567 EHC65562:EHC65567 EQY65562:EQY65567 FAU65562:FAU65567 FKQ65562:FKQ65567 FUM65562:FUM65567 GEI65562:GEI65567 GOE65562:GOE65567 GYA65562:GYA65567 HHW65562:HHW65567 HRS65562:HRS65567 IBO65562:IBO65567 ILK65562:ILK65567 IVG65562:IVG65567 JFC65562:JFC65567 JOY65562:JOY65567 JYU65562:JYU65567 KIQ65562:KIQ65567 KSM65562:KSM65567 LCI65562:LCI65567 LME65562:LME65567 LWA65562:LWA65567 MFW65562:MFW65567 MPS65562:MPS65567 MZO65562:MZO65567 NJK65562:NJK65567 NTG65562:NTG65567 ODC65562:ODC65567 OMY65562:OMY65567 OWU65562:OWU65567 PGQ65562:PGQ65567 PQM65562:PQM65567 QAI65562:QAI65567 QKE65562:QKE65567 QUA65562:QUA65567 RDW65562:RDW65567 RNS65562:RNS65567 RXO65562:RXO65567 SHK65562:SHK65567 SRG65562:SRG65567 TBC65562:TBC65567 TKY65562:TKY65567 TUU65562:TUU65567 UEQ65562:UEQ65567 UOM65562:UOM65567 UYI65562:UYI65567 VIE65562:VIE65567 VSA65562:VSA65567 WBW65562:WBW65567 WLS65562:WLS65567 WVO65562:WVO65567 G131099:G131104 JC131098:JC131103 SY131098:SY131103 ACU131098:ACU131103 AMQ131098:AMQ131103 AWM131098:AWM131103 BGI131098:BGI131103 BQE131098:BQE131103 CAA131098:CAA131103 CJW131098:CJW131103 CTS131098:CTS131103 DDO131098:DDO131103 DNK131098:DNK131103 DXG131098:DXG131103 EHC131098:EHC131103 EQY131098:EQY131103 FAU131098:FAU131103 FKQ131098:FKQ131103 FUM131098:FUM131103 GEI131098:GEI131103 GOE131098:GOE131103 GYA131098:GYA131103 HHW131098:HHW131103 HRS131098:HRS131103 IBO131098:IBO131103 ILK131098:ILK131103 IVG131098:IVG131103 JFC131098:JFC131103 JOY131098:JOY131103 JYU131098:JYU131103 KIQ131098:KIQ131103 KSM131098:KSM131103 LCI131098:LCI131103 LME131098:LME131103 LWA131098:LWA131103 MFW131098:MFW131103 MPS131098:MPS131103 MZO131098:MZO131103 NJK131098:NJK131103 NTG131098:NTG131103 ODC131098:ODC131103 OMY131098:OMY131103 OWU131098:OWU131103 PGQ131098:PGQ131103 PQM131098:PQM131103 QAI131098:QAI131103 QKE131098:QKE131103 QUA131098:QUA131103 RDW131098:RDW131103 RNS131098:RNS131103 RXO131098:RXO131103 SHK131098:SHK131103 SRG131098:SRG131103 TBC131098:TBC131103 TKY131098:TKY131103 TUU131098:TUU131103 UEQ131098:UEQ131103 UOM131098:UOM131103 UYI131098:UYI131103 VIE131098:VIE131103 VSA131098:VSA131103 WBW131098:WBW131103 WLS131098:WLS131103 WVO131098:WVO131103 G196635:G196640 JC196634:JC196639 SY196634:SY196639 ACU196634:ACU196639 AMQ196634:AMQ196639 AWM196634:AWM196639 BGI196634:BGI196639 BQE196634:BQE196639 CAA196634:CAA196639 CJW196634:CJW196639 CTS196634:CTS196639 DDO196634:DDO196639 DNK196634:DNK196639 DXG196634:DXG196639 EHC196634:EHC196639 EQY196634:EQY196639 FAU196634:FAU196639 FKQ196634:FKQ196639 FUM196634:FUM196639 GEI196634:GEI196639 GOE196634:GOE196639 GYA196634:GYA196639 HHW196634:HHW196639 HRS196634:HRS196639 IBO196634:IBO196639 ILK196634:ILK196639 IVG196634:IVG196639 JFC196634:JFC196639 JOY196634:JOY196639 JYU196634:JYU196639 KIQ196634:KIQ196639 KSM196634:KSM196639 LCI196634:LCI196639 LME196634:LME196639 LWA196634:LWA196639 MFW196634:MFW196639 MPS196634:MPS196639 MZO196634:MZO196639 NJK196634:NJK196639 NTG196634:NTG196639 ODC196634:ODC196639 OMY196634:OMY196639 OWU196634:OWU196639 PGQ196634:PGQ196639 PQM196634:PQM196639 QAI196634:QAI196639 QKE196634:QKE196639 QUA196634:QUA196639 RDW196634:RDW196639 RNS196634:RNS196639 RXO196634:RXO196639 SHK196634:SHK196639 SRG196634:SRG196639 TBC196634:TBC196639 TKY196634:TKY196639 TUU196634:TUU196639 UEQ196634:UEQ196639 UOM196634:UOM196639 UYI196634:UYI196639 VIE196634:VIE196639 VSA196634:VSA196639 WBW196634:WBW196639 WLS196634:WLS196639 WVO196634:WVO196639 G262171:G262176 JC262170:JC262175 SY262170:SY262175 ACU262170:ACU262175 AMQ262170:AMQ262175 AWM262170:AWM262175 BGI262170:BGI262175 BQE262170:BQE262175 CAA262170:CAA262175 CJW262170:CJW262175 CTS262170:CTS262175 DDO262170:DDO262175 DNK262170:DNK262175 DXG262170:DXG262175 EHC262170:EHC262175 EQY262170:EQY262175 FAU262170:FAU262175 FKQ262170:FKQ262175 FUM262170:FUM262175 GEI262170:GEI262175 GOE262170:GOE262175 GYA262170:GYA262175 HHW262170:HHW262175 HRS262170:HRS262175 IBO262170:IBO262175 ILK262170:ILK262175 IVG262170:IVG262175 JFC262170:JFC262175 JOY262170:JOY262175 JYU262170:JYU262175 KIQ262170:KIQ262175 KSM262170:KSM262175 LCI262170:LCI262175 LME262170:LME262175 LWA262170:LWA262175 MFW262170:MFW262175 MPS262170:MPS262175 MZO262170:MZO262175 NJK262170:NJK262175 NTG262170:NTG262175 ODC262170:ODC262175 OMY262170:OMY262175 OWU262170:OWU262175 PGQ262170:PGQ262175 PQM262170:PQM262175 QAI262170:QAI262175 QKE262170:QKE262175 QUA262170:QUA262175 RDW262170:RDW262175 RNS262170:RNS262175 RXO262170:RXO262175 SHK262170:SHK262175 SRG262170:SRG262175 TBC262170:TBC262175 TKY262170:TKY262175 TUU262170:TUU262175 UEQ262170:UEQ262175 UOM262170:UOM262175 UYI262170:UYI262175 VIE262170:VIE262175 VSA262170:VSA262175 WBW262170:WBW262175 WLS262170:WLS262175 WVO262170:WVO262175 G327707:G327712 JC327706:JC327711 SY327706:SY327711 ACU327706:ACU327711 AMQ327706:AMQ327711 AWM327706:AWM327711 BGI327706:BGI327711 BQE327706:BQE327711 CAA327706:CAA327711 CJW327706:CJW327711 CTS327706:CTS327711 DDO327706:DDO327711 DNK327706:DNK327711 DXG327706:DXG327711 EHC327706:EHC327711 EQY327706:EQY327711 FAU327706:FAU327711 FKQ327706:FKQ327711 FUM327706:FUM327711 GEI327706:GEI327711 GOE327706:GOE327711 GYA327706:GYA327711 HHW327706:HHW327711 HRS327706:HRS327711 IBO327706:IBO327711 ILK327706:ILK327711 IVG327706:IVG327711 JFC327706:JFC327711 JOY327706:JOY327711 JYU327706:JYU327711 KIQ327706:KIQ327711 KSM327706:KSM327711 LCI327706:LCI327711 LME327706:LME327711 LWA327706:LWA327711 MFW327706:MFW327711 MPS327706:MPS327711 MZO327706:MZO327711 NJK327706:NJK327711 NTG327706:NTG327711 ODC327706:ODC327711 OMY327706:OMY327711 OWU327706:OWU327711 PGQ327706:PGQ327711 PQM327706:PQM327711 QAI327706:QAI327711 QKE327706:QKE327711 QUA327706:QUA327711 RDW327706:RDW327711 RNS327706:RNS327711 RXO327706:RXO327711 SHK327706:SHK327711 SRG327706:SRG327711 TBC327706:TBC327711 TKY327706:TKY327711 TUU327706:TUU327711 UEQ327706:UEQ327711 UOM327706:UOM327711 UYI327706:UYI327711 VIE327706:VIE327711 VSA327706:VSA327711 WBW327706:WBW327711 WLS327706:WLS327711 WVO327706:WVO327711 G393243:G393248 JC393242:JC393247 SY393242:SY393247 ACU393242:ACU393247 AMQ393242:AMQ393247 AWM393242:AWM393247 BGI393242:BGI393247 BQE393242:BQE393247 CAA393242:CAA393247 CJW393242:CJW393247 CTS393242:CTS393247 DDO393242:DDO393247 DNK393242:DNK393247 DXG393242:DXG393247 EHC393242:EHC393247 EQY393242:EQY393247 FAU393242:FAU393247 FKQ393242:FKQ393247 FUM393242:FUM393247 GEI393242:GEI393247 GOE393242:GOE393247 GYA393242:GYA393247 HHW393242:HHW393247 HRS393242:HRS393247 IBO393242:IBO393247 ILK393242:ILK393247 IVG393242:IVG393247 JFC393242:JFC393247 JOY393242:JOY393247 JYU393242:JYU393247 KIQ393242:KIQ393247 KSM393242:KSM393247 LCI393242:LCI393247 LME393242:LME393247 LWA393242:LWA393247 MFW393242:MFW393247 MPS393242:MPS393247 MZO393242:MZO393247 NJK393242:NJK393247 NTG393242:NTG393247 ODC393242:ODC393247 OMY393242:OMY393247 OWU393242:OWU393247 PGQ393242:PGQ393247 PQM393242:PQM393247 QAI393242:QAI393247 QKE393242:QKE393247 QUA393242:QUA393247 RDW393242:RDW393247 RNS393242:RNS393247 RXO393242:RXO393247 SHK393242:SHK393247 SRG393242:SRG393247 TBC393242:TBC393247 TKY393242:TKY393247 TUU393242:TUU393247 UEQ393242:UEQ393247 UOM393242:UOM393247 UYI393242:UYI393247 VIE393242:VIE393247 VSA393242:VSA393247 WBW393242:WBW393247 WLS393242:WLS393247 WVO393242:WVO393247 G458779:G458784 JC458778:JC458783 SY458778:SY458783 ACU458778:ACU458783 AMQ458778:AMQ458783 AWM458778:AWM458783 BGI458778:BGI458783 BQE458778:BQE458783 CAA458778:CAA458783 CJW458778:CJW458783 CTS458778:CTS458783 DDO458778:DDO458783 DNK458778:DNK458783 DXG458778:DXG458783 EHC458778:EHC458783 EQY458778:EQY458783 FAU458778:FAU458783 FKQ458778:FKQ458783 FUM458778:FUM458783 GEI458778:GEI458783 GOE458778:GOE458783 GYA458778:GYA458783 HHW458778:HHW458783 HRS458778:HRS458783 IBO458778:IBO458783 ILK458778:ILK458783 IVG458778:IVG458783 JFC458778:JFC458783 JOY458778:JOY458783 JYU458778:JYU458783 KIQ458778:KIQ458783 KSM458778:KSM458783 LCI458778:LCI458783 LME458778:LME458783 LWA458778:LWA458783 MFW458778:MFW458783 MPS458778:MPS458783 MZO458778:MZO458783 NJK458778:NJK458783 NTG458778:NTG458783 ODC458778:ODC458783 OMY458778:OMY458783 OWU458778:OWU458783 PGQ458778:PGQ458783 PQM458778:PQM458783 QAI458778:QAI458783 QKE458778:QKE458783 QUA458778:QUA458783 RDW458778:RDW458783 RNS458778:RNS458783 RXO458778:RXO458783 SHK458778:SHK458783 SRG458778:SRG458783 TBC458778:TBC458783 TKY458778:TKY458783 TUU458778:TUU458783 UEQ458778:UEQ458783 UOM458778:UOM458783 UYI458778:UYI458783 VIE458778:VIE458783 VSA458778:VSA458783 WBW458778:WBW458783 WLS458778:WLS458783 WVO458778:WVO458783 G524315:G524320 JC524314:JC524319 SY524314:SY524319 ACU524314:ACU524319 AMQ524314:AMQ524319 AWM524314:AWM524319 BGI524314:BGI524319 BQE524314:BQE524319 CAA524314:CAA524319 CJW524314:CJW524319 CTS524314:CTS524319 DDO524314:DDO524319 DNK524314:DNK524319 DXG524314:DXG524319 EHC524314:EHC524319 EQY524314:EQY524319 FAU524314:FAU524319 FKQ524314:FKQ524319 FUM524314:FUM524319 GEI524314:GEI524319 GOE524314:GOE524319 GYA524314:GYA524319 HHW524314:HHW524319 HRS524314:HRS524319 IBO524314:IBO524319 ILK524314:ILK524319 IVG524314:IVG524319 JFC524314:JFC524319 JOY524314:JOY524319 JYU524314:JYU524319 KIQ524314:KIQ524319 KSM524314:KSM524319 LCI524314:LCI524319 LME524314:LME524319 LWA524314:LWA524319 MFW524314:MFW524319 MPS524314:MPS524319 MZO524314:MZO524319 NJK524314:NJK524319 NTG524314:NTG524319 ODC524314:ODC524319 OMY524314:OMY524319 OWU524314:OWU524319 PGQ524314:PGQ524319 PQM524314:PQM524319 QAI524314:QAI524319 QKE524314:QKE524319 QUA524314:QUA524319 RDW524314:RDW524319 RNS524314:RNS524319 RXO524314:RXO524319 SHK524314:SHK524319 SRG524314:SRG524319 TBC524314:TBC524319 TKY524314:TKY524319 TUU524314:TUU524319 UEQ524314:UEQ524319 UOM524314:UOM524319 UYI524314:UYI524319 VIE524314:VIE524319 VSA524314:VSA524319 WBW524314:WBW524319 WLS524314:WLS524319 WVO524314:WVO524319 G589851:G589856 JC589850:JC589855 SY589850:SY589855 ACU589850:ACU589855 AMQ589850:AMQ589855 AWM589850:AWM589855 BGI589850:BGI589855 BQE589850:BQE589855 CAA589850:CAA589855 CJW589850:CJW589855 CTS589850:CTS589855 DDO589850:DDO589855 DNK589850:DNK589855 DXG589850:DXG589855 EHC589850:EHC589855 EQY589850:EQY589855 FAU589850:FAU589855 FKQ589850:FKQ589855 FUM589850:FUM589855 GEI589850:GEI589855 GOE589850:GOE589855 GYA589850:GYA589855 HHW589850:HHW589855 HRS589850:HRS589855 IBO589850:IBO589855 ILK589850:ILK589855 IVG589850:IVG589855 JFC589850:JFC589855 JOY589850:JOY589855 JYU589850:JYU589855 KIQ589850:KIQ589855 KSM589850:KSM589855 LCI589850:LCI589855 LME589850:LME589855 LWA589850:LWA589855 MFW589850:MFW589855 MPS589850:MPS589855 MZO589850:MZO589855 NJK589850:NJK589855 NTG589850:NTG589855 ODC589850:ODC589855 OMY589850:OMY589855 OWU589850:OWU589855 PGQ589850:PGQ589855 PQM589850:PQM589855 QAI589850:QAI589855 QKE589850:QKE589855 QUA589850:QUA589855 RDW589850:RDW589855 RNS589850:RNS589855 RXO589850:RXO589855 SHK589850:SHK589855 SRG589850:SRG589855 TBC589850:TBC589855 TKY589850:TKY589855 TUU589850:TUU589855 UEQ589850:UEQ589855 UOM589850:UOM589855 UYI589850:UYI589855 VIE589850:VIE589855 VSA589850:VSA589855 WBW589850:WBW589855 WLS589850:WLS589855 WVO589850:WVO589855 G655387:G655392 JC655386:JC655391 SY655386:SY655391 ACU655386:ACU655391 AMQ655386:AMQ655391 AWM655386:AWM655391 BGI655386:BGI655391 BQE655386:BQE655391 CAA655386:CAA655391 CJW655386:CJW655391 CTS655386:CTS655391 DDO655386:DDO655391 DNK655386:DNK655391 DXG655386:DXG655391 EHC655386:EHC655391 EQY655386:EQY655391 FAU655386:FAU655391 FKQ655386:FKQ655391 FUM655386:FUM655391 GEI655386:GEI655391 GOE655386:GOE655391 GYA655386:GYA655391 HHW655386:HHW655391 HRS655386:HRS655391 IBO655386:IBO655391 ILK655386:ILK655391 IVG655386:IVG655391 JFC655386:JFC655391 JOY655386:JOY655391 JYU655386:JYU655391 KIQ655386:KIQ655391 KSM655386:KSM655391 LCI655386:LCI655391 LME655386:LME655391 LWA655386:LWA655391 MFW655386:MFW655391 MPS655386:MPS655391 MZO655386:MZO655391 NJK655386:NJK655391 NTG655386:NTG655391 ODC655386:ODC655391 OMY655386:OMY655391 OWU655386:OWU655391 PGQ655386:PGQ655391 PQM655386:PQM655391 QAI655386:QAI655391 QKE655386:QKE655391 QUA655386:QUA655391 RDW655386:RDW655391 RNS655386:RNS655391 RXO655386:RXO655391 SHK655386:SHK655391 SRG655386:SRG655391 TBC655386:TBC655391 TKY655386:TKY655391 TUU655386:TUU655391 UEQ655386:UEQ655391 UOM655386:UOM655391 UYI655386:UYI655391 VIE655386:VIE655391 VSA655386:VSA655391 WBW655386:WBW655391 WLS655386:WLS655391 WVO655386:WVO655391 G720923:G720928 JC720922:JC720927 SY720922:SY720927 ACU720922:ACU720927 AMQ720922:AMQ720927 AWM720922:AWM720927 BGI720922:BGI720927 BQE720922:BQE720927 CAA720922:CAA720927 CJW720922:CJW720927 CTS720922:CTS720927 DDO720922:DDO720927 DNK720922:DNK720927 DXG720922:DXG720927 EHC720922:EHC720927 EQY720922:EQY720927 FAU720922:FAU720927 FKQ720922:FKQ720927 FUM720922:FUM720927 GEI720922:GEI720927 GOE720922:GOE720927 GYA720922:GYA720927 HHW720922:HHW720927 HRS720922:HRS720927 IBO720922:IBO720927 ILK720922:ILK720927 IVG720922:IVG720927 JFC720922:JFC720927 JOY720922:JOY720927 JYU720922:JYU720927 KIQ720922:KIQ720927 KSM720922:KSM720927 LCI720922:LCI720927 LME720922:LME720927 LWA720922:LWA720927 MFW720922:MFW720927 MPS720922:MPS720927 MZO720922:MZO720927 NJK720922:NJK720927 NTG720922:NTG720927 ODC720922:ODC720927 OMY720922:OMY720927 OWU720922:OWU720927 PGQ720922:PGQ720927 PQM720922:PQM720927 QAI720922:QAI720927 QKE720922:QKE720927 QUA720922:QUA720927 RDW720922:RDW720927 RNS720922:RNS720927 RXO720922:RXO720927 SHK720922:SHK720927 SRG720922:SRG720927 TBC720922:TBC720927 TKY720922:TKY720927 TUU720922:TUU720927 UEQ720922:UEQ720927 UOM720922:UOM720927 UYI720922:UYI720927 VIE720922:VIE720927 VSA720922:VSA720927 WBW720922:WBW720927 WLS720922:WLS720927 WVO720922:WVO720927 G786459:G786464 JC786458:JC786463 SY786458:SY786463 ACU786458:ACU786463 AMQ786458:AMQ786463 AWM786458:AWM786463 BGI786458:BGI786463 BQE786458:BQE786463 CAA786458:CAA786463 CJW786458:CJW786463 CTS786458:CTS786463 DDO786458:DDO786463 DNK786458:DNK786463 DXG786458:DXG786463 EHC786458:EHC786463 EQY786458:EQY786463 FAU786458:FAU786463 FKQ786458:FKQ786463 FUM786458:FUM786463 GEI786458:GEI786463 GOE786458:GOE786463 GYA786458:GYA786463 HHW786458:HHW786463 HRS786458:HRS786463 IBO786458:IBO786463 ILK786458:ILK786463 IVG786458:IVG786463 JFC786458:JFC786463 JOY786458:JOY786463 JYU786458:JYU786463 KIQ786458:KIQ786463 KSM786458:KSM786463 LCI786458:LCI786463 LME786458:LME786463 LWA786458:LWA786463 MFW786458:MFW786463 MPS786458:MPS786463 MZO786458:MZO786463 NJK786458:NJK786463 NTG786458:NTG786463 ODC786458:ODC786463 OMY786458:OMY786463 OWU786458:OWU786463 PGQ786458:PGQ786463 PQM786458:PQM786463 QAI786458:QAI786463 QKE786458:QKE786463 QUA786458:QUA786463 RDW786458:RDW786463 RNS786458:RNS786463 RXO786458:RXO786463 SHK786458:SHK786463 SRG786458:SRG786463 TBC786458:TBC786463 TKY786458:TKY786463 TUU786458:TUU786463 UEQ786458:UEQ786463 UOM786458:UOM786463 UYI786458:UYI786463 VIE786458:VIE786463 VSA786458:VSA786463 WBW786458:WBW786463 WLS786458:WLS786463 WVO786458:WVO786463 G851995:G852000 JC851994:JC851999 SY851994:SY851999 ACU851994:ACU851999 AMQ851994:AMQ851999 AWM851994:AWM851999 BGI851994:BGI851999 BQE851994:BQE851999 CAA851994:CAA851999 CJW851994:CJW851999 CTS851994:CTS851999 DDO851994:DDO851999 DNK851994:DNK851999 DXG851994:DXG851999 EHC851994:EHC851999 EQY851994:EQY851999 FAU851994:FAU851999 FKQ851994:FKQ851999 FUM851994:FUM851999 GEI851994:GEI851999 GOE851994:GOE851999 GYA851994:GYA851999 HHW851994:HHW851999 HRS851994:HRS851999 IBO851994:IBO851999 ILK851994:ILK851999 IVG851994:IVG851999 JFC851994:JFC851999 JOY851994:JOY851999 JYU851994:JYU851999 KIQ851994:KIQ851999 KSM851994:KSM851999 LCI851994:LCI851999 LME851994:LME851999 LWA851994:LWA851999 MFW851994:MFW851999 MPS851994:MPS851999 MZO851994:MZO851999 NJK851994:NJK851999 NTG851994:NTG851999 ODC851994:ODC851999 OMY851994:OMY851999 OWU851994:OWU851999 PGQ851994:PGQ851999 PQM851994:PQM851999 QAI851994:QAI851999 QKE851994:QKE851999 QUA851994:QUA851999 RDW851994:RDW851999 RNS851994:RNS851999 RXO851994:RXO851999 SHK851994:SHK851999 SRG851994:SRG851999 TBC851994:TBC851999 TKY851994:TKY851999 TUU851994:TUU851999 UEQ851994:UEQ851999 UOM851994:UOM851999 UYI851994:UYI851999 VIE851994:VIE851999 VSA851994:VSA851999 WBW851994:WBW851999 WLS851994:WLS851999 WVO851994:WVO851999 G917531:G917536 JC917530:JC917535 SY917530:SY917535 ACU917530:ACU917535 AMQ917530:AMQ917535 AWM917530:AWM917535 BGI917530:BGI917535 BQE917530:BQE917535 CAA917530:CAA917535 CJW917530:CJW917535 CTS917530:CTS917535 DDO917530:DDO917535 DNK917530:DNK917535 DXG917530:DXG917535 EHC917530:EHC917535 EQY917530:EQY917535 FAU917530:FAU917535 FKQ917530:FKQ917535 FUM917530:FUM917535 GEI917530:GEI917535 GOE917530:GOE917535 GYA917530:GYA917535 HHW917530:HHW917535 HRS917530:HRS917535 IBO917530:IBO917535 ILK917530:ILK917535 IVG917530:IVG917535 JFC917530:JFC917535 JOY917530:JOY917535 JYU917530:JYU917535 KIQ917530:KIQ917535 KSM917530:KSM917535 LCI917530:LCI917535 LME917530:LME917535 LWA917530:LWA917535 MFW917530:MFW917535 MPS917530:MPS917535 MZO917530:MZO917535 NJK917530:NJK917535 NTG917530:NTG917535 ODC917530:ODC917535 OMY917530:OMY917535 OWU917530:OWU917535 PGQ917530:PGQ917535 PQM917530:PQM917535 QAI917530:QAI917535 QKE917530:QKE917535 QUA917530:QUA917535 RDW917530:RDW917535 RNS917530:RNS917535 RXO917530:RXO917535 SHK917530:SHK917535 SRG917530:SRG917535 TBC917530:TBC917535 TKY917530:TKY917535 TUU917530:TUU917535 UEQ917530:UEQ917535 UOM917530:UOM917535 UYI917530:UYI917535 VIE917530:VIE917535 VSA917530:VSA917535 WBW917530:WBW917535 WLS917530:WLS917535 WVO917530:WVO917535 G983067:G983072 JC983066:JC983071 SY983066:SY983071 ACU983066:ACU983071 AMQ983066:AMQ983071 AWM983066:AWM983071 BGI983066:BGI983071 BQE983066:BQE983071 CAA983066:CAA983071 CJW983066:CJW983071 CTS983066:CTS983071 DDO983066:DDO983071 DNK983066:DNK983071 DXG983066:DXG983071 EHC983066:EHC983071 EQY983066:EQY983071 FAU983066:FAU983071 FKQ983066:FKQ983071 FUM983066:FUM983071 GEI983066:GEI983071 GOE983066:GOE983071 GYA983066:GYA983071 HHW983066:HHW983071 HRS983066:HRS983071 IBO983066:IBO983071 ILK983066:ILK983071 IVG983066:IVG983071 JFC983066:JFC983071 JOY983066:JOY983071 JYU983066:JYU983071 KIQ983066:KIQ983071 KSM983066:KSM983071 LCI983066:LCI983071 LME983066:LME983071 LWA983066:LWA983071 MFW983066:MFW983071 MPS983066:MPS983071 MZO983066:MZO983071 NJK983066:NJK983071 NTG983066:NTG983071 ODC983066:ODC983071 OMY983066:OMY983071 OWU983066:OWU983071 PGQ983066:PGQ983071 PQM983066:PQM983071 QAI983066:QAI983071 QKE983066:QKE983071 QUA983066:QUA983071 RDW983066:RDW983071 RNS983066:RNS983071 RXO983066:RXO983071 SHK983066:SHK983071 SRG983066:SRG983071 TBC983066:TBC983071 TKY983066:TKY983071 TUU983066:TUU983071 UEQ983066:UEQ983071 UOM983066:UOM983071 UYI983066:UYI983071 VIE983066:VIE983071 VSA983066:VSA983071 WBW983066:WBW983071 WLS983066:WLS983071 WVO983066:WVO983071 G103:G109 JC103:JC109 SY103:SY109 ACU103:ACU109 AMQ103:AMQ109 AWM103:AWM109 BGI103:BGI109 BQE103:BQE109 CAA103:CAA109 CJW103:CJW109 CTS103:CTS109 DDO103:DDO109 DNK103:DNK109 DXG103:DXG109 EHC103:EHC109 EQY103:EQY109 FAU103:FAU109 FKQ103:FKQ109 FUM103:FUM109 GEI103:GEI109 GOE103:GOE109 GYA103:GYA109 HHW103:HHW109 HRS103:HRS109 IBO103:IBO109 ILK103:ILK109 IVG103:IVG109 JFC103:JFC109 JOY103:JOY109 JYU103:JYU109 KIQ103:KIQ109 KSM103:KSM109 LCI103:LCI109 LME103:LME109 LWA103:LWA109 MFW103:MFW109 MPS103:MPS109 MZO103:MZO109 NJK103:NJK109 NTG103:NTG109 ODC103:ODC109 OMY103:OMY109 OWU103:OWU109 PGQ103:PGQ109 PQM103:PQM109 QAI103:QAI109 QKE103:QKE109 QUA103:QUA109 RDW103:RDW109 RNS103:RNS109 RXO103:RXO109 SHK103:SHK109 SRG103:SRG109 TBC103:TBC109 TKY103:TKY109 TUU103:TUU109 UEQ103:UEQ109 UOM103:UOM109 UYI103:UYI109 VIE103:VIE109 VSA103:VSA109 WBW103:WBW109 WLS103:WLS109 WVO103:WVO109 G65640:G65646 JC65639:JC65645 SY65639:SY65645 ACU65639:ACU65645 AMQ65639:AMQ65645 AWM65639:AWM65645 BGI65639:BGI65645 BQE65639:BQE65645 CAA65639:CAA65645 CJW65639:CJW65645 CTS65639:CTS65645 DDO65639:DDO65645 DNK65639:DNK65645 DXG65639:DXG65645 EHC65639:EHC65645 EQY65639:EQY65645 FAU65639:FAU65645 FKQ65639:FKQ65645 FUM65639:FUM65645 GEI65639:GEI65645 GOE65639:GOE65645 GYA65639:GYA65645 HHW65639:HHW65645 HRS65639:HRS65645 IBO65639:IBO65645 ILK65639:ILK65645 IVG65639:IVG65645 JFC65639:JFC65645 JOY65639:JOY65645 JYU65639:JYU65645 KIQ65639:KIQ65645 KSM65639:KSM65645 LCI65639:LCI65645 LME65639:LME65645 LWA65639:LWA65645 MFW65639:MFW65645 MPS65639:MPS65645 MZO65639:MZO65645 NJK65639:NJK65645 NTG65639:NTG65645 ODC65639:ODC65645 OMY65639:OMY65645 OWU65639:OWU65645 PGQ65639:PGQ65645 PQM65639:PQM65645 QAI65639:QAI65645 QKE65639:QKE65645 QUA65639:QUA65645 RDW65639:RDW65645 RNS65639:RNS65645 RXO65639:RXO65645 SHK65639:SHK65645 SRG65639:SRG65645 TBC65639:TBC65645 TKY65639:TKY65645 TUU65639:TUU65645 UEQ65639:UEQ65645 UOM65639:UOM65645 UYI65639:UYI65645 VIE65639:VIE65645 VSA65639:VSA65645 WBW65639:WBW65645 WLS65639:WLS65645 WVO65639:WVO65645 G131176:G131182 JC131175:JC131181 SY131175:SY131181 ACU131175:ACU131181 AMQ131175:AMQ131181 AWM131175:AWM131181 BGI131175:BGI131181 BQE131175:BQE131181 CAA131175:CAA131181 CJW131175:CJW131181 CTS131175:CTS131181 DDO131175:DDO131181 DNK131175:DNK131181 DXG131175:DXG131181 EHC131175:EHC131181 EQY131175:EQY131181 FAU131175:FAU131181 FKQ131175:FKQ131181 FUM131175:FUM131181 GEI131175:GEI131181 GOE131175:GOE131181 GYA131175:GYA131181 HHW131175:HHW131181 HRS131175:HRS131181 IBO131175:IBO131181 ILK131175:ILK131181 IVG131175:IVG131181 JFC131175:JFC131181 JOY131175:JOY131181 JYU131175:JYU131181 KIQ131175:KIQ131181 KSM131175:KSM131181 LCI131175:LCI131181 LME131175:LME131181 LWA131175:LWA131181 MFW131175:MFW131181 MPS131175:MPS131181 MZO131175:MZO131181 NJK131175:NJK131181 NTG131175:NTG131181 ODC131175:ODC131181 OMY131175:OMY131181 OWU131175:OWU131181 PGQ131175:PGQ131181 PQM131175:PQM131181 QAI131175:QAI131181 QKE131175:QKE131181 QUA131175:QUA131181 RDW131175:RDW131181 RNS131175:RNS131181 RXO131175:RXO131181 SHK131175:SHK131181 SRG131175:SRG131181 TBC131175:TBC131181 TKY131175:TKY131181 TUU131175:TUU131181 UEQ131175:UEQ131181 UOM131175:UOM131181 UYI131175:UYI131181 VIE131175:VIE131181 VSA131175:VSA131181 WBW131175:WBW131181 WLS131175:WLS131181 WVO131175:WVO131181 G196712:G196718 JC196711:JC196717 SY196711:SY196717 ACU196711:ACU196717 AMQ196711:AMQ196717 AWM196711:AWM196717 BGI196711:BGI196717 BQE196711:BQE196717 CAA196711:CAA196717 CJW196711:CJW196717 CTS196711:CTS196717 DDO196711:DDO196717 DNK196711:DNK196717 DXG196711:DXG196717 EHC196711:EHC196717 EQY196711:EQY196717 FAU196711:FAU196717 FKQ196711:FKQ196717 FUM196711:FUM196717 GEI196711:GEI196717 GOE196711:GOE196717 GYA196711:GYA196717 HHW196711:HHW196717 HRS196711:HRS196717 IBO196711:IBO196717 ILK196711:ILK196717 IVG196711:IVG196717 JFC196711:JFC196717 JOY196711:JOY196717 JYU196711:JYU196717 KIQ196711:KIQ196717 KSM196711:KSM196717 LCI196711:LCI196717 LME196711:LME196717 LWA196711:LWA196717 MFW196711:MFW196717 MPS196711:MPS196717 MZO196711:MZO196717 NJK196711:NJK196717 NTG196711:NTG196717 ODC196711:ODC196717 OMY196711:OMY196717 OWU196711:OWU196717 PGQ196711:PGQ196717 PQM196711:PQM196717 QAI196711:QAI196717 QKE196711:QKE196717 QUA196711:QUA196717 RDW196711:RDW196717 RNS196711:RNS196717 RXO196711:RXO196717 SHK196711:SHK196717 SRG196711:SRG196717 TBC196711:TBC196717 TKY196711:TKY196717 TUU196711:TUU196717 UEQ196711:UEQ196717 UOM196711:UOM196717 UYI196711:UYI196717 VIE196711:VIE196717 VSA196711:VSA196717 WBW196711:WBW196717 WLS196711:WLS196717 WVO196711:WVO196717 G262248:G262254 JC262247:JC262253 SY262247:SY262253 ACU262247:ACU262253 AMQ262247:AMQ262253 AWM262247:AWM262253 BGI262247:BGI262253 BQE262247:BQE262253 CAA262247:CAA262253 CJW262247:CJW262253 CTS262247:CTS262253 DDO262247:DDO262253 DNK262247:DNK262253 DXG262247:DXG262253 EHC262247:EHC262253 EQY262247:EQY262253 FAU262247:FAU262253 FKQ262247:FKQ262253 FUM262247:FUM262253 GEI262247:GEI262253 GOE262247:GOE262253 GYA262247:GYA262253 HHW262247:HHW262253 HRS262247:HRS262253 IBO262247:IBO262253 ILK262247:ILK262253 IVG262247:IVG262253 JFC262247:JFC262253 JOY262247:JOY262253 JYU262247:JYU262253 KIQ262247:KIQ262253 KSM262247:KSM262253 LCI262247:LCI262253 LME262247:LME262253 LWA262247:LWA262253 MFW262247:MFW262253 MPS262247:MPS262253 MZO262247:MZO262253 NJK262247:NJK262253 NTG262247:NTG262253 ODC262247:ODC262253 OMY262247:OMY262253 OWU262247:OWU262253 PGQ262247:PGQ262253 PQM262247:PQM262253 QAI262247:QAI262253 QKE262247:QKE262253 QUA262247:QUA262253 RDW262247:RDW262253 RNS262247:RNS262253 RXO262247:RXO262253 SHK262247:SHK262253 SRG262247:SRG262253 TBC262247:TBC262253 TKY262247:TKY262253 TUU262247:TUU262253 UEQ262247:UEQ262253 UOM262247:UOM262253 UYI262247:UYI262253 VIE262247:VIE262253 VSA262247:VSA262253 WBW262247:WBW262253 WLS262247:WLS262253 WVO262247:WVO262253 G327784:G327790 JC327783:JC327789 SY327783:SY327789 ACU327783:ACU327789 AMQ327783:AMQ327789 AWM327783:AWM327789 BGI327783:BGI327789 BQE327783:BQE327789 CAA327783:CAA327789 CJW327783:CJW327789 CTS327783:CTS327789 DDO327783:DDO327789 DNK327783:DNK327789 DXG327783:DXG327789 EHC327783:EHC327789 EQY327783:EQY327789 FAU327783:FAU327789 FKQ327783:FKQ327789 FUM327783:FUM327789 GEI327783:GEI327789 GOE327783:GOE327789 GYA327783:GYA327789 HHW327783:HHW327789 HRS327783:HRS327789 IBO327783:IBO327789 ILK327783:ILK327789 IVG327783:IVG327789 JFC327783:JFC327789 JOY327783:JOY327789 JYU327783:JYU327789 KIQ327783:KIQ327789 KSM327783:KSM327789 LCI327783:LCI327789 LME327783:LME327789 LWA327783:LWA327789 MFW327783:MFW327789 MPS327783:MPS327789 MZO327783:MZO327789 NJK327783:NJK327789 NTG327783:NTG327789 ODC327783:ODC327789 OMY327783:OMY327789 OWU327783:OWU327789 PGQ327783:PGQ327789 PQM327783:PQM327789 QAI327783:QAI327789 QKE327783:QKE327789 QUA327783:QUA327789 RDW327783:RDW327789 RNS327783:RNS327789 RXO327783:RXO327789 SHK327783:SHK327789 SRG327783:SRG327789 TBC327783:TBC327789 TKY327783:TKY327789 TUU327783:TUU327789 UEQ327783:UEQ327789 UOM327783:UOM327789 UYI327783:UYI327789 VIE327783:VIE327789 VSA327783:VSA327789 WBW327783:WBW327789 WLS327783:WLS327789 WVO327783:WVO327789 G393320:G393326 JC393319:JC393325 SY393319:SY393325 ACU393319:ACU393325 AMQ393319:AMQ393325 AWM393319:AWM393325 BGI393319:BGI393325 BQE393319:BQE393325 CAA393319:CAA393325 CJW393319:CJW393325 CTS393319:CTS393325 DDO393319:DDO393325 DNK393319:DNK393325 DXG393319:DXG393325 EHC393319:EHC393325 EQY393319:EQY393325 FAU393319:FAU393325 FKQ393319:FKQ393325 FUM393319:FUM393325 GEI393319:GEI393325 GOE393319:GOE393325 GYA393319:GYA393325 HHW393319:HHW393325 HRS393319:HRS393325 IBO393319:IBO393325 ILK393319:ILK393325 IVG393319:IVG393325 JFC393319:JFC393325 JOY393319:JOY393325 JYU393319:JYU393325 KIQ393319:KIQ393325 KSM393319:KSM393325 LCI393319:LCI393325 LME393319:LME393325 LWA393319:LWA393325 MFW393319:MFW393325 MPS393319:MPS393325 MZO393319:MZO393325 NJK393319:NJK393325 NTG393319:NTG393325 ODC393319:ODC393325 OMY393319:OMY393325 OWU393319:OWU393325 PGQ393319:PGQ393325 PQM393319:PQM393325 QAI393319:QAI393325 QKE393319:QKE393325 QUA393319:QUA393325 RDW393319:RDW393325 RNS393319:RNS393325 RXO393319:RXO393325 SHK393319:SHK393325 SRG393319:SRG393325 TBC393319:TBC393325 TKY393319:TKY393325 TUU393319:TUU393325 UEQ393319:UEQ393325 UOM393319:UOM393325 UYI393319:UYI393325 VIE393319:VIE393325 VSA393319:VSA393325 WBW393319:WBW393325 WLS393319:WLS393325 WVO393319:WVO393325 G458856:G458862 JC458855:JC458861 SY458855:SY458861 ACU458855:ACU458861 AMQ458855:AMQ458861 AWM458855:AWM458861 BGI458855:BGI458861 BQE458855:BQE458861 CAA458855:CAA458861 CJW458855:CJW458861 CTS458855:CTS458861 DDO458855:DDO458861 DNK458855:DNK458861 DXG458855:DXG458861 EHC458855:EHC458861 EQY458855:EQY458861 FAU458855:FAU458861 FKQ458855:FKQ458861 FUM458855:FUM458861 GEI458855:GEI458861 GOE458855:GOE458861 GYA458855:GYA458861 HHW458855:HHW458861 HRS458855:HRS458861 IBO458855:IBO458861 ILK458855:ILK458861 IVG458855:IVG458861 JFC458855:JFC458861 JOY458855:JOY458861 JYU458855:JYU458861 KIQ458855:KIQ458861 KSM458855:KSM458861 LCI458855:LCI458861 LME458855:LME458861 LWA458855:LWA458861 MFW458855:MFW458861 MPS458855:MPS458861 MZO458855:MZO458861 NJK458855:NJK458861 NTG458855:NTG458861 ODC458855:ODC458861 OMY458855:OMY458861 OWU458855:OWU458861 PGQ458855:PGQ458861 PQM458855:PQM458861 QAI458855:QAI458861 QKE458855:QKE458861 QUA458855:QUA458861 RDW458855:RDW458861 RNS458855:RNS458861 RXO458855:RXO458861 SHK458855:SHK458861 SRG458855:SRG458861 TBC458855:TBC458861 TKY458855:TKY458861 TUU458855:TUU458861 UEQ458855:UEQ458861 UOM458855:UOM458861 UYI458855:UYI458861 VIE458855:VIE458861 VSA458855:VSA458861 WBW458855:WBW458861 WLS458855:WLS458861 WVO458855:WVO458861 G524392:G524398 JC524391:JC524397 SY524391:SY524397 ACU524391:ACU524397 AMQ524391:AMQ524397 AWM524391:AWM524397 BGI524391:BGI524397 BQE524391:BQE524397 CAA524391:CAA524397 CJW524391:CJW524397 CTS524391:CTS524397 DDO524391:DDO524397 DNK524391:DNK524397 DXG524391:DXG524397 EHC524391:EHC524397 EQY524391:EQY524397 FAU524391:FAU524397 FKQ524391:FKQ524397 FUM524391:FUM524397 GEI524391:GEI524397 GOE524391:GOE524397 GYA524391:GYA524397 HHW524391:HHW524397 HRS524391:HRS524397 IBO524391:IBO524397 ILK524391:ILK524397 IVG524391:IVG524397 JFC524391:JFC524397 JOY524391:JOY524397 JYU524391:JYU524397 KIQ524391:KIQ524397 KSM524391:KSM524397 LCI524391:LCI524397 LME524391:LME524397 LWA524391:LWA524397 MFW524391:MFW524397 MPS524391:MPS524397 MZO524391:MZO524397 NJK524391:NJK524397 NTG524391:NTG524397 ODC524391:ODC524397 OMY524391:OMY524397 OWU524391:OWU524397 PGQ524391:PGQ524397 PQM524391:PQM524397 QAI524391:QAI524397 QKE524391:QKE524397 QUA524391:QUA524397 RDW524391:RDW524397 RNS524391:RNS524397 RXO524391:RXO524397 SHK524391:SHK524397 SRG524391:SRG524397 TBC524391:TBC524397 TKY524391:TKY524397 TUU524391:TUU524397 UEQ524391:UEQ524397 UOM524391:UOM524397 UYI524391:UYI524397 VIE524391:VIE524397 VSA524391:VSA524397 WBW524391:WBW524397 WLS524391:WLS524397 WVO524391:WVO524397 G589928:G589934 JC589927:JC589933 SY589927:SY589933 ACU589927:ACU589933 AMQ589927:AMQ589933 AWM589927:AWM589933 BGI589927:BGI589933 BQE589927:BQE589933 CAA589927:CAA589933 CJW589927:CJW589933 CTS589927:CTS589933 DDO589927:DDO589933 DNK589927:DNK589933 DXG589927:DXG589933 EHC589927:EHC589933 EQY589927:EQY589933 FAU589927:FAU589933 FKQ589927:FKQ589933 FUM589927:FUM589933 GEI589927:GEI589933 GOE589927:GOE589933 GYA589927:GYA589933 HHW589927:HHW589933 HRS589927:HRS589933 IBO589927:IBO589933 ILK589927:ILK589933 IVG589927:IVG589933 JFC589927:JFC589933 JOY589927:JOY589933 JYU589927:JYU589933 KIQ589927:KIQ589933 KSM589927:KSM589933 LCI589927:LCI589933 LME589927:LME589933 LWA589927:LWA589933 MFW589927:MFW589933 MPS589927:MPS589933 MZO589927:MZO589933 NJK589927:NJK589933 NTG589927:NTG589933 ODC589927:ODC589933 OMY589927:OMY589933 OWU589927:OWU589933 PGQ589927:PGQ589933 PQM589927:PQM589933 QAI589927:QAI589933 QKE589927:QKE589933 QUA589927:QUA589933 RDW589927:RDW589933 RNS589927:RNS589933 RXO589927:RXO589933 SHK589927:SHK589933 SRG589927:SRG589933 TBC589927:TBC589933 TKY589927:TKY589933 TUU589927:TUU589933 UEQ589927:UEQ589933 UOM589927:UOM589933 UYI589927:UYI589933 VIE589927:VIE589933 VSA589927:VSA589933 WBW589927:WBW589933 WLS589927:WLS589933 WVO589927:WVO589933 G655464:G655470 JC655463:JC655469 SY655463:SY655469 ACU655463:ACU655469 AMQ655463:AMQ655469 AWM655463:AWM655469 BGI655463:BGI655469 BQE655463:BQE655469 CAA655463:CAA655469 CJW655463:CJW655469 CTS655463:CTS655469 DDO655463:DDO655469 DNK655463:DNK655469 DXG655463:DXG655469 EHC655463:EHC655469 EQY655463:EQY655469 FAU655463:FAU655469 FKQ655463:FKQ655469 FUM655463:FUM655469 GEI655463:GEI655469 GOE655463:GOE655469 GYA655463:GYA655469 HHW655463:HHW655469 HRS655463:HRS655469 IBO655463:IBO655469 ILK655463:ILK655469 IVG655463:IVG655469 JFC655463:JFC655469 JOY655463:JOY655469 JYU655463:JYU655469 KIQ655463:KIQ655469 KSM655463:KSM655469 LCI655463:LCI655469 LME655463:LME655469 LWA655463:LWA655469 MFW655463:MFW655469 MPS655463:MPS655469 MZO655463:MZO655469 NJK655463:NJK655469 NTG655463:NTG655469 ODC655463:ODC655469 OMY655463:OMY655469 OWU655463:OWU655469 PGQ655463:PGQ655469 PQM655463:PQM655469 QAI655463:QAI655469 QKE655463:QKE655469 QUA655463:QUA655469 RDW655463:RDW655469 RNS655463:RNS655469 RXO655463:RXO655469 SHK655463:SHK655469 SRG655463:SRG655469 TBC655463:TBC655469 TKY655463:TKY655469 TUU655463:TUU655469 UEQ655463:UEQ655469 UOM655463:UOM655469 UYI655463:UYI655469 VIE655463:VIE655469 VSA655463:VSA655469 WBW655463:WBW655469 WLS655463:WLS655469 WVO655463:WVO655469 G721000:G721006 JC720999:JC721005 SY720999:SY721005 ACU720999:ACU721005 AMQ720999:AMQ721005 AWM720999:AWM721005 BGI720999:BGI721005 BQE720999:BQE721005 CAA720999:CAA721005 CJW720999:CJW721005 CTS720999:CTS721005 DDO720999:DDO721005 DNK720999:DNK721005 DXG720999:DXG721005 EHC720999:EHC721005 EQY720999:EQY721005 FAU720999:FAU721005 FKQ720999:FKQ721005 FUM720999:FUM721005 GEI720999:GEI721005 GOE720999:GOE721005 GYA720999:GYA721005 HHW720999:HHW721005 HRS720999:HRS721005 IBO720999:IBO721005 ILK720999:ILK721005 IVG720999:IVG721005 JFC720999:JFC721005 JOY720999:JOY721005 JYU720999:JYU721005 KIQ720999:KIQ721005 KSM720999:KSM721005 LCI720999:LCI721005 LME720999:LME721005 LWA720999:LWA721005 MFW720999:MFW721005 MPS720999:MPS721005 MZO720999:MZO721005 NJK720999:NJK721005 NTG720999:NTG721005 ODC720999:ODC721005 OMY720999:OMY721005 OWU720999:OWU721005 PGQ720999:PGQ721005 PQM720999:PQM721005 QAI720999:QAI721005 QKE720999:QKE721005 QUA720999:QUA721005 RDW720999:RDW721005 RNS720999:RNS721005 RXO720999:RXO721005 SHK720999:SHK721005 SRG720999:SRG721005 TBC720999:TBC721005 TKY720999:TKY721005 TUU720999:TUU721005 UEQ720999:UEQ721005 UOM720999:UOM721005 UYI720999:UYI721005 VIE720999:VIE721005 VSA720999:VSA721005 WBW720999:WBW721005 WLS720999:WLS721005 WVO720999:WVO721005 G786536:G786542 JC786535:JC786541 SY786535:SY786541 ACU786535:ACU786541 AMQ786535:AMQ786541 AWM786535:AWM786541 BGI786535:BGI786541 BQE786535:BQE786541 CAA786535:CAA786541 CJW786535:CJW786541 CTS786535:CTS786541 DDO786535:DDO786541 DNK786535:DNK786541 DXG786535:DXG786541 EHC786535:EHC786541 EQY786535:EQY786541 FAU786535:FAU786541 FKQ786535:FKQ786541 FUM786535:FUM786541 GEI786535:GEI786541 GOE786535:GOE786541 GYA786535:GYA786541 HHW786535:HHW786541 HRS786535:HRS786541 IBO786535:IBO786541 ILK786535:ILK786541 IVG786535:IVG786541 JFC786535:JFC786541 JOY786535:JOY786541 JYU786535:JYU786541 KIQ786535:KIQ786541 KSM786535:KSM786541 LCI786535:LCI786541 LME786535:LME786541 LWA786535:LWA786541 MFW786535:MFW786541 MPS786535:MPS786541 MZO786535:MZO786541 NJK786535:NJK786541 NTG786535:NTG786541 ODC786535:ODC786541 OMY786535:OMY786541 OWU786535:OWU786541 PGQ786535:PGQ786541 PQM786535:PQM786541 QAI786535:QAI786541 QKE786535:QKE786541 QUA786535:QUA786541 RDW786535:RDW786541 RNS786535:RNS786541 RXO786535:RXO786541 SHK786535:SHK786541 SRG786535:SRG786541 TBC786535:TBC786541 TKY786535:TKY786541 TUU786535:TUU786541 UEQ786535:UEQ786541 UOM786535:UOM786541 UYI786535:UYI786541 VIE786535:VIE786541 VSA786535:VSA786541 WBW786535:WBW786541 WLS786535:WLS786541 WVO786535:WVO786541 G852072:G852078 JC852071:JC852077 SY852071:SY852077 ACU852071:ACU852077 AMQ852071:AMQ852077 AWM852071:AWM852077 BGI852071:BGI852077 BQE852071:BQE852077 CAA852071:CAA852077 CJW852071:CJW852077 CTS852071:CTS852077 DDO852071:DDO852077 DNK852071:DNK852077 DXG852071:DXG852077 EHC852071:EHC852077 EQY852071:EQY852077 FAU852071:FAU852077 FKQ852071:FKQ852077 FUM852071:FUM852077 GEI852071:GEI852077 GOE852071:GOE852077 GYA852071:GYA852077 HHW852071:HHW852077 HRS852071:HRS852077 IBO852071:IBO852077 ILK852071:ILK852077 IVG852071:IVG852077 JFC852071:JFC852077 JOY852071:JOY852077 JYU852071:JYU852077 KIQ852071:KIQ852077 KSM852071:KSM852077 LCI852071:LCI852077 LME852071:LME852077 LWA852071:LWA852077 MFW852071:MFW852077 MPS852071:MPS852077 MZO852071:MZO852077 NJK852071:NJK852077 NTG852071:NTG852077 ODC852071:ODC852077 OMY852071:OMY852077 OWU852071:OWU852077 PGQ852071:PGQ852077 PQM852071:PQM852077 QAI852071:QAI852077 QKE852071:QKE852077 QUA852071:QUA852077 RDW852071:RDW852077 RNS852071:RNS852077 RXO852071:RXO852077 SHK852071:SHK852077 SRG852071:SRG852077 TBC852071:TBC852077 TKY852071:TKY852077 TUU852071:TUU852077 UEQ852071:UEQ852077 UOM852071:UOM852077 UYI852071:UYI852077 VIE852071:VIE852077 VSA852071:VSA852077 WBW852071:WBW852077 WLS852071:WLS852077 WVO852071:WVO852077 G917608:G917614 JC917607:JC917613 SY917607:SY917613 ACU917607:ACU917613 AMQ917607:AMQ917613 AWM917607:AWM917613 BGI917607:BGI917613 BQE917607:BQE917613 CAA917607:CAA917613 CJW917607:CJW917613 CTS917607:CTS917613 DDO917607:DDO917613 DNK917607:DNK917613 DXG917607:DXG917613 EHC917607:EHC917613 EQY917607:EQY917613 FAU917607:FAU917613 FKQ917607:FKQ917613 FUM917607:FUM917613 GEI917607:GEI917613 GOE917607:GOE917613 GYA917607:GYA917613 HHW917607:HHW917613 HRS917607:HRS917613 IBO917607:IBO917613 ILK917607:ILK917613 IVG917607:IVG917613 JFC917607:JFC917613 JOY917607:JOY917613 JYU917607:JYU917613 KIQ917607:KIQ917613 KSM917607:KSM917613 LCI917607:LCI917613 LME917607:LME917613 LWA917607:LWA917613 MFW917607:MFW917613 MPS917607:MPS917613 MZO917607:MZO917613 NJK917607:NJK917613 NTG917607:NTG917613 ODC917607:ODC917613 OMY917607:OMY917613 OWU917607:OWU917613 PGQ917607:PGQ917613 PQM917607:PQM917613 QAI917607:QAI917613 QKE917607:QKE917613 QUA917607:QUA917613 RDW917607:RDW917613 RNS917607:RNS917613 RXO917607:RXO917613 SHK917607:SHK917613 SRG917607:SRG917613 TBC917607:TBC917613 TKY917607:TKY917613 TUU917607:TUU917613 UEQ917607:UEQ917613 UOM917607:UOM917613 UYI917607:UYI917613 VIE917607:VIE917613 VSA917607:VSA917613 WBW917607:WBW917613 WLS917607:WLS917613 WVO917607:WVO917613 G983144:G983150 JC983143:JC983149 SY983143:SY983149 ACU983143:ACU983149 AMQ983143:AMQ983149 AWM983143:AWM983149 BGI983143:BGI983149 BQE983143:BQE983149 CAA983143:CAA983149 CJW983143:CJW983149 CTS983143:CTS983149 DDO983143:DDO983149 DNK983143:DNK983149 DXG983143:DXG983149 EHC983143:EHC983149 EQY983143:EQY983149 FAU983143:FAU983149 FKQ983143:FKQ983149 FUM983143:FUM983149 GEI983143:GEI983149 GOE983143:GOE983149 GYA983143:GYA983149 HHW983143:HHW983149 HRS983143:HRS983149 IBO983143:IBO983149 ILK983143:ILK983149 IVG983143:IVG983149 JFC983143:JFC983149 JOY983143:JOY983149 JYU983143:JYU983149 KIQ983143:KIQ983149 KSM983143:KSM983149 LCI983143:LCI983149 LME983143:LME983149 LWA983143:LWA983149 MFW983143:MFW983149 MPS983143:MPS983149 MZO983143:MZO983149 NJK983143:NJK983149 NTG983143:NTG983149 ODC983143:ODC983149 OMY983143:OMY983149 OWU983143:OWU983149 PGQ983143:PGQ983149 PQM983143:PQM983149 QAI983143:QAI983149 QKE983143:QKE983149 QUA983143:QUA983149 RDW983143:RDW983149 RNS983143:RNS983149 RXO983143:RXO983149 SHK983143:SHK983149 SRG983143:SRG983149 TBC983143:TBC983149 TKY983143:TKY983149 TUU983143:TUU983149 UEQ983143:UEQ983149 UOM983143:UOM983149 UYI983143:UYI983149 VIE983143:VIE983149 VSA983143:VSA983149 WBW983143:WBW983149 WLS983143:WLS983149 G117</xm:sqref>
        </x14:dataValidation>
        <x14:dataValidation imeMode="halfKatakana" allowBlank="1" showInputMessage="1" showErrorMessage="1" xr:uid="{00000000-0002-0000-0100-00000A000000}">
          <xm: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G65556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G131092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G196628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G262164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G327700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G393236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G458772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G524308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G589844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G655380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G720916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G786452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G851988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G917524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G983060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G65554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G131090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G196626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G262162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G327698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G393234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G458770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G524306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G589842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G655378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G720914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G786450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G851986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G917522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G983058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G65591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G131127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G196663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G262199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G327735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G393271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G458807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G524343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G589879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G655415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G720951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G786487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G852023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G917559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G983095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G65582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G131118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G196654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G262190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G327726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G393262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G458798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G524334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G589870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G655406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G720942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G786478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G852014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G917550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G983086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G65579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G131115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G196651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G262187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G327723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G393259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G458795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G524331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G589867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G655403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G720939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G786475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G852011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G917547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G983083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G65575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G131111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G196647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G262183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G327719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G393255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G458791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G524327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G589863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G655399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G720935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G786471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G852007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G917543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G983079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G65573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G131109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G196645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G262181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G327717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G393253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G458789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G524325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G589861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G655397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G720933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G786469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G852005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G917541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G983077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G65562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G131098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G196634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G262170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G327706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G393242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G458778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G524314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G589850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G655386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G720922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G786458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G851994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G917530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G983066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G65559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G131095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G196631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G262167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G327703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G393239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G458775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G524311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G589847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G655383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G720919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G786455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G851991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G917527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G983063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xm:sqref>
        </x14:dataValidation>
        <x14:dataValidation imeMode="hiragana" allowBlank="1" showInputMessage="1" showErrorMessage="1" xr:uid="{00000000-0002-0000-0100-00000B000000}">
          <xm: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G65555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G131091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G196627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G262163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G327699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G393235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G458771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G524307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G589843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G655379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G720915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G786451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G851987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G917523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G983059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G65553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G131089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G196625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G262161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G327697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G393233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G458769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G524305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G589841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G655377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G720913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G786449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G851985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G917521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G983057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G65661 JC65660 SY65660 ACU65660 AMQ65660 AWM65660 BGI65660 BQE65660 CAA65660 CJW65660 CTS65660 DDO65660 DNK65660 DXG65660 EHC65660 EQY65660 FAU65660 FKQ65660 FUM65660 GEI65660 GOE65660 GYA65660 HHW65660 HRS65660 IBO65660 ILK65660 IVG65660 JFC65660 JOY65660 JYU65660 KIQ65660 KSM65660 LCI65660 LME65660 LWA65660 MFW65660 MPS65660 MZO65660 NJK65660 NTG65660 ODC65660 OMY65660 OWU65660 PGQ65660 PQM65660 QAI65660 QKE65660 QUA65660 RDW65660 RNS65660 RXO65660 SHK65660 SRG65660 TBC65660 TKY65660 TUU65660 UEQ65660 UOM65660 UYI65660 VIE65660 VSA65660 WBW65660 WLS65660 WVO65660 G131197 JC131196 SY131196 ACU131196 AMQ131196 AWM131196 BGI131196 BQE131196 CAA131196 CJW131196 CTS131196 DDO131196 DNK131196 DXG131196 EHC131196 EQY131196 FAU131196 FKQ131196 FUM131196 GEI131196 GOE131196 GYA131196 HHW131196 HRS131196 IBO131196 ILK131196 IVG131196 JFC131196 JOY131196 JYU131196 KIQ131196 KSM131196 LCI131196 LME131196 LWA131196 MFW131196 MPS131196 MZO131196 NJK131196 NTG131196 ODC131196 OMY131196 OWU131196 PGQ131196 PQM131196 QAI131196 QKE131196 QUA131196 RDW131196 RNS131196 RXO131196 SHK131196 SRG131196 TBC131196 TKY131196 TUU131196 UEQ131196 UOM131196 UYI131196 VIE131196 VSA131196 WBW131196 WLS131196 WVO131196 G196733 JC196732 SY196732 ACU196732 AMQ196732 AWM196732 BGI196732 BQE196732 CAA196732 CJW196732 CTS196732 DDO196732 DNK196732 DXG196732 EHC196732 EQY196732 FAU196732 FKQ196732 FUM196732 GEI196732 GOE196732 GYA196732 HHW196732 HRS196732 IBO196732 ILK196732 IVG196732 JFC196732 JOY196732 JYU196732 KIQ196732 KSM196732 LCI196732 LME196732 LWA196732 MFW196732 MPS196732 MZO196732 NJK196732 NTG196732 ODC196732 OMY196732 OWU196732 PGQ196732 PQM196732 QAI196732 QKE196732 QUA196732 RDW196732 RNS196732 RXO196732 SHK196732 SRG196732 TBC196732 TKY196732 TUU196732 UEQ196732 UOM196732 UYI196732 VIE196732 VSA196732 WBW196732 WLS196732 WVO196732 G262269 JC262268 SY262268 ACU262268 AMQ262268 AWM262268 BGI262268 BQE262268 CAA262268 CJW262268 CTS262268 DDO262268 DNK262268 DXG262268 EHC262268 EQY262268 FAU262268 FKQ262268 FUM262268 GEI262268 GOE262268 GYA262268 HHW262268 HRS262268 IBO262268 ILK262268 IVG262268 JFC262268 JOY262268 JYU262268 KIQ262268 KSM262268 LCI262268 LME262268 LWA262268 MFW262268 MPS262268 MZO262268 NJK262268 NTG262268 ODC262268 OMY262268 OWU262268 PGQ262268 PQM262268 QAI262268 QKE262268 QUA262268 RDW262268 RNS262268 RXO262268 SHK262268 SRG262268 TBC262268 TKY262268 TUU262268 UEQ262268 UOM262268 UYI262268 VIE262268 VSA262268 WBW262268 WLS262268 WVO262268 G327805 JC327804 SY327804 ACU327804 AMQ327804 AWM327804 BGI327804 BQE327804 CAA327804 CJW327804 CTS327804 DDO327804 DNK327804 DXG327804 EHC327804 EQY327804 FAU327804 FKQ327804 FUM327804 GEI327804 GOE327804 GYA327804 HHW327804 HRS327804 IBO327804 ILK327804 IVG327804 JFC327804 JOY327804 JYU327804 KIQ327804 KSM327804 LCI327804 LME327804 LWA327804 MFW327804 MPS327804 MZO327804 NJK327804 NTG327804 ODC327804 OMY327804 OWU327804 PGQ327804 PQM327804 QAI327804 QKE327804 QUA327804 RDW327804 RNS327804 RXO327804 SHK327804 SRG327804 TBC327804 TKY327804 TUU327804 UEQ327804 UOM327804 UYI327804 VIE327804 VSA327804 WBW327804 WLS327804 WVO327804 G393341 JC393340 SY393340 ACU393340 AMQ393340 AWM393340 BGI393340 BQE393340 CAA393340 CJW393340 CTS393340 DDO393340 DNK393340 DXG393340 EHC393340 EQY393340 FAU393340 FKQ393340 FUM393340 GEI393340 GOE393340 GYA393340 HHW393340 HRS393340 IBO393340 ILK393340 IVG393340 JFC393340 JOY393340 JYU393340 KIQ393340 KSM393340 LCI393340 LME393340 LWA393340 MFW393340 MPS393340 MZO393340 NJK393340 NTG393340 ODC393340 OMY393340 OWU393340 PGQ393340 PQM393340 QAI393340 QKE393340 QUA393340 RDW393340 RNS393340 RXO393340 SHK393340 SRG393340 TBC393340 TKY393340 TUU393340 UEQ393340 UOM393340 UYI393340 VIE393340 VSA393340 WBW393340 WLS393340 WVO393340 G458877 JC458876 SY458876 ACU458876 AMQ458876 AWM458876 BGI458876 BQE458876 CAA458876 CJW458876 CTS458876 DDO458876 DNK458876 DXG458876 EHC458876 EQY458876 FAU458876 FKQ458876 FUM458876 GEI458876 GOE458876 GYA458876 HHW458876 HRS458876 IBO458876 ILK458876 IVG458876 JFC458876 JOY458876 JYU458876 KIQ458876 KSM458876 LCI458876 LME458876 LWA458876 MFW458876 MPS458876 MZO458876 NJK458876 NTG458876 ODC458876 OMY458876 OWU458876 PGQ458876 PQM458876 QAI458876 QKE458876 QUA458876 RDW458876 RNS458876 RXO458876 SHK458876 SRG458876 TBC458876 TKY458876 TUU458876 UEQ458876 UOM458876 UYI458876 VIE458876 VSA458876 WBW458876 WLS458876 WVO458876 G524413 JC524412 SY524412 ACU524412 AMQ524412 AWM524412 BGI524412 BQE524412 CAA524412 CJW524412 CTS524412 DDO524412 DNK524412 DXG524412 EHC524412 EQY524412 FAU524412 FKQ524412 FUM524412 GEI524412 GOE524412 GYA524412 HHW524412 HRS524412 IBO524412 ILK524412 IVG524412 JFC524412 JOY524412 JYU524412 KIQ524412 KSM524412 LCI524412 LME524412 LWA524412 MFW524412 MPS524412 MZO524412 NJK524412 NTG524412 ODC524412 OMY524412 OWU524412 PGQ524412 PQM524412 QAI524412 QKE524412 QUA524412 RDW524412 RNS524412 RXO524412 SHK524412 SRG524412 TBC524412 TKY524412 TUU524412 UEQ524412 UOM524412 UYI524412 VIE524412 VSA524412 WBW524412 WLS524412 WVO524412 G589949 JC589948 SY589948 ACU589948 AMQ589948 AWM589948 BGI589948 BQE589948 CAA589948 CJW589948 CTS589948 DDO589948 DNK589948 DXG589948 EHC589948 EQY589948 FAU589948 FKQ589948 FUM589948 GEI589948 GOE589948 GYA589948 HHW589948 HRS589948 IBO589948 ILK589948 IVG589948 JFC589948 JOY589948 JYU589948 KIQ589948 KSM589948 LCI589948 LME589948 LWA589948 MFW589948 MPS589948 MZO589948 NJK589948 NTG589948 ODC589948 OMY589948 OWU589948 PGQ589948 PQM589948 QAI589948 QKE589948 QUA589948 RDW589948 RNS589948 RXO589948 SHK589948 SRG589948 TBC589948 TKY589948 TUU589948 UEQ589948 UOM589948 UYI589948 VIE589948 VSA589948 WBW589948 WLS589948 WVO589948 G655485 JC655484 SY655484 ACU655484 AMQ655484 AWM655484 BGI655484 BQE655484 CAA655484 CJW655484 CTS655484 DDO655484 DNK655484 DXG655484 EHC655484 EQY655484 FAU655484 FKQ655484 FUM655484 GEI655484 GOE655484 GYA655484 HHW655484 HRS655484 IBO655484 ILK655484 IVG655484 JFC655484 JOY655484 JYU655484 KIQ655484 KSM655484 LCI655484 LME655484 LWA655484 MFW655484 MPS655484 MZO655484 NJK655484 NTG655484 ODC655484 OMY655484 OWU655484 PGQ655484 PQM655484 QAI655484 QKE655484 QUA655484 RDW655484 RNS655484 RXO655484 SHK655484 SRG655484 TBC655484 TKY655484 TUU655484 UEQ655484 UOM655484 UYI655484 VIE655484 VSA655484 WBW655484 WLS655484 WVO655484 G721021 JC721020 SY721020 ACU721020 AMQ721020 AWM721020 BGI721020 BQE721020 CAA721020 CJW721020 CTS721020 DDO721020 DNK721020 DXG721020 EHC721020 EQY721020 FAU721020 FKQ721020 FUM721020 GEI721020 GOE721020 GYA721020 HHW721020 HRS721020 IBO721020 ILK721020 IVG721020 JFC721020 JOY721020 JYU721020 KIQ721020 KSM721020 LCI721020 LME721020 LWA721020 MFW721020 MPS721020 MZO721020 NJK721020 NTG721020 ODC721020 OMY721020 OWU721020 PGQ721020 PQM721020 QAI721020 QKE721020 QUA721020 RDW721020 RNS721020 RXO721020 SHK721020 SRG721020 TBC721020 TKY721020 TUU721020 UEQ721020 UOM721020 UYI721020 VIE721020 VSA721020 WBW721020 WLS721020 WVO721020 G786557 JC786556 SY786556 ACU786556 AMQ786556 AWM786556 BGI786556 BQE786556 CAA786556 CJW786556 CTS786556 DDO786556 DNK786556 DXG786556 EHC786556 EQY786556 FAU786556 FKQ786556 FUM786556 GEI786556 GOE786556 GYA786556 HHW786556 HRS786556 IBO786556 ILK786556 IVG786556 JFC786556 JOY786556 JYU786556 KIQ786556 KSM786556 LCI786556 LME786556 LWA786556 MFW786556 MPS786556 MZO786556 NJK786556 NTG786556 ODC786556 OMY786556 OWU786556 PGQ786556 PQM786556 QAI786556 QKE786556 QUA786556 RDW786556 RNS786556 RXO786556 SHK786556 SRG786556 TBC786556 TKY786556 TUU786556 UEQ786556 UOM786556 UYI786556 VIE786556 VSA786556 WBW786556 WLS786556 WVO786556 G852093 JC852092 SY852092 ACU852092 AMQ852092 AWM852092 BGI852092 BQE852092 CAA852092 CJW852092 CTS852092 DDO852092 DNK852092 DXG852092 EHC852092 EQY852092 FAU852092 FKQ852092 FUM852092 GEI852092 GOE852092 GYA852092 HHW852092 HRS852092 IBO852092 ILK852092 IVG852092 JFC852092 JOY852092 JYU852092 KIQ852092 KSM852092 LCI852092 LME852092 LWA852092 MFW852092 MPS852092 MZO852092 NJK852092 NTG852092 ODC852092 OMY852092 OWU852092 PGQ852092 PQM852092 QAI852092 QKE852092 QUA852092 RDW852092 RNS852092 RXO852092 SHK852092 SRG852092 TBC852092 TKY852092 TUU852092 UEQ852092 UOM852092 UYI852092 VIE852092 VSA852092 WBW852092 WLS852092 WVO852092 G917629 JC917628 SY917628 ACU917628 AMQ917628 AWM917628 BGI917628 BQE917628 CAA917628 CJW917628 CTS917628 DDO917628 DNK917628 DXG917628 EHC917628 EQY917628 FAU917628 FKQ917628 FUM917628 GEI917628 GOE917628 GYA917628 HHW917628 HRS917628 IBO917628 ILK917628 IVG917628 JFC917628 JOY917628 JYU917628 KIQ917628 KSM917628 LCI917628 LME917628 LWA917628 MFW917628 MPS917628 MZO917628 NJK917628 NTG917628 ODC917628 OMY917628 OWU917628 PGQ917628 PQM917628 QAI917628 QKE917628 QUA917628 RDW917628 RNS917628 RXO917628 SHK917628 SRG917628 TBC917628 TKY917628 TUU917628 UEQ917628 UOM917628 UYI917628 VIE917628 VSA917628 WBW917628 WLS917628 WVO917628 G983165 JC983164 SY983164 ACU983164 AMQ983164 AWM983164 BGI983164 BQE983164 CAA983164 CJW983164 CTS983164 DDO983164 DNK983164 DXG983164 EHC983164 EQY983164 FAU983164 FKQ983164 FUM983164 GEI983164 GOE983164 GYA983164 HHW983164 HRS983164 IBO983164 ILK983164 IVG983164 JFC983164 JOY983164 JYU983164 KIQ983164 KSM983164 LCI983164 LME983164 LWA983164 MFW983164 MPS983164 MZO983164 NJK983164 NTG983164 ODC983164 OMY983164 OWU983164 PGQ983164 PQM983164 QAI983164 QKE983164 QUA983164 RDW983164 RNS983164 RXO983164 SHK983164 SRG983164 TBC983164 TKY983164 TUU983164 UEQ983164 UOM983164 UYI983164 VIE983164 VSA983164 WBW983164 WLS983164 WVO983164 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G65659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G131195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G196731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G262267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G327803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G393339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G458875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G524411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G589947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G655483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G721019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G786555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G852091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G917627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G983163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G120 JC120 SY120 ACU120 AMQ120 AWM120 BGI120 BQE120 CAA120 CJW120 CTS120 DDO120 DNK120 DXG120 EHC120 EQY120 FAU120 FKQ120 FUM120 GEI120 GOE120 GYA120 HHW120 HRS120 IBO120 ILK120 IVG120 JFC120 JOY120 JYU120 KIQ120 KSM120 LCI120 LME120 LWA120 MFW120 MPS120 MZO120 NJK120 NTG120 ODC120 OMY120 OWU120 PGQ120 PQM120 QAI120 QKE120 QUA120 RDW120 RNS120 RXO120 SHK120 SRG120 TBC120 TKY120 TUU120 UEQ120 UOM120 UYI120 VIE120 VSA120 WBW120 WLS120 WVO120 G65657 JC65656 SY65656 ACU65656 AMQ65656 AWM65656 BGI65656 BQE65656 CAA65656 CJW65656 CTS65656 DDO65656 DNK65656 DXG65656 EHC65656 EQY65656 FAU65656 FKQ65656 FUM65656 GEI65656 GOE65656 GYA65656 HHW65656 HRS65656 IBO65656 ILK65656 IVG65656 JFC65656 JOY65656 JYU65656 KIQ65656 KSM65656 LCI65656 LME65656 LWA65656 MFW65656 MPS65656 MZO65656 NJK65656 NTG65656 ODC65656 OMY65656 OWU65656 PGQ65656 PQM65656 QAI65656 QKE65656 QUA65656 RDW65656 RNS65656 RXO65656 SHK65656 SRG65656 TBC65656 TKY65656 TUU65656 UEQ65656 UOM65656 UYI65656 VIE65656 VSA65656 WBW65656 WLS65656 WVO65656 G131193 JC131192 SY131192 ACU131192 AMQ131192 AWM131192 BGI131192 BQE131192 CAA131192 CJW131192 CTS131192 DDO131192 DNK131192 DXG131192 EHC131192 EQY131192 FAU131192 FKQ131192 FUM131192 GEI131192 GOE131192 GYA131192 HHW131192 HRS131192 IBO131192 ILK131192 IVG131192 JFC131192 JOY131192 JYU131192 KIQ131192 KSM131192 LCI131192 LME131192 LWA131192 MFW131192 MPS131192 MZO131192 NJK131192 NTG131192 ODC131192 OMY131192 OWU131192 PGQ131192 PQM131192 QAI131192 QKE131192 QUA131192 RDW131192 RNS131192 RXO131192 SHK131192 SRG131192 TBC131192 TKY131192 TUU131192 UEQ131192 UOM131192 UYI131192 VIE131192 VSA131192 WBW131192 WLS131192 WVO131192 G196729 JC196728 SY196728 ACU196728 AMQ196728 AWM196728 BGI196728 BQE196728 CAA196728 CJW196728 CTS196728 DDO196728 DNK196728 DXG196728 EHC196728 EQY196728 FAU196728 FKQ196728 FUM196728 GEI196728 GOE196728 GYA196728 HHW196728 HRS196728 IBO196728 ILK196728 IVG196728 JFC196728 JOY196728 JYU196728 KIQ196728 KSM196728 LCI196728 LME196728 LWA196728 MFW196728 MPS196728 MZO196728 NJK196728 NTG196728 ODC196728 OMY196728 OWU196728 PGQ196728 PQM196728 QAI196728 QKE196728 QUA196728 RDW196728 RNS196728 RXO196728 SHK196728 SRG196728 TBC196728 TKY196728 TUU196728 UEQ196728 UOM196728 UYI196728 VIE196728 VSA196728 WBW196728 WLS196728 WVO196728 G262265 JC262264 SY262264 ACU262264 AMQ262264 AWM262264 BGI262264 BQE262264 CAA262264 CJW262264 CTS262264 DDO262264 DNK262264 DXG262264 EHC262264 EQY262264 FAU262264 FKQ262264 FUM262264 GEI262264 GOE262264 GYA262264 HHW262264 HRS262264 IBO262264 ILK262264 IVG262264 JFC262264 JOY262264 JYU262264 KIQ262264 KSM262264 LCI262264 LME262264 LWA262264 MFW262264 MPS262264 MZO262264 NJK262264 NTG262264 ODC262264 OMY262264 OWU262264 PGQ262264 PQM262264 QAI262264 QKE262264 QUA262264 RDW262264 RNS262264 RXO262264 SHK262264 SRG262264 TBC262264 TKY262264 TUU262264 UEQ262264 UOM262264 UYI262264 VIE262264 VSA262264 WBW262264 WLS262264 WVO262264 G327801 JC327800 SY327800 ACU327800 AMQ327800 AWM327800 BGI327800 BQE327800 CAA327800 CJW327800 CTS327800 DDO327800 DNK327800 DXG327800 EHC327800 EQY327800 FAU327800 FKQ327800 FUM327800 GEI327800 GOE327800 GYA327800 HHW327800 HRS327800 IBO327800 ILK327800 IVG327800 JFC327800 JOY327800 JYU327800 KIQ327800 KSM327800 LCI327800 LME327800 LWA327800 MFW327800 MPS327800 MZO327800 NJK327800 NTG327800 ODC327800 OMY327800 OWU327800 PGQ327800 PQM327800 QAI327800 QKE327800 QUA327800 RDW327800 RNS327800 RXO327800 SHK327800 SRG327800 TBC327800 TKY327800 TUU327800 UEQ327800 UOM327800 UYI327800 VIE327800 VSA327800 WBW327800 WLS327800 WVO327800 G393337 JC393336 SY393336 ACU393336 AMQ393336 AWM393336 BGI393336 BQE393336 CAA393336 CJW393336 CTS393336 DDO393336 DNK393336 DXG393336 EHC393336 EQY393336 FAU393336 FKQ393336 FUM393336 GEI393336 GOE393336 GYA393336 HHW393336 HRS393336 IBO393336 ILK393336 IVG393336 JFC393336 JOY393336 JYU393336 KIQ393336 KSM393336 LCI393336 LME393336 LWA393336 MFW393336 MPS393336 MZO393336 NJK393336 NTG393336 ODC393336 OMY393336 OWU393336 PGQ393336 PQM393336 QAI393336 QKE393336 QUA393336 RDW393336 RNS393336 RXO393336 SHK393336 SRG393336 TBC393336 TKY393336 TUU393336 UEQ393336 UOM393336 UYI393336 VIE393336 VSA393336 WBW393336 WLS393336 WVO393336 G458873 JC458872 SY458872 ACU458872 AMQ458872 AWM458872 BGI458872 BQE458872 CAA458872 CJW458872 CTS458872 DDO458872 DNK458872 DXG458872 EHC458872 EQY458872 FAU458872 FKQ458872 FUM458872 GEI458872 GOE458872 GYA458872 HHW458872 HRS458872 IBO458872 ILK458872 IVG458872 JFC458872 JOY458872 JYU458872 KIQ458872 KSM458872 LCI458872 LME458872 LWA458872 MFW458872 MPS458872 MZO458872 NJK458872 NTG458872 ODC458872 OMY458872 OWU458872 PGQ458872 PQM458872 QAI458872 QKE458872 QUA458872 RDW458872 RNS458872 RXO458872 SHK458872 SRG458872 TBC458872 TKY458872 TUU458872 UEQ458872 UOM458872 UYI458872 VIE458872 VSA458872 WBW458872 WLS458872 WVO458872 G524409 JC524408 SY524408 ACU524408 AMQ524408 AWM524408 BGI524408 BQE524408 CAA524408 CJW524408 CTS524408 DDO524408 DNK524408 DXG524408 EHC524408 EQY524408 FAU524408 FKQ524408 FUM524408 GEI524408 GOE524408 GYA524408 HHW524408 HRS524408 IBO524408 ILK524408 IVG524408 JFC524408 JOY524408 JYU524408 KIQ524408 KSM524408 LCI524408 LME524408 LWA524408 MFW524408 MPS524408 MZO524408 NJK524408 NTG524408 ODC524408 OMY524408 OWU524408 PGQ524408 PQM524408 QAI524408 QKE524408 QUA524408 RDW524408 RNS524408 RXO524408 SHK524408 SRG524408 TBC524408 TKY524408 TUU524408 UEQ524408 UOM524408 UYI524408 VIE524408 VSA524408 WBW524408 WLS524408 WVO524408 G589945 JC589944 SY589944 ACU589944 AMQ589944 AWM589944 BGI589944 BQE589944 CAA589944 CJW589944 CTS589944 DDO589944 DNK589944 DXG589944 EHC589944 EQY589944 FAU589944 FKQ589944 FUM589944 GEI589944 GOE589944 GYA589944 HHW589944 HRS589944 IBO589944 ILK589944 IVG589944 JFC589944 JOY589944 JYU589944 KIQ589944 KSM589944 LCI589944 LME589944 LWA589944 MFW589944 MPS589944 MZO589944 NJK589944 NTG589944 ODC589944 OMY589944 OWU589944 PGQ589944 PQM589944 QAI589944 QKE589944 QUA589944 RDW589944 RNS589944 RXO589944 SHK589944 SRG589944 TBC589944 TKY589944 TUU589944 UEQ589944 UOM589944 UYI589944 VIE589944 VSA589944 WBW589944 WLS589944 WVO589944 G655481 JC655480 SY655480 ACU655480 AMQ655480 AWM655480 BGI655480 BQE655480 CAA655480 CJW655480 CTS655480 DDO655480 DNK655480 DXG655480 EHC655480 EQY655480 FAU655480 FKQ655480 FUM655480 GEI655480 GOE655480 GYA655480 HHW655480 HRS655480 IBO655480 ILK655480 IVG655480 JFC655480 JOY655480 JYU655480 KIQ655480 KSM655480 LCI655480 LME655480 LWA655480 MFW655480 MPS655480 MZO655480 NJK655480 NTG655480 ODC655480 OMY655480 OWU655480 PGQ655480 PQM655480 QAI655480 QKE655480 QUA655480 RDW655480 RNS655480 RXO655480 SHK655480 SRG655480 TBC655480 TKY655480 TUU655480 UEQ655480 UOM655480 UYI655480 VIE655480 VSA655480 WBW655480 WLS655480 WVO655480 G721017 JC721016 SY721016 ACU721016 AMQ721016 AWM721016 BGI721016 BQE721016 CAA721016 CJW721016 CTS721016 DDO721016 DNK721016 DXG721016 EHC721016 EQY721016 FAU721016 FKQ721016 FUM721016 GEI721016 GOE721016 GYA721016 HHW721016 HRS721016 IBO721016 ILK721016 IVG721016 JFC721016 JOY721016 JYU721016 KIQ721016 KSM721016 LCI721016 LME721016 LWA721016 MFW721016 MPS721016 MZO721016 NJK721016 NTG721016 ODC721016 OMY721016 OWU721016 PGQ721016 PQM721016 QAI721016 QKE721016 QUA721016 RDW721016 RNS721016 RXO721016 SHK721016 SRG721016 TBC721016 TKY721016 TUU721016 UEQ721016 UOM721016 UYI721016 VIE721016 VSA721016 WBW721016 WLS721016 WVO721016 G786553 JC786552 SY786552 ACU786552 AMQ786552 AWM786552 BGI786552 BQE786552 CAA786552 CJW786552 CTS786552 DDO786552 DNK786552 DXG786552 EHC786552 EQY786552 FAU786552 FKQ786552 FUM786552 GEI786552 GOE786552 GYA786552 HHW786552 HRS786552 IBO786552 ILK786552 IVG786552 JFC786552 JOY786552 JYU786552 KIQ786552 KSM786552 LCI786552 LME786552 LWA786552 MFW786552 MPS786552 MZO786552 NJK786552 NTG786552 ODC786552 OMY786552 OWU786552 PGQ786552 PQM786552 QAI786552 QKE786552 QUA786552 RDW786552 RNS786552 RXO786552 SHK786552 SRG786552 TBC786552 TKY786552 TUU786552 UEQ786552 UOM786552 UYI786552 VIE786552 VSA786552 WBW786552 WLS786552 WVO786552 G852089 JC852088 SY852088 ACU852088 AMQ852088 AWM852088 BGI852088 BQE852088 CAA852088 CJW852088 CTS852088 DDO852088 DNK852088 DXG852088 EHC852088 EQY852088 FAU852088 FKQ852088 FUM852088 GEI852088 GOE852088 GYA852088 HHW852088 HRS852088 IBO852088 ILK852088 IVG852088 JFC852088 JOY852088 JYU852088 KIQ852088 KSM852088 LCI852088 LME852088 LWA852088 MFW852088 MPS852088 MZO852088 NJK852088 NTG852088 ODC852088 OMY852088 OWU852088 PGQ852088 PQM852088 QAI852088 QKE852088 QUA852088 RDW852088 RNS852088 RXO852088 SHK852088 SRG852088 TBC852088 TKY852088 TUU852088 UEQ852088 UOM852088 UYI852088 VIE852088 VSA852088 WBW852088 WLS852088 WVO852088 G917625 JC917624 SY917624 ACU917624 AMQ917624 AWM917624 BGI917624 BQE917624 CAA917624 CJW917624 CTS917624 DDO917624 DNK917624 DXG917624 EHC917624 EQY917624 FAU917624 FKQ917624 FUM917624 GEI917624 GOE917624 GYA917624 HHW917624 HRS917624 IBO917624 ILK917624 IVG917624 JFC917624 JOY917624 JYU917624 KIQ917624 KSM917624 LCI917624 LME917624 LWA917624 MFW917624 MPS917624 MZO917624 NJK917624 NTG917624 ODC917624 OMY917624 OWU917624 PGQ917624 PQM917624 QAI917624 QKE917624 QUA917624 RDW917624 RNS917624 RXO917624 SHK917624 SRG917624 TBC917624 TKY917624 TUU917624 UEQ917624 UOM917624 UYI917624 VIE917624 VSA917624 WBW917624 WLS917624 WVO917624 G983161 JC983160 SY983160 ACU983160 AMQ983160 AWM983160 BGI983160 BQE983160 CAA983160 CJW983160 CTS983160 DDO983160 DNK983160 DXG983160 EHC983160 EQY983160 FAU983160 FKQ983160 FUM983160 GEI983160 GOE983160 GYA983160 HHW983160 HRS983160 IBO983160 ILK983160 IVG983160 JFC983160 JOY983160 JYU983160 KIQ983160 KSM983160 LCI983160 LME983160 LWA983160 MFW983160 MPS983160 MZO983160 NJK983160 NTG983160 ODC983160 OMY983160 OWU983160 PGQ983160 PQM983160 QAI983160 QKE983160 QUA983160 RDW983160 RNS983160 RXO983160 SHK983160 SRG983160 TBC983160 TKY983160 TUU983160 UEQ983160 UOM983160 UYI983160 VIE983160 VSA983160 WBW983160 WLS983160 WVO983160 G118 JC118 SY118 ACU118 AMQ118 AWM118 BGI118 BQE118 CAA118 CJW118 CTS118 DDO118 DNK118 DXG118 EHC118 EQY118 FAU118 FKQ118 FUM118 GEI118 GOE118 GYA118 HHW118 HRS118 IBO118 ILK118 IVG118 JFC118 JOY118 JYU118 KIQ118 KSM118 LCI118 LME118 LWA118 MFW118 MPS118 MZO118 NJK118 NTG118 ODC118 OMY118 OWU118 PGQ118 PQM118 QAI118 QKE118 QUA118 RDW118 RNS118 RXO118 SHK118 SRG118 TBC118 TKY118 TUU118 UEQ118 UOM118 UYI118 VIE118 VSA118 WBW118 WLS118 WVO118 G65655 JC65654 SY65654 ACU65654 AMQ65654 AWM65654 BGI65654 BQE65654 CAA65654 CJW65654 CTS65654 DDO65654 DNK65654 DXG65654 EHC65654 EQY65654 FAU65654 FKQ65654 FUM65654 GEI65654 GOE65654 GYA65654 HHW65654 HRS65654 IBO65654 ILK65654 IVG65654 JFC65654 JOY65654 JYU65654 KIQ65654 KSM65654 LCI65654 LME65654 LWA65654 MFW65654 MPS65654 MZO65654 NJK65654 NTG65654 ODC65654 OMY65654 OWU65654 PGQ65654 PQM65654 QAI65654 QKE65654 QUA65654 RDW65654 RNS65654 RXO65654 SHK65654 SRG65654 TBC65654 TKY65654 TUU65654 UEQ65654 UOM65654 UYI65654 VIE65654 VSA65654 WBW65654 WLS65654 WVO65654 G131191 JC131190 SY131190 ACU131190 AMQ131190 AWM131190 BGI131190 BQE131190 CAA131190 CJW131190 CTS131190 DDO131190 DNK131190 DXG131190 EHC131190 EQY131190 FAU131190 FKQ131190 FUM131190 GEI131190 GOE131190 GYA131190 HHW131190 HRS131190 IBO131190 ILK131190 IVG131190 JFC131190 JOY131190 JYU131190 KIQ131190 KSM131190 LCI131190 LME131190 LWA131190 MFW131190 MPS131190 MZO131190 NJK131190 NTG131190 ODC131190 OMY131190 OWU131190 PGQ131190 PQM131190 QAI131190 QKE131190 QUA131190 RDW131190 RNS131190 RXO131190 SHK131190 SRG131190 TBC131190 TKY131190 TUU131190 UEQ131190 UOM131190 UYI131190 VIE131190 VSA131190 WBW131190 WLS131190 WVO131190 G196727 JC196726 SY196726 ACU196726 AMQ196726 AWM196726 BGI196726 BQE196726 CAA196726 CJW196726 CTS196726 DDO196726 DNK196726 DXG196726 EHC196726 EQY196726 FAU196726 FKQ196726 FUM196726 GEI196726 GOE196726 GYA196726 HHW196726 HRS196726 IBO196726 ILK196726 IVG196726 JFC196726 JOY196726 JYU196726 KIQ196726 KSM196726 LCI196726 LME196726 LWA196726 MFW196726 MPS196726 MZO196726 NJK196726 NTG196726 ODC196726 OMY196726 OWU196726 PGQ196726 PQM196726 QAI196726 QKE196726 QUA196726 RDW196726 RNS196726 RXO196726 SHK196726 SRG196726 TBC196726 TKY196726 TUU196726 UEQ196726 UOM196726 UYI196726 VIE196726 VSA196726 WBW196726 WLS196726 WVO196726 G262263 JC262262 SY262262 ACU262262 AMQ262262 AWM262262 BGI262262 BQE262262 CAA262262 CJW262262 CTS262262 DDO262262 DNK262262 DXG262262 EHC262262 EQY262262 FAU262262 FKQ262262 FUM262262 GEI262262 GOE262262 GYA262262 HHW262262 HRS262262 IBO262262 ILK262262 IVG262262 JFC262262 JOY262262 JYU262262 KIQ262262 KSM262262 LCI262262 LME262262 LWA262262 MFW262262 MPS262262 MZO262262 NJK262262 NTG262262 ODC262262 OMY262262 OWU262262 PGQ262262 PQM262262 QAI262262 QKE262262 QUA262262 RDW262262 RNS262262 RXO262262 SHK262262 SRG262262 TBC262262 TKY262262 TUU262262 UEQ262262 UOM262262 UYI262262 VIE262262 VSA262262 WBW262262 WLS262262 WVO262262 G327799 JC327798 SY327798 ACU327798 AMQ327798 AWM327798 BGI327798 BQE327798 CAA327798 CJW327798 CTS327798 DDO327798 DNK327798 DXG327798 EHC327798 EQY327798 FAU327798 FKQ327798 FUM327798 GEI327798 GOE327798 GYA327798 HHW327798 HRS327798 IBO327798 ILK327798 IVG327798 JFC327798 JOY327798 JYU327798 KIQ327798 KSM327798 LCI327798 LME327798 LWA327798 MFW327798 MPS327798 MZO327798 NJK327798 NTG327798 ODC327798 OMY327798 OWU327798 PGQ327798 PQM327798 QAI327798 QKE327798 QUA327798 RDW327798 RNS327798 RXO327798 SHK327798 SRG327798 TBC327798 TKY327798 TUU327798 UEQ327798 UOM327798 UYI327798 VIE327798 VSA327798 WBW327798 WLS327798 WVO327798 G393335 JC393334 SY393334 ACU393334 AMQ393334 AWM393334 BGI393334 BQE393334 CAA393334 CJW393334 CTS393334 DDO393334 DNK393334 DXG393334 EHC393334 EQY393334 FAU393334 FKQ393334 FUM393334 GEI393334 GOE393334 GYA393334 HHW393334 HRS393334 IBO393334 ILK393334 IVG393334 JFC393334 JOY393334 JYU393334 KIQ393334 KSM393334 LCI393334 LME393334 LWA393334 MFW393334 MPS393334 MZO393334 NJK393334 NTG393334 ODC393334 OMY393334 OWU393334 PGQ393334 PQM393334 QAI393334 QKE393334 QUA393334 RDW393334 RNS393334 RXO393334 SHK393334 SRG393334 TBC393334 TKY393334 TUU393334 UEQ393334 UOM393334 UYI393334 VIE393334 VSA393334 WBW393334 WLS393334 WVO393334 G458871 JC458870 SY458870 ACU458870 AMQ458870 AWM458870 BGI458870 BQE458870 CAA458870 CJW458870 CTS458870 DDO458870 DNK458870 DXG458870 EHC458870 EQY458870 FAU458870 FKQ458870 FUM458870 GEI458870 GOE458870 GYA458870 HHW458870 HRS458870 IBO458870 ILK458870 IVG458870 JFC458870 JOY458870 JYU458870 KIQ458870 KSM458870 LCI458870 LME458870 LWA458870 MFW458870 MPS458870 MZO458870 NJK458870 NTG458870 ODC458870 OMY458870 OWU458870 PGQ458870 PQM458870 QAI458870 QKE458870 QUA458870 RDW458870 RNS458870 RXO458870 SHK458870 SRG458870 TBC458870 TKY458870 TUU458870 UEQ458870 UOM458870 UYI458870 VIE458870 VSA458870 WBW458870 WLS458870 WVO458870 G524407 JC524406 SY524406 ACU524406 AMQ524406 AWM524406 BGI524406 BQE524406 CAA524406 CJW524406 CTS524406 DDO524406 DNK524406 DXG524406 EHC524406 EQY524406 FAU524406 FKQ524406 FUM524406 GEI524406 GOE524406 GYA524406 HHW524406 HRS524406 IBO524406 ILK524406 IVG524406 JFC524406 JOY524406 JYU524406 KIQ524406 KSM524406 LCI524406 LME524406 LWA524406 MFW524406 MPS524406 MZO524406 NJK524406 NTG524406 ODC524406 OMY524406 OWU524406 PGQ524406 PQM524406 QAI524406 QKE524406 QUA524406 RDW524406 RNS524406 RXO524406 SHK524406 SRG524406 TBC524406 TKY524406 TUU524406 UEQ524406 UOM524406 UYI524406 VIE524406 VSA524406 WBW524406 WLS524406 WVO524406 G589943 JC589942 SY589942 ACU589942 AMQ589942 AWM589942 BGI589942 BQE589942 CAA589942 CJW589942 CTS589942 DDO589942 DNK589942 DXG589942 EHC589942 EQY589942 FAU589942 FKQ589942 FUM589942 GEI589942 GOE589942 GYA589942 HHW589942 HRS589942 IBO589942 ILK589942 IVG589942 JFC589942 JOY589942 JYU589942 KIQ589942 KSM589942 LCI589942 LME589942 LWA589942 MFW589942 MPS589942 MZO589942 NJK589942 NTG589942 ODC589942 OMY589942 OWU589942 PGQ589942 PQM589942 QAI589942 QKE589942 QUA589942 RDW589942 RNS589942 RXO589942 SHK589942 SRG589942 TBC589942 TKY589942 TUU589942 UEQ589942 UOM589942 UYI589942 VIE589942 VSA589942 WBW589942 WLS589942 WVO589942 G655479 JC655478 SY655478 ACU655478 AMQ655478 AWM655478 BGI655478 BQE655478 CAA655478 CJW655478 CTS655478 DDO655478 DNK655478 DXG655478 EHC655478 EQY655478 FAU655478 FKQ655478 FUM655478 GEI655478 GOE655478 GYA655478 HHW655478 HRS655478 IBO655478 ILK655478 IVG655478 JFC655478 JOY655478 JYU655478 KIQ655478 KSM655478 LCI655478 LME655478 LWA655478 MFW655478 MPS655478 MZO655478 NJK655478 NTG655478 ODC655478 OMY655478 OWU655478 PGQ655478 PQM655478 QAI655478 QKE655478 QUA655478 RDW655478 RNS655478 RXO655478 SHK655478 SRG655478 TBC655478 TKY655478 TUU655478 UEQ655478 UOM655478 UYI655478 VIE655478 VSA655478 WBW655478 WLS655478 WVO655478 G721015 JC721014 SY721014 ACU721014 AMQ721014 AWM721014 BGI721014 BQE721014 CAA721014 CJW721014 CTS721014 DDO721014 DNK721014 DXG721014 EHC721014 EQY721014 FAU721014 FKQ721014 FUM721014 GEI721014 GOE721014 GYA721014 HHW721014 HRS721014 IBO721014 ILK721014 IVG721014 JFC721014 JOY721014 JYU721014 KIQ721014 KSM721014 LCI721014 LME721014 LWA721014 MFW721014 MPS721014 MZO721014 NJK721014 NTG721014 ODC721014 OMY721014 OWU721014 PGQ721014 PQM721014 QAI721014 QKE721014 QUA721014 RDW721014 RNS721014 RXO721014 SHK721014 SRG721014 TBC721014 TKY721014 TUU721014 UEQ721014 UOM721014 UYI721014 VIE721014 VSA721014 WBW721014 WLS721014 WVO721014 G786551 JC786550 SY786550 ACU786550 AMQ786550 AWM786550 BGI786550 BQE786550 CAA786550 CJW786550 CTS786550 DDO786550 DNK786550 DXG786550 EHC786550 EQY786550 FAU786550 FKQ786550 FUM786550 GEI786550 GOE786550 GYA786550 HHW786550 HRS786550 IBO786550 ILK786550 IVG786550 JFC786550 JOY786550 JYU786550 KIQ786550 KSM786550 LCI786550 LME786550 LWA786550 MFW786550 MPS786550 MZO786550 NJK786550 NTG786550 ODC786550 OMY786550 OWU786550 PGQ786550 PQM786550 QAI786550 QKE786550 QUA786550 RDW786550 RNS786550 RXO786550 SHK786550 SRG786550 TBC786550 TKY786550 TUU786550 UEQ786550 UOM786550 UYI786550 VIE786550 VSA786550 WBW786550 WLS786550 WVO786550 G852087 JC852086 SY852086 ACU852086 AMQ852086 AWM852086 BGI852086 BQE852086 CAA852086 CJW852086 CTS852086 DDO852086 DNK852086 DXG852086 EHC852086 EQY852086 FAU852086 FKQ852086 FUM852086 GEI852086 GOE852086 GYA852086 HHW852086 HRS852086 IBO852086 ILK852086 IVG852086 JFC852086 JOY852086 JYU852086 KIQ852086 KSM852086 LCI852086 LME852086 LWA852086 MFW852086 MPS852086 MZO852086 NJK852086 NTG852086 ODC852086 OMY852086 OWU852086 PGQ852086 PQM852086 QAI852086 QKE852086 QUA852086 RDW852086 RNS852086 RXO852086 SHK852086 SRG852086 TBC852086 TKY852086 TUU852086 UEQ852086 UOM852086 UYI852086 VIE852086 VSA852086 WBW852086 WLS852086 WVO852086 G917623 JC917622 SY917622 ACU917622 AMQ917622 AWM917622 BGI917622 BQE917622 CAA917622 CJW917622 CTS917622 DDO917622 DNK917622 DXG917622 EHC917622 EQY917622 FAU917622 FKQ917622 FUM917622 GEI917622 GOE917622 GYA917622 HHW917622 HRS917622 IBO917622 ILK917622 IVG917622 JFC917622 JOY917622 JYU917622 KIQ917622 KSM917622 LCI917622 LME917622 LWA917622 MFW917622 MPS917622 MZO917622 NJK917622 NTG917622 ODC917622 OMY917622 OWU917622 PGQ917622 PQM917622 QAI917622 QKE917622 QUA917622 RDW917622 RNS917622 RXO917622 SHK917622 SRG917622 TBC917622 TKY917622 TUU917622 UEQ917622 UOM917622 UYI917622 VIE917622 VSA917622 WBW917622 WLS917622 WVO917622 G983159 JC983158 SY983158 ACU983158 AMQ983158 AWM983158 BGI983158 BQE983158 CAA983158 CJW983158 CTS983158 DDO983158 DNK983158 DXG983158 EHC983158 EQY983158 FAU983158 FKQ983158 FUM983158 GEI983158 GOE983158 GYA983158 HHW983158 HRS983158 IBO983158 ILK983158 IVG983158 JFC983158 JOY983158 JYU983158 KIQ983158 KSM983158 LCI983158 LME983158 LWA983158 MFW983158 MPS983158 MZO983158 NJK983158 NTG983158 ODC983158 OMY983158 OWU983158 PGQ983158 PQM983158 QAI983158 QKE983158 QUA983158 RDW983158 RNS983158 RXO983158 SHK983158 SRG983158 TBC983158 TKY983158 TUU983158 UEQ983158 UOM983158 UYI983158 VIE983158 VSA983158 WBW983158 WLS983158 WVO983158 G112 JC116 SY116 ACU116 AMQ116 AWM116 BGI116 BQE116 CAA116 CJW116 CTS116 DDO116 DNK116 DXG116 EHC116 EQY116 FAU116 FKQ116 FUM116 GEI116 GOE116 GYA116 HHW116 HRS116 IBO116 ILK116 IVG116 JFC116 JOY116 JYU116 KIQ116 KSM116 LCI116 LME116 LWA116 MFW116 MPS116 MZO116 NJK116 NTG116 ODC116 OMY116 OWU116 PGQ116 PQM116 QAI116 QKE116 QUA116 RDW116 RNS116 RXO116 SHK116 SRG116 TBC116 TKY116 TUU116 UEQ116 UOM116 UYI116 VIE116 VSA116 WBW116 WLS116 WVO116 G65653 JC65652 SY65652 ACU65652 AMQ65652 AWM65652 BGI65652 BQE65652 CAA65652 CJW65652 CTS65652 DDO65652 DNK65652 DXG65652 EHC65652 EQY65652 FAU65652 FKQ65652 FUM65652 GEI65652 GOE65652 GYA65652 HHW65652 HRS65652 IBO65652 ILK65652 IVG65652 JFC65652 JOY65652 JYU65652 KIQ65652 KSM65652 LCI65652 LME65652 LWA65652 MFW65652 MPS65652 MZO65652 NJK65652 NTG65652 ODC65652 OMY65652 OWU65652 PGQ65652 PQM65652 QAI65652 QKE65652 QUA65652 RDW65652 RNS65652 RXO65652 SHK65652 SRG65652 TBC65652 TKY65652 TUU65652 UEQ65652 UOM65652 UYI65652 VIE65652 VSA65652 WBW65652 WLS65652 WVO65652 G131189 JC131188 SY131188 ACU131188 AMQ131188 AWM131188 BGI131188 BQE131188 CAA131188 CJW131188 CTS131188 DDO131188 DNK131188 DXG131188 EHC131188 EQY131188 FAU131188 FKQ131188 FUM131188 GEI131188 GOE131188 GYA131188 HHW131188 HRS131188 IBO131188 ILK131188 IVG131188 JFC131188 JOY131188 JYU131188 KIQ131188 KSM131188 LCI131188 LME131188 LWA131188 MFW131188 MPS131188 MZO131188 NJK131188 NTG131188 ODC131188 OMY131188 OWU131188 PGQ131188 PQM131188 QAI131188 QKE131188 QUA131188 RDW131188 RNS131188 RXO131188 SHK131188 SRG131188 TBC131188 TKY131188 TUU131188 UEQ131188 UOM131188 UYI131188 VIE131188 VSA131188 WBW131188 WLS131188 WVO131188 G196725 JC196724 SY196724 ACU196724 AMQ196724 AWM196724 BGI196724 BQE196724 CAA196724 CJW196724 CTS196724 DDO196724 DNK196724 DXG196724 EHC196724 EQY196724 FAU196724 FKQ196724 FUM196724 GEI196724 GOE196724 GYA196724 HHW196724 HRS196724 IBO196724 ILK196724 IVG196724 JFC196724 JOY196724 JYU196724 KIQ196724 KSM196724 LCI196724 LME196724 LWA196724 MFW196724 MPS196724 MZO196724 NJK196724 NTG196724 ODC196724 OMY196724 OWU196724 PGQ196724 PQM196724 QAI196724 QKE196724 QUA196724 RDW196724 RNS196724 RXO196724 SHK196724 SRG196724 TBC196724 TKY196724 TUU196724 UEQ196724 UOM196724 UYI196724 VIE196724 VSA196724 WBW196724 WLS196724 WVO196724 G262261 JC262260 SY262260 ACU262260 AMQ262260 AWM262260 BGI262260 BQE262260 CAA262260 CJW262260 CTS262260 DDO262260 DNK262260 DXG262260 EHC262260 EQY262260 FAU262260 FKQ262260 FUM262260 GEI262260 GOE262260 GYA262260 HHW262260 HRS262260 IBO262260 ILK262260 IVG262260 JFC262260 JOY262260 JYU262260 KIQ262260 KSM262260 LCI262260 LME262260 LWA262260 MFW262260 MPS262260 MZO262260 NJK262260 NTG262260 ODC262260 OMY262260 OWU262260 PGQ262260 PQM262260 QAI262260 QKE262260 QUA262260 RDW262260 RNS262260 RXO262260 SHK262260 SRG262260 TBC262260 TKY262260 TUU262260 UEQ262260 UOM262260 UYI262260 VIE262260 VSA262260 WBW262260 WLS262260 WVO262260 G327797 JC327796 SY327796 ACU327796 AMQ327796 AWM327796 BGI327796 BQE327796 CAA327796 CJW327796 CTS327796 DDO327796 DNK327796 DXG327796 EHC327796 EQY327796 FAU327796 FKQ327796 FUM327796 GEI327796 GOE327796 GYA327796 HHW327796 HRS327796 IBO327796 ILK327796 IVG327796 JFC327796 JOY327796 JYU327796 KIQ327796 KSM327796 LCI327796 LME327796 LWA327796 MFW327796 MPS327796 MZO327796 NJK327796 NTG327796 ODC327796 OMY327796 OWU327796 PGQ327796 PQM327796 QAI327796 QKE327796 QUA327796 RDW327796 RNS327796 RXO327796 SHK327796 SRG327796 TBC327796 TKY327796 TUU327796 UEQ327796 UOM327796 UYI327796 VIE327796 VSA327796 WBW327796 WLS327796 WVO327796 G393333 JC393332 SY393332 ACU393332 AMQ393332 AWM393332 BGI393332 BQE393332 CAA393332 CJW393332 CTS393332 DDO393332 DNK393332 DXG393332 EHC393332 EQY393332 FAU393332 FKQ393332 FUM393332 GEI393332 GOE393332 GYA393332 HHW393332 HRS393332 IBO393332 ILK393332 IVG393332 JFC393332 JOY393332 JYU393332 KIQ393332 KSM393332 LCI393332 LME393332 LWA393332 MFW393332 MPS393332 MZO393332 NJK393332 NTG393332 ODC393332 OMY393332 OWU393332 PGQ393332 PQM393332 QAI393332 QKE393332 QUA393332 RDW393332 RNS393332 RXO393332 SHK393332 SRG393332 TBC393332 TKY393332 TUU393332 UEQ393332 UOM393332 UYI393332 VIE393332 VSA393332 WBW393332 WLS393332 WVO393332 G458869 JC458868 SY458868 ACU458868 AMQ458868 AWM458868 BGI458868 BQE458868 CAA458868 CJW458868 CTS458868 DDO458868 DNK458868 DXG458868 EHC458868 EQY458868 FAU458868 FKQ458868 FUM458868 GEI458868 GOE458868 GYA458868 HHW458868 HRS458868 IBO458868 ILK458868 IVG458868 JFC458868 JOY458868 JYU458868 KIQ458868 KSM458868 LCI458868 LME458868 LWA458868 MFW458868 MPS458868 MZO458868 NJK458868 NTG458868 ODC458868 OMY458868 OWU458868 PGQ458868 PQM458868 QAI458868 QKE458868 QUA458868 RDW458868 RNS458868 RXO458868 SHK458868 SRG458868 TBC458868 TKY458868 TUU458868 UEQ458868 UOM458868 UYI458868 VIE458868 VSA458868 WBW458868 WLS458868 WVO458868 G524405 JC524404 SY524404 ACU524404 AMQ524404 AWM524404 BGI524404 BQE524404 CAA524404 CJW524404 CTS524404 DDO524404 DNK524404 DXG524404 EHC524404 EQY524404 FAU524404 FKQ524404 FUM524404 GEI524404 GOE524404 GYA524404 HHW524404 HRS524404 IBO524404 ILK524404 IVG524404 JFC524404 JOY524404 JYU524404 KIQ524404 KSM524404 LCI524404 LME524404 LWA524404 MFW524404 MPS524404 MZO524404 NJK524404 NTG524404 ODC524404 OMY524404 OWU524404 PGQ524404 PQM524404 QAI524404 QKE524404 QUA524404 RDW524404 RNS524404 RXO524404 SHK524404 SRG524404 TBC524404 TKY524404 TUU524404 UEQ524404 UOM524404 UYI524404 VIE524404 VSA524404 WBW524404 WLS524404 WVO524404 G589941 JC589940 SY589940 ACU589940 AMQ589940 AWM589940 BGI589940 BQE589940 CAA589940 CJW589940 CTS589940 DDO589940 DNK589940 DXG589940 EHC589940 EQY589940 FAU589940 FKQ589940 FUM589940 GEI589940 GOE589940 GYA589940 HHW589940 HRS589940 IBO589940 ILK589940 IVG589940 JFC589940 JOY589940 JYU589940 KIQ589940 KSM589940 LCI589940 LME589940 LWA589940 MFW589940 MPS589940 MZO589940 NJK589940 NTG589940 ODC589940 OMY589940 OWU589940 PGQ589940 PQM589940 QAI589940 QKE589940 QUA589940 RDW589940 RNS589940 RXO589940 SHK589940 SRG589940 TBC589940 TKY589940 TUU589940 UEQ589940 UOM589940 UYI589940 VIE589940 VSA589940 WBW589940 WLS589940 WVO589940 G655477 JC655476 SY655476 ACU655476 AMQ655476 AWM655476 BGI655476 BQE655476 CAA655476 CJW655476 CTS655476 DDO655476 DNK655476 DXG655476 EHC655476 EQY655476 FAU655476 FKQ655476 FUM655476 GEI655476 GOE655476 GYA655476 HHW655476 HRS655476 IBO655476 ILK655476 IVG655476 JFC655476 JOY655476 JYU655476 KIQ655476 KSM655476 LCI655476 LME655476 LWA655476 MFW655476 MPS655476 MZO655476 NJK655476 NTG655476 ODC655476 OMY655476 OWU655476 PGQ655476 PQM655476 QAI655476 QKE655476 QUA655476 RDW655476 RNS655476 RXO655476 SHK655476 SRG655476 TBC655476 TKY655476 TUU655476 UEQ655476 UOM655476 UYI655476 VIE655476 VSA655476 WBW655476 WLS655476 WVO655476 G721013 JC721012 SY721012 ACU721012 AMQ721012 AWM721012 BGI721012 BQE721012 CAA721012 CJW721012 CTS721012 DDO721012 DNK721012 DXG721012 EHC721012 EQY721012 FAU721012 FKQ721012 FUM721012 GEI721012 GOE721012 GYA721012 HHW721012 HRS721012 IBO721012 ILK721012 IVG721012 JFC721012 JOY721012 JYU721012 KIQ721012 KSM721012 LCI721012 LME721012 LWA721012 MFW721012 MPS721012 MZO721012 NJK721012 NTG721012 ODC721012 OMY721012 OWU721012 PGQ721012 PQM721012 QAI721012 QKE721012 QUA721012 RDW721012 RNS721012 RXO721012 SHK721012 SRG721012 TBC721012 TKY721012 TUU721012 UEQ721012 UOM721012 UYI721012 VIE721012 VSA721012 WBW721012 WLS721012 WVO721012 G786549 JC786548 SY786548 ACU786548 AMQ786548 AWM786548 BGI786548 BQE786548 CAA786548 CJW786548 CTS786548 DDO786548 DNK786548 DXG786548 EHC786548 EQY786548 FAU786548 FKQ786548 FUM786548 GEI786548 GOE786548 GYA786548 HHW786548 HRS786548 IBO786548 ILK786548 IVG786548 JFC786548 JOY786548 JYU786548 KIQ786548 KSM786548 LCI786548 LME786548 LWA786548 MFW786548 MPS786548 MZO786548 NJK786548 NTG786548 ODC786548 OMY786548 OWU786548 PGQ786548 PQM786548 QAI786548 QKE786548 QUA786548 RDW786548 RNS786548 RXO786548 SHK786548 SRG786548 TBC786548 TKY786548 TUU786548 UEQ786548 UOM786548 UYI786548 VIE786548 VSA786548 WBW786548 WLS786548 WVO786548 G852085 JC852084 SY852084 ACU852084 AMQ852084 AWM852084 BGI852084 BQE852084 CAA852084 CJW852084 CTS852084 DDO852084 DNK852084 DXG852084 EHC852084 EQY852084 FAU852084 FKQ852084 FUM852084 GEI852084 GOE852084 GYA852084 HHW852084 HRS852084 IBO852084 ILK852084 IVG852084 JFC852084 JOY852084 JYU852084 KIQ852084 KSM852084 LCI852084 LME852084 LWA852084 MFW852084 MPS852084 MZO852084 NJK852084 NTG852084 ODC852084 OMY852084 OWU852084 PGQ852084 PQM852084 QAI852084 QKE852084 QUA852084 RDW852084 RNS852084 RXO852084 SHK852084 SRG852084 TBC852084 TKY852084 TUU852084 UEQ852084 UOM852084 UYI852084 VIE852084 VSA852084 WBW852084 WLS852084 WVO852084 G917621 JC917620 SY917620 ACU917620 AMQ917620 AWM917620 BGI917620 BQE917620 CAA917620 CJW917620 CTS917620 DDO917620 DNK917620 DXG917620 EHC917620 EQY917620 FAU917620 FKQ917620 FUM917620 GEI917620 GOE917620 GYA917620 HHW917620 HRS917620 IBO917620 ILK917620 IVG917620 JFC917620 JOY917620 JYU917620 KIQ917620 KSM917620 LCI917620 LME917620 LWA917620 MFW917620 MPS917620 MZO917620 NJK917620 NTG917620 ODC917620 OMY917620 OWU917620 PGQ917620 PQM917620 QAI917620 QKE917620 QUA917620 RDW917620 RNS917620 RXO917620 SHK917620 SRG917620 TBC917620 TKY917620 TUU917620 UEQ917620 UOM917620 UYI917620 VIE917620 VSA917620 WBW917620 WLS917620 WVO917620 G983157 JC983156 SY983156 ACU983156 AMQ983156 AWM983156 BGI983156 BQE983156 CAA983156 CJW983156 CTS983156 DDO983156 DNK983156 DXG983156 EHC983156 EQY983156 FAU983156 FKQ983156 FUM983156 GEI983156 GOE983156 GYA983156 HHW983156 HRS983156 IBO983156 ILK983156 IVG983156 JFC983156 JOY983156 JYU983156 KIQ983156 KSM983156 LCI983156 LME983156 LWA983156 MFW983156 MPS983156 MZO983156 NJK983156 NTG983156 ODC983156 OMY983156 OWU983156 PGQ983156 PQM983156 QAI983156 QKE983156 QUA983156 RDW983156 RNS983156 RXO983156 SHK983156 SRG983156 TBC983156 TKY983156 TUU983156 UEQ983156 UOM983156 UYI983156 VIE983156 VSA983156 WBW983156 WLS983156 WVO983156 G114 JC114 SY114 ACU114 AMQ114 AWM114 BGI114 BQE114 CAA114 CJW114 CTS114 DDO114 DNK114 DXG114 EHC114 EQY114 FAU114 FKQ114 FUM114 GEI114 GOE114 GYA114 HHW114 HRS114 IBO114 ILK114 IVG114 JFC114 JOY114 JYU114 KIQ114 KSM114 LCI114 LME114 LWA114 MFW114 MPS114 MZO114 NJK114 NTG114 ODC114 OMY114 OWU114 PGQ114 PQM114 QAI114 QKE114 QUA114 RDW114 RNS114 RXO114 SHK114 SRG114 TBC114 TKY114 TUU114 UEQ114 UOM114 UYI114 VIE114 VSA114 WBW114 WLS114 WVO114 G65651 JC65650 SY65650 ACU65650 AMQ65650 AWM65650 BGI65650 BQE65650 CAA65650 CJW65650 CTS65650 DDO65650 DNK65650 DXG65650 EHC65650 EQY65650 FAU65650 FKQ65650 FUM65650 GEI65650 GOE65650 GYA65650 HHW65650 HRS65650 IBO65650 ILK65650 IVG65650 JFC65650 JOY65650 JYU65650 KIQ65650 KSM65650 LCI65650 LME65650 LWA65650 MFW65650 MPS65650 MZO65650 NJK65650 NTG65650 ODC65650 OMY65650 OWU65650 PGQ65650 PQM65650 QAI65650 QKE65650 QUA65650 RDW65650 RNS65650 RXO65650 SHK65650 SRG65650 TBC65650 TKY65650 TUU65650 UEQ65650 UOM65650 UYI65650 VIE65650 VSA65650 WBW65650 WLS65650 WVO65650 G131187 JC131186 SY131186 ACU131186 AMQ131186 AWM131186 BGI131186 BQE131186 CAA131186 CJW131186 CTS131186 DDO131186 DNK131186 DXG131186 EHC131186 EQY131186 FAU131186 FKQ131186 FUM131186 GEI131186 GOE131186 GYA131186 HHW131186 HRS131186 IBO131186 ILK131186 IVG131186 JFC131186 JOY131186 JYU131186 KIQ131186 KSM131186 LCI131186 LME131186 LWA131186 MFW131186 MPS131186 MZO131186 NJK131186 NTG131186 ODC131186 OMY131186 OWU131186 PGQ131186 PQM131186 QAI131186 QKE131186 QUA131186 RDW131186 RNS131186 RXO131186 SHK131186 SRG131186 TBC131186 TKY131186 TUU131186 UEQ131186 UOM131186 UYI131186 VIE131186 VSA131186 WBW131186 WLS131186 WVO131186 G196723 JC196722 SY196722 ACU196722 AMQ196722 AWM196722 BGI196722 BQE196722 CAA196722 CJW196722 CTS196722 DDO196722 DNK196722 DXG196722 EHC196722 EQY196722 FAU196722 FKQ196722 FUM196722 GEI196722 GOE196722 GYA196722 HHW196722 HRS196722 IBO196722 ILK196722 IVG196722 JFC196722 JOY196722 JYU196722 KIQ196722 KSM196722 LCI196722 LME196722 LWA196722 MFW196722 MPS196722 MZO196722 NJK196722 NTG196722 ODC196722 OMY196722 OWU196722 PGQ196722 PQM196722 QAI196722 QKE196722 QUA196722 RDW196722 RNS196722 RXO196722 SHK196722 SRG196722 TBC196722 TKY196722 TUU196722 UEQ196722 UOM196722 UYI196722 VIE196722 VSA196722 WBW196722 WLS196722 WVO196722 G262259 JC262258 SY262258 ACU262258 AMQ262258 AWM262258 BGI262258 BQE262258 CAA262258 CJW262258 CTS262258 DDO262258 DNK262258 DXG262258 EHC262258 EQY262258 FAU262258 FKQ262258 FUM262258 GEI262258 GOE262258 GYA262258 HHW262258 HRS262258 IBO262258 ILK262258 IVG262258 JFC262258 JOY262258 JYU262258 KIQ262258 KSM262258 LCI262258 LME262258 LWA262258 MFW262258 MPS262258 MZO262258 NJK262258 NTG262258 ODC262258 OMY262258 OWU262258 PGQ262258 PQM262258 QAI262258 QKE262258 QUA262258 RDW262258 RNS262258 RXO262258 SHK262258 SRG262258 TBC262258 TKY262258 TUU262258 UEQ262258 UOM262258 UYI262258 VIE262258 VSA262258 WBW262258 WLS262258 WVO262258 G327795 JC327794 SY327794 ACU327794 AMQ327794 AWM327794 BGI327794 BQE327794 CAA327794 CJW327794 CTS327794 DDO327794 DNK327794 DXG327794 EHC327794 EQY327794 FAU327794 FKQ327794 FUM327794 GEI327794 GOE327794 GYA327794 HHW327794 HRS327794 IBO327794 ILK327794 IVG327794 JFC327794 JOY327794 JYU327794 KIQ327794 KSM327794 LCI327794 LME327794 LWA327794 MFW327794 MPS327794 MZO327794 NJK327794 NTG327794 ODC327794 OMY327794 OWU327794 PGQ327794 PQM327794 QAI327794 QKE327794 QUA327794 RDW327794 RNS327794 RXO327794 SHK327794 SRG327794 TBC327794 TKY327794 TUU327794 UEQ327794 UOM327794 UYI327794 VIE327794 VSA327794 WBW327794 WLS327794 WVO327794 G393331 JC393330 SY393330 ACU393330 AMQ393330 AWM393330 BGI393330 BQE393330 CAA393330 CJW393330 CTS393330 DDO393330 DNK393330 DXG393330 EHC393330 EQY393330 FAU393330 FKQ393330 FUM393330 GEI393330 GOE393330 GYA393330 HHW393330 HRS393330 IBO393330 ILK393330 IVG393330 JFC393330 JOY393330 JYU393330 KIQ393330 KSM393330 LCI393330 LME393330 LWA393330 MFW393330 MPS393330 MZO393330 NJK393330 NTG393330 ODC393330 OMY393330 OWU393330 PGQ393330 PQM393330 QAI393330 QKE393330 QUA393330 RDW393330 RNS393330 RXO393330 SHK393330 SRG393330 TBC393330 TKY393330 TUU393330 UEQ393330 UOM393330 UYI393330 VIE393330 VSA393330 WBW393330 WLS393330 WVO393330 G458867 JC458866 SY458866 ACU458866 AMQ458866 AWM458866 BGI458866 BQE458866 CAA458866 CJW458866 CTS458866 DDO458866 DNK458866 DXG458866 EHC458866 EQY458866 FAU458866 FKQ458866 FUM458866 GEI458866 GOE458866 GYA458866 HHW458866 HRS458866 IBO458866 ILK458866 IVG458866 JFC458866 JOY458866 JYU458866 KIQ458866 KSM458866 LCI458866 LME458866 LWA458866 MFW458866 MPS458866 MZO458866 NJK458866 NTG458866 ODC458866 OMY458866 OWU458866 PGQ458866 PQM458866 QAI458866 QKE458866 QUA458866 RDW458866 RNS458866 RXO458866 SHK458866 SRG458866 TBC458866 TKY458866 TUU458866 UEQ458866 UOM458866 UYI458866 VIE458866 VSA458866 WBW458866 WLS458866 WVO458866 G524403 JC524402 SY524402 ACU524402 AMQ524402 AWM524402 BGI524402 BQE524402 CAA524402 CJW524402 CTS524402 DDO524402 DNK524402 DXG524402 EHC524402 EQY524402 FAU524402 FKQ524402 FUM524402 GEI524402 GOE524402 GYA524402 HHW524402 HRS524402 IBO524402 ILK524402 IVG524402 JFC524402 JOY524402 JYU524402 KIQ524402 KSM524402 LCI524402 LME524402 LWA524402 MFW524402 MPS524402 MZO524402 NJK524402 NTG524402 ODC524402 OMY524402 OWU524402 PGQ524402 PQM524402 QAI524402 QKE524402 QUA524402 RDW524402 RNS524402 RXO524402 SHK524402 SRG524402 TBC524402 TKY524402 TUU524402 UEQ524402 UOM524402 UYI524402 VIE524402 VSA524402 WBW524402 WLS524402 WVO524402 G589939 JC589938 SY589938 ACU589938 AMQ589938 AWM589938 BGI589938 BQE589938 CAA589938 CJW589938 CTS589938 DDO589938 DNK589938 DXG589938 EHC589938 EQY589938 FAU589938 FKQ589938 FUM589938 GEI589938 GOE589938 GYA589938 HHW589938 HRS589938 IBO589938 ILK589938 IVG589938 JFC589938 JOY589938 JYU589938 KIQ589938 KSM589938 LCI589938 LME589938 LWA589938 MFW589938 MPS589938 MZO589938 NJK589938 NTG589938 ODC589938 OMY589938 OWU589938 PGQ589938 PQM589938 QAI589938 QKE589938 QUA589938 RDW589938 RNS589938 RXO589938 SHK589938 SRG589938 TBC589938 TKY589938 TUU589938 UEQ589938 UOM589938 UYI589938 VIE589938 VSA589938 WBW589938 WLS589938 WVO589938 G655475 JC655474 SY655474 ACU655474 AMQ655474 AWM655474 BGI655474 BQE655474 CAA655474 CJW655474 CTS655474 DDO655474 DNK655474 DXG655474 EHC655474 EQY655474 FAU655474 FKQ655474 FUM655474 GEI655474 GOE655474 GYA655474 HHW655474 HRS655474 IBO655474 ILK655474 IVG655474 JFC655474 JOY655474 JYU655474 KIQ655474 KSM655474 LCI655474 LME655474 LWA655474 MFW655474 MPS655474 MZO655474 NJK655474 NTG655474 ODC655474 OMY655474 OWU655474 PGQ655474 PQM655474 QAI655474 QKE655474 QUA655474 RDW655474 RNS655474 RXO655474 SHK655474 SRG655474 TBC655474 TKY655474 TUU655474 UEQ655474 UOM655474 UYI655474 VIE655474 VSA655474 WBW655474 WLS655474 WVO655474 G721011 JC721010 SY721010 ACU721010 AMQ721010 AWM721010 BGI721010 BQE721010 CAA721010 CJW721010 CTS721010 DDO721010 DNK721010 DXG721010 EHC721010 EQY721010 FAU721010 FKQ721010 FUM721010 GEI721010 GOE721010 GYA721010 HHW721010 HRS721010 IBO721010 ILK721010 IVG721010 JFC721010 JOY721010 JYU721010 KIQ721010 KSM721010 LCI721010 LME721010 LWA721010 MFW721010 MPS721010 MZO721010 NJK721010 NTG721010 ODC721010 OMY721010 OWU721010 PGQ721010 PQM721010 QAI721010 QKE721010 QUA721010 RDW721010 RNS721010 RXO721010 SHK721010 SRG721010 TBC721010 TKY721010 TUU721010 UEQ721010 UOM721010 UYI721010 VIE721010 VSA721010 WBW721010 WLS721010 WVO721010 G786547 JC786546 SY786546 ACU786546 AMQ786546 AWM786546 BGI786546 BQE786546 CAA786546 CJW786546 CTS786546 DDO786546 DNK786546 DXG786546 EHC786546 EQY786546 FAU786546 FKQ786546 FUM786546 GEI786546 GOE786546 GYA786546 HHW786546 HRS786546 IBO786546 ILK786546 IVG786546 JFC786546 JOY786546 JYU786546 KIQ786546 KSM786546 LCI786546 LME786546 LWA786546 MFW786546 MPS786546 MZO786546 NJK786546 NTG786546 ODC786546 OMY786546 OWU786546 PGQ786546 PQM786546 QAI786546 QKE786546 QUA786546 RDW786546 RNS786546 RXO786546 SHK786546 SRG786546 TBC786546 TKY786546 TUU786546 UEQ786546 UOM786546 UYI786546 VIE786546 VSA786546 WBW786546 WLS786546 WVO786546 G852083 JC852082 SY852082 ACU852082 AMQ852082 AWM852082 BGI852082 BQE852082 CAA852082 CJW852082 CTS852082 DDO852082 DNK852082 DXG852082 EHC852082 EQY852082 FAU852082 FKQ852082 FUM852082 GEI852082 GOE852082 GYA852082 HHW852082 HRS852082 IBO852082 ILK852082 IVG852082 JFC852082 JOY852082 JYU852082 KIQ852082 KSM852082 LCI852082 LME852082 LWA852082 MFW852082 MPS852082 MZO852082 NJK852082 NTG852082 ODC852082 OMY852082 OWU852082 PGQ852082 PQM852082 QAI852082 QKE852082 QUA852082 RDW852082 RNS852082 RXO852082 SHK852082 SRG852082 TBC852082 TKY852082 TUU852082 UEQ852082 UOM852082 UYI852082 VIE852082 VSA852082 WBW852082 WLS852082 WVO852082 G917619 JC917618 SY917618 ACU917618 AMQ917618 AWM917618 BGI917618 BQE917618 CAA917618 CJW917618 CTS917618 DDO917618 DNK917618 DXG917618 EHC917618 EQY917618 FAU917618 FKQ917618 FUM917618 GEI917618 GOE917618 GYA917618 HHW917618 HRS917618 IBO917618 ILK917618 IVG917618 JFC917618 JOY917618 JYU917618 KIQ917618 KSM917618 LCI917618 LME917618 LWA917618 MFW917618 MPS917618 MZO917618 NJK917618 NTG917618 ODC917618 OMY917618 OWU917618 PGQ917618 PQM917618 QAI917618 QKE917618 QUA917618 RDW917618 RNS917618 RXO917618 SHK917618 SRG917618 TBC917618 TKY917618 TUU917618 UEQ917618 UOM917618 UYI917618 VIE917618 VSA917618 WBW917618 WLS917618 WVO917618 G983155 JC983154 SY983154 ACU983154 AMQ983154 AWM983154 BGI983154 BQE983154 CAA983154 CJW983154 CTS983154 DDO983154 DNK983154 DXG983154 EHC983154 EQY983154 FAU983154 FKQ983154 FUM983154 GEI983154 GOE983154 GYA983154 HHW983154 HRS983154 IBO983154 ILK983154 IVG983154 JFC983154 JOY983154 JYU983154 KIQ983154 KSM983154 LCI983154 LME983154 LWA983154 MFW983154 MPS983154 MZO983154 NJK983154 NTG983154 ODC983154 OMY983154 OWU983154 PGQ983154 PQM983154 QAI983154 QKE983154 QUA983154 RDW983154 RNS983154 RXO983154 SHK983154 SRG983154 TBC983154 TKY983154 TUU983154 UEQ983154 UOM983154 UYI983154 VIE983154 VSA983154 WBW983154 WLS983154 WVO983154 WVO983166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G65649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G131185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G196721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G262257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G327793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G393329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G458865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G524401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G589937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G655473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G721009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G786545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G852081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G917617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G983153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G20:G21 JC20:JC21 SY20:SY21 ACU20:ACU21 AMQ20:AMQ21 AWM20:AWM21 BGI20:BGI21 BQE20:BQE21 CAA20:CAA21 CJW20:CJW21 CTS20:CTS21 DDO20:DDO21 DNK20:DNK21 DXG20:DXG21 EHC20:EHC21 EQY20:EQY21 FAU20:FAU21 FKQ20:FKQ21 FUM20:FUM21 GEI20:GEI21 GOE20:GOE21 GYA20:GYA21 HHW20:HHW21 HRS20:HRS21 IBO20:IBO21 ILK20:ILK21 IVG20:IVG21 JFC20:JFC21 JOY20:JOY21 JYU20:JYU21 KIQ20:KIQ21 KSM20:KSM21 LCI20:LCI21 LME20:LME21 LWA20:LWA21 MFW20:MFW21 MPS20:MPS21 MZO20:MZO21 NJK20:NJK21 NTG20:NTG21 ODC20:ODC21 OMY20:OMY21 OWU20:OWU21 PGQ20:PGQ21 PQM20:PQM21 QAI20:QAI21 QKE20:QKE21 QUA20:QUA21 RDW20:RDW21 RNS20:RNS21 RXO20:RXO21 SHK20:SHK21 SRG20:SRG21 TBC20:TBC21 TKY20:TKY21 TUU20:TUU21 UEQ20:UEQ21 UOM20:UOM21 UYI20:UYI21 VIE20:VIE21 VSA20:VSA21 WBW20:WBW21 WLS20:WLS21 WVO20:WVO21 G65557:G65558 JC65556:JC65557 SY65556:SY65557 ACU65556:ACU65557 AMQ65556:AMQ65557 AWM65556:AWM65557 BGI65556:BGI65557 BQE65556:BQE65557 CAA65556:CAA65557 CJW65556:CJW65557 CTS65556:CTS65557 DDO65556:DDO65557 DNK65556:DNK65557 DXG65556:DXG65557 EHC65556:EHC65557 EQY65556:EQY65557 FAU65556:FAU65557 FKQ65556:FKQ65557 FUM65556:FUM65557 GEI65556:GEI65557 GOE65556:GOE65557 GYA65556:GYA65557 HHW65556:HHW65557 HRS65556:HRS65557 IBO65556:IBO65557 ILK65556:ILK65557 IVG65556:IVG65557 JFC65556:JFC65557 JOY65556:JOY65557 JYU65556:JYU65557 KIQ65556:KIQ65557 KSM65556:KSM65557 LCI65556:LCI65557 LME65556:LME65557 LWA65556:LWA65557 MFW65556:MFW65557 MPS65556:MPS65557 MZO65556:MZO65557 NJK65556:NJK65557 NTG65556:NTG65557 ODC65556:ODC65557 OMY65556:OMY65557 OWU65556:OWU65557 PGQ65556:PGQ65557 PQM65556:PQM65557 QAI65556:QAI65557 QKE65556:QKE65557 QUA65556:QUA65557 RDW65556:RDW65557 RNS65556:RNS65557 RXO65556:RXO65557 SHK65556:SHK65557 SRG65556:SRG65557 TBC65556:TBC65557 TKY65556:TKY65557 TUU65556:TUU65557 UEQ65556:UEQ65557 UOM65556:UOM65557 UYI65556:UYI65557 VIE65556:VIE65557 VSA65556:VSA65557 WBW65556:WBW65557 WLS65556:WLS65557 WVO65556:WVO65557 G131093:G131094 JC131092:JC131093 SY131092:SY131093 ACU131092:ACU131093 AMQ131092:AMQ131093 AWM131092:AWM131093 BGI131092:BGI131093 BQE131092:BQE131093 CAA131092:CAA131093 CJW131092:CJW131093 CTS131092:CTS131093 DDO131092:DDO131093 DNK131092:DNK131093 DXG131092:DXG131093 EHC131092:EHC131093 EQY131092:EQY131093 FAU131092:FAU131093 FKQ131092:FKQ131093 FUM131092:FUM131093 GEI131092:GEI131093 GOE131092:GOE131093 GYA131092:GYA131093 HHW131092:HHW131093 HRS131092:HRS131093 IBO131092:IBO131093 ILK131092:ILK131093 IVG131092:IVG131093 JFC131092:JFC131093 JOY131092:JOY131093 JYU131092:JYU131093 KIQ131092:KIQ131093 KSM131092:KSM131093 LCI131092:LCI131093 LME131092:LME131093 LWA131092:LWA131093 MFW131092:MFW131093 MPS131092:MPS131093 MZO131092:MZO131093 NJK131092:NJK131093 NTG131092:NTG131093 ODC131092:ODC131093 OMY131092:OMY131093 OWU131092:OWU131093 PGQ131092:PGQ131093 PQM131092:PQM131093 QAI131092:QAI131093 QKE131092:QKE131093 QUA131092:QUA131093 RDW131092:RDW131093 RNS131092:RNS131093 RXO131092:RXO131093 SHK131092:SHK131093 SRG131092:SRG131093 TBC131092:TBC131093 TKY131092:TKY131093 TUU131092:TUU131093 UEQ131092:UEQ131093 UOM131092:UOM131093 UYI131092:UYI131093 VIE131092:VIE131093 VSA131092:VSA131093 WBW131092:WBW131093 WLS131092:WLS131093 WVO131092:WVO131093 G196629:G196630 JC196628:JC196629 SY196628:SY196629 ACU196628:ACU196629 AMQ196628:AMQ196629 AWM196628:AWM196629 BGI196628:BGI196629 BQE196628:BQE196629 CAA196628:CAA196629 CJW196628:CJW196629 CTS196628:CTS196629 DDO196628:DDO196629 DNK196628:DNK196629 DXG196628:DXG196629 EHC196628:EHC196629 EQY196628:EQY196629 FAU196628:FAU196629 FKQ196628:FKQ196629 FUM196628:FUM196629 GEI196628:GEI196629 GOE196628:GOE196629 GYA196628:GYA196629 HHW196628:HHW196629 HRS196628:HRS196629 IBO196628:IBO196629 ILK196628:ILK196629 IVG196628:IVG196629 JFC196628:JFC196629 JOY196628:JOY196629 JYU196628:JYU196629 KIQ196628:KIQ196629 KSM196628:KSM196629 LCI196628:LCI196629 LME196628:LME196629 LWA196628:LWA196629 MFW196628:MFW196629 MPS196628:MPS196629 MZO196628:MZO196629 NJK196628:NJK196629 NTG196628:NTG196629 ODC196628:ODC196629 OMY196628:OMY196629 OWU196628:OWU196629 PGQ196628:PGQ196629 PQM196628:PQM196629 QAI196628:QAI196629 QKE196628:QKE196629 QUA196628:QUA196629 RDW196628:RDW196629 RNS196628:RNS196629 RXO196628:RXO196629 SHK196628:SHK196629 SRG196628:SRG196629 TBC196628:TBC196629 TKY196628:TKY196629 TUU196628:TUU196629 UEQ196628:UEQ196629 UOM196628:UOM196629 UYI196628:UYI196629 VIE196628:VIE196629 VSA196628:VSA196629 WBW196628:WBW196629 WLS196628:WLS196629 WVO196628:WVO196629 G262165:G262166 JC262164:JC262165 SY262164:SY262165 ACU262164:ACU262165 AMQ262164:AMQ262165 AWM262164:AWM262165 BGI262164:BGI262165 BQE262164:BQE262165 CAA262164:CAA262165 CJW262164:CJW262165 CTS262164:CTS262165 DDO262164:DDO262165 DNK262164:DNK262165 DXG262164:DXG262165 EHC262164:EHC262165 EQY262164:EQY262165 FAU262164:FAU262165 FKQ262164:FKQ262165 FUM262164:FUM262165 GEI262164:GEI262165 GOE262164:GOE262165 GYA262164:GYA262165 HHW262164:HHW262165 HRS262164:HRS262165 IBO262164:IBO262165 ILK262164:ILK262165 IVG262164:IVG262165 JFC262164:JFC262165 JOY262164:JOY262165 JYU262164:JYU262165 KIQ262164:KIQ262165 KSM262164:KSM262165 LCI262164:LCI262165 LME262164:LME262165 LWA262164:LWA262165 MFW262164:MFW262165 MPS262164:MPS262165 MZO262164:MZO262165 NJK262164:NJK262165 NTG262164:NTG262165 ODC262164:ODC262165 OMY262164:OMY262165 OWU262164:OWU262165 PGQ262164:PGQ262165 PQM262164:PQM262165 QAI262164:QAI262165 QKE262164:QKE262165 QUA262164:QUA262165 RDW262164:RDW262165 RNS262164:RNS262165 RXO262164:RXO262165 SHK262164:SHK262165 SRG262164:SRG262165 TBC262164:TBC262165 TKY262164:TKY262165 TUU262164:TUU262165 UEQ262164:UEQ262165 UOM262164:UOM262165 UYI262164:UYI262165 VIE262164:VIE262165 VSA262164:VSA262165 WBW262164:WBW262165 WLS262164:WLS262165 WVO262164:WVO262165 G327701:G327702 JC327700:JC327701 SY327700:SY327701 ACU327700:ACU327701 AMQ327700:AMQ327701 AWM327700:AWM327701 BGI327700:BGI327701 BQE327700:BQE327701 CAA327700:CAA327701 CJW327700:CJW327701 CTS327700:CTS327701 DDO327700:DDO327701 DNK327700:DNK327701 DXG327700:DXG327701 EHC327700:EHC327701 EQY327700:EQY327701 FAU327700:FAU327701 FKQ327700:FKQ327701 FUM327700:FUM327701 GEI327700:GEI327701 GOE327700:GOE327701 GYA327700:GYA327701 HHW327700:HHW327701 HRS327700:HRS327701 IBO327700:IBO327701 ILK327700:ILK327701 IVG327700:IVG327701 JFC327700:JFC327701 JOY327700:JOY327701 JYU327700:JYU327701 KIQ327700:KIQ327701 KSM327700:KSM327701 LCI327700:LCI327701 LME327700:LME327701 LWA327700:LWA327701 MFW327700:MFW327701 MPS327700:MPS327701 MZO327700:MZO327701 NJK327700:NJK327701 NTG327700:NTG327701 ODC327700:ODC327701 OMY327700:OMY327701 OWU327700:OWU327701 PGQ327700:PGQ327701 PQM327700:PQM327701 QAI327700:QAI327701 QKE327700:QKE327701 QUA327700:QUA327701 RDW327700:RDW327701 RNS327700:RNS327701 RXO327700:RXO327701 SHK327700:SHK327701 SRG327700:SRG327701 TBC327700:TBC327701 TKY327700:TKY327701 TUU327700:TUU327701 UEQ327700:UEQ327701 UOM327700:UOM327701 UYI327700:UYI327701 VIE327700:VIE327701 VSA327700:VSA327701 WBW327700:WBW327701 WLS327700:WLS327701 WVO327700:WVO327701 G393237:G393238 JC393236:JC393237 SY393236:SY393237 ACU393236:ACU393237 AMQ393236:AMQ393237 AWM393236:AWM393237 BGI393236:BGI393237 BQE393236:BQE393237 CAA393236:CAA393237 CJW393236:CJW393237 CTS393236:CTS393237 DDO393236:DDO393237 DNK393236:DNK393237 DXG393236:DXG393237 EHC393236:EHC393237 EQY393236:EQY393237 FAU393236:FAU393237 FKQ393236:FKQ393237 FUM393236:FUM393237 GEI393236:GEI393237 GOE393236:GOE393237 GYA393236:GYA393237 HHW393236:HHW393237 HRS393236:HRS393237 IBO393236:IBO393237 ILK393236:ILK393237 IVG393236:IVG393237 JFC393236:JFC393237 JOY393236:JOY393237 JYU393236:JYU393237 KIQ393236:KIQ393237 KSM393236:KSM393237 LCI393236:LCI393237 LME393236:LME393237 LWA393236:LWA393237 MFW393236:MFW393237 MPS393236:MPS393237 MZO393236:MZO393237 NJK393236:NJK393237 NTG393236:NTG393237 ODC393236:ODC393237 OMY393236:OMY393237 OWU393236:OWU393237 PGQ393236:PGQ393237 PQM393236:PQM393237 QAI393236:QAI393237 QKE393236:QKE393237 QUA393236:QUA393237 RDW393236:RDW393237 RNS393236:RNS393237 RXO393236:RXO393237 SHK393236:SHK393237 SRG393236:SRG393237 TBC393236:TBC393237 TKY393236:TKY393237 TUU393236:TUU393237 UEQ393236:UEQ393237 UOM393236:UOM393237 UYI393236:UYI393237 VIE393236:VIE393237 VSA393236:VSA393237 WBW393236:WBW393237 WLS393236:WLS393237 WVO393236:WVO393237 G458773:G458774 JC458772:JC458773 SY458772:SY458773 ACU458772:ACU458773 AMQ458772:AMQ458773 AWM458772:AWM458773 BGI458772:BGI458773 BQE458772:BQE458773 CAA458772:CAA458773 CJW458772:CJW458773 CTS458772:CTS458773 DDO458772:DDO458773 DNK458772:DNK458773 DXG458772:DXG458773 EHC458772:EHC458773 EQY458772:EQY458773 FAU458772:FAU458773 FKQ458772:FKQ458773 FUM458772:FUM458773 GEI458772:GEI458773 GOE458772:GOE458773 GYA458772:GYA458773 HHW458772:HHW458773 HRS458772:HRS458773 IBO458772:IBO458773 ILK458772:ILK458773 IVG458772:IVG458773 JFC458772:JFC458773 JOY458772:JOY458773 JYU458772:JYU458773 KIQ458772:KIQ458773 KSM458772:KSM458773 LCI458772:LCI458773 LME458772:LME458773 LWA458772:LWA458773 MFW458772:MFW458773 MPS458772:MPS458773 MZO458772:MZO458773 NJK458772:NJK458773 NTG458772:NTG458773 ODC458772:ODC458773 OMY458772:OMY458773 OWU458772:OWU458773 PGQ458772:PGQ458773 PQM458772:PQM458773 QAI458772:QAI458773 QKE458772:QKE458773 QUA458772:QUA458773 RDW458772:RDW458773 RNS458772:RNS458773 RXO458772:RXO458773 SHK458772:SHK458773 SRG458772:SRG458773 TBC458772:TBC458773 TKY458772:TKY458773 TUU458772:TUU458773 UEQ458772:UEQ458773 UOM458772:UOM458773 UYI458772:UYI458773 VIE458772:VIE458773 VSA458772:VSA458773 WBW458772:WBW458773 WLS458772:WLS458773 WVO458772:WVO458773 G524309:G524310 JC524308:JC524309 SY524308:SY524309 ACU524308:ACU524309 AMQ524308:AMQ524309 AWM524308:AWM524309 BGI524308:BGI524309 BQE524308:BQE524309 CAA524308:CAA524309 CJW524308:CJW524309 CTS524308:CTS524309 DDO524308:DDO524309 DNK524308:DNK524309 DXG524308:DXG524309 EHC524308:EHC524309 EQY524308:EQY524309 FAU524308:FAU524309 FKQ524308:FKQ524309 FUM524308:FUM524309 GEI524308:GEI524309 GOE524308:GOE524309 GYA524308:GYA524309 HHW524308:HHW524309 HRS524308:HRS524309 IBO524308:IBO524309 ILK524308:ILK524309 IVG524308:IVG524309 JFC524308:JFC524309 JOY524308:JOY524309 JYU524308:JYU524309 KIQ524308:KIQ524309 KSM524308:KSM524309 LCI524308:LCI524309 LME524308:LME524309 LWA524308:LWA524309 MFW524308:MFW524309 MPS524308:MPS524309 MZO524308:MZO524309 NJK524308:NJK524309 NTG524308:NTG524309 ODC524308:ODC524309 OMY524308:OMY524309 OWU524308:OWU524309 PGQ524308:PGQ524309 PQM524308:PQM524309 QAI524308:QAI524309 QKE524308:QKE524309 QUA524308:QUA524309 RDW524308:RDW524309 RNS524308:RNS524309 RXO524308:RXO524309 SHK524308:SHK524309 SRG524308:SRG524309 TBC524308:TBC524309 TKY524308:TKY524309 TUU524308:TUU524309 UEQ524308:UEQ524309 UOM524308:UOM524309 UYI524308:UYI524309 VIE524308:VIE524309 VSA524308:VSA524309 WBW524308:WBW524309 WLS524308:WLS524309 WVO524308:WVO524309 G589845:G589846 JC589844:JC589845 SY589844:SY589845 ACU589844:ACU589845 AMQ589844:AMQ589845 AWM589844:AWM589845 BGI589844:BGI589845 BQE589844:BQE589845 CAA589844:CAA589845 CJW589844:CJW589845 CTS589844:CTS589845 DDO589844:DDO589845 DNK589844:DNK589845 DXG589844:DXG589845 EHC589844:EHC589845 EQY589844:EQY589845 FAU589844:FAU589845 FKQ589844:FKQ589845 FUM589844:FUM589845 GEI589844:GEI589845 GOE589844:GOE589845 GYA589844:GYA589845 HHW589844:HHW589845 HRS589844:HRS589845 IBO589844:IBO589845 ILK589844:ILK589845 IVG589844:IVG589845 JFC589844:JFC589845 JOY589844:JOY589845 JYU589844:JYU589845 KIQ589844:KIQ589845 KSM589844:KSM589845 LCI589844:LCI589845 LME589844:LME589845 LWA589844:LWA589845 MFW589844:MFW589845 MPS589844:MPS589845 MZO589844:MZO589845 NJK589844:NJK589845 NTG589844:NTG589845 ODC589844:ODC589845 OMY589844:OMY589845 OWU589844:OWU589845 PGQ589844:PGQ589845 PQM589844:PQM589845 QAI589844:QAI589845 QKE589844:QKE589845 QUA589844:QUA589845 RDW589844:RDW589845 RNS589844:RNS589845 RXO589844:RXO589845 SHK589844:SHK589845 SRG589844:SRG589845 TBC589844:TBC589845 TKY589844:TKY589845 TUU589844:TUU589845 UEQ589844:UEQ589845 UOM589844:UOM589845 UYI589844:UYI589845 VIE589844:VIE589845 VSA589844:VSA589845 WBW589844:WBW589845 WLS589844:WLS589845 WVO589844:WVO589845 G655381:G655382 JC655380:JC655381 SY655380:SY655381 ACU655380:ACU655381 AMQ655380:AMQ655381 AWM655380:AWM655381 BGI655380:BGI655381 BQE655380:BQE655381 CAA655380:CAA655381 CJW655380:CJW655381 CTS655380:CTS655381 DDO655380:DDO655381 DNK655380:DNK655381 DXG655380:DXG655381 EHC655380:EHC655381 EQY655380:EQY655381 FAU655380:FAU655381 FKQ655380:FKQ655381 FUM655380:FUM655381 GEI655380:GEI655381 GOE655380:GOE655381 GYA655380:GYA655381 HHW655380:HHW655381 HRS655380:HRS655381 IBO655380:IBO655381 ILK655380:ILK655381 IVG655380:IVG655381 JFC655380:JFC655381 JOY655380:JOY655381 JYU655380:JYU655381 KIQ655380:KIQ655381 KSM655380:KSM655381 LCI655380:LCI655381 LME655380:LME655381 LWA655380:LWA655381 MFW655380:MFW655381 MPS655380:MPS655381 MZO655380:MZO655381 NJK655380:NJK655381 NTG655380:NTG655381 ODC655380:ODC655381 OMY655380:OMY655381 OWU655380:OWU655381 PGQ655380:PGQ655381 PQM655380:PQM655381 QAI655380:QAI655381 QKE655380:QKE655381 QUA655380:QUA655381 RDW655380:RDW655381 RNS655380:RNS655381 RXO655380:RXO655381 SHK655380:SHK655381 SRG655380:SRG655381 TBC655380:TBC655381 TKY655380:TKY655381 TUU655380:TUU655381 UEQ655380:UEQ655381 UOM655380:UOM655381 UYI655380:UYI655381 VIE655380:VIE655381 VSA655380:VSA655381 WBW655380:WBW655381 WLS655380:WLS655381 WVO655380:WVO655381 G720917:G720918 JC720916:JC720917 SY720916:SY720917 ACU720916:ACU720917 AMQ720916:AMQ720917 AWM720916:AWM720917 BGI720916:BGI720917 BQE720916:BQE720917 CAA720916:CAA720917 CJW720916:CJW720917 CTS720916:CTS720917 DDO720916:DDO720917 DNK720916:DNK720917 DXG720916:DXG720917 EHC720916:EHC720917 EQY720916:EQY720917 FAU720916:FAU720917 FKQ720916:FKQ720917 FUM720916:FUM720917 GEI720916:GEI720917 GOE720916:GOE720917 GYA720916:GYA720917 HHW720916:HHW720917 HRS720916:HRS720917 IBO720916:IBO720917 ILK720916:ILK720917 IVG720916:IVG720917 JFC720916:JFC720917 JOY720916:JOY720917 JYU720916:JYU720917 KIQ720916:KIQ720917 KSM720916:KSM720917 LCI720916:LCI720917 LME720916:LME720917 LWA720916:LWA720917 MFW720916:MFW720917 MPS720916:MPS720917 MZO720916:MZO720917 NJK720916:NJK720917 NTG720916:NTG720917 ODC720916:ODC720917 OMY720916:OMY720917 OWU720916:OWU720917 PGQ720916:PGQ720917 PQM720916:PQM720917 QAI720916:QAI720917 QKE720916:QKE720917 QUA720916:QUA720917 RDW720916:RDW720917 RNS720916:RNS720917 RXO720916:RXO720917 SHK720916:SHK720917 SRG720916:SRG720917 TBC720916:TBC720917 TKY720916:TKY720917 TUU720916:TUU720917 UEQ720916:UEQ720917 UOM720916:UOM720917 UYI720916:UYI720917 VIE720916:VIE720917 VSA720916:VSA720917 WBW720916:WBW720917 WLS720916:WLS720917 WVO720916:WVO720917 G786453:G786454 JC786452:JC786453 SY786452:SY786453 ACU786452:ACU786453 AMQ786452:AMQ786453 AWM786452:AWM786453 BGI786452:BGI786453 BQE786452:BQE786453 CAA786452:CAA786453 CJW786452:CJW786453 CTS786452:CTS786453 DDO786452:DDO786453 DNK786452:DNK786453 DXG786452:DXG786453 EHC786452:EHC786453 EQY786452:EQY786453 FAU786452:FAU786453 FKQ786452:FKQ786453 FUM786452:FUM786453 GEI786452:GEI786453 GOE786452:GOE786453 GYA786452:GYA786453 HHW786452:HHW786453 HRS786452:HRS786453 IBO786452:IBO786453 ILK786452:ILK786453 IVG786452:IVG786453 JFC786452:JFC786453 JOY786452:JOY786453 JYU786452:JYU786453 KIQ786452:KIQ786453 KSM786452:KSM786453 LCI786452:LCI786453 LME786452:LME786453 LWA786452:LWA786453 MFW786452:MFW786453 MPS786452:MPS786453 MZO786452:MZO786453 NJK786452:NJK786453 NTG786452:NTG786453 ODC786452:ODC786453 OMY786452:OMY786453 OWU786452:OWU786453 PGQ786452:PGQ786453 PQM786452:PQM786453 QAI786452:QAI786453 QKE786452:QKE786453 QUA786452:QUA786453 RDW786452:RDW786453 RNS786452:RNS786453 RXO786452:RXO786453 SHK786452:SHK786453 SRG786452:SRG786453 TBC786452:TBC786453 TKY786452:TKY786453 TUU786452:TUU786453 UEQ786452:UEQ786453 UOM786452:UOM786453 UYI786452:UYI786453 VIE786452:VIE786453 VSA786452:VSA786453 WBW786452:WBW786453 WLS786452:WLS786453 WVO786452:WVO786453 G851989:G851990 JC851988:JC851989 SY851988:SY851989 ACU851988:ACU851989 AMQ851988:AMQ851989 AWM851988:AWM851989 BGI851988:BGI851989 BQE851988:BQE851989 CAA851988:CAA851989 CJW851988:CJW851989 CTS851988:CTS851989 DDO851988:DDO851989 DNK851988:DNK851989 DXG851988:DXG851989 EHC851988:EHC851989 EQY851988:EQY851989 FAU851988:FAU851989 FKQ851988:FKQ851989 FUM851988:FUM851989 GEI851988:GEI851989 GOE851988:GOE851989 GYA851988:GYA851989 HHW851988:HHW851989 HRS851988:HRS851989 IBO851988:IBO851989 ILK851988:ILK851989 IVG851988:IVG851989 JFC851988:JFC851989 JOY851988:JOY851989 JYU851988:JYU851989 KIQ851988:KIQ851989 KSM851988:KSM851989 LCI851988:LCI851989 LME851988:LME851989 LWA851988:LWA851989 MFW851988:MFW851989 MPS851988:MPS851989 MZO851988:MZO851989 NJK851988:NJK851989 NTG851988:NTG851989 ODC851988:ODC851989 OMY851988:OMY851989 OWU851988:OWU851989 PGQ851988:PGQ851989 PQM851988:PQM851989 QAI851988:QAI851989 QKE851988:QKE851989 QUA851988:QUA851989 RDW851988:RDW851989 RNS851988:RNS851989 RXO851988:RXO851989 SHK851988:SHK851989 SRG851988:SRG851989 TBC851988:TBC851989 TKY851988:TKY851989 TUU851988:TUU851989 UEQ851988:UEQ851989 UOM851988:UOM851989 UYI851988:UYI851989 VIE851988:VIE851989 VSA851988:VSA851989 WBW851988:WBW851989 WLS851988:WLS851989 WVO851988:WVO851989 G917525:G917526 JC917524:JC917525 SY917524:SY917525 ACU917524:ACU917525 AMQ917524:AMQ917525 AWM917524:AWM917525 BGI917524:BGI917525 BQE917524:BQE917525 CAA917524:CAA917525 CJW917524:CJW917525 CTS917524:CTS917525 DDO917524:DDO917525 DNK917524:DNK917525 DXG917524:DXG917525 EHC917524:EHC917525 EQY917524:EQY917525 FAU917524:FAU917525 FKQ917524:FKQ917525 FUM917524:FUM917525 GEI917524:GEI917525 GOE917524:GOE917525 GYA917524:GYA917525 HHW917524:HHW917525 HRS917524:HRS917525 IBO917524:IBO917525 ILK917524:ILK917525 IVG917524:IVG917525 JFC917524:JFC917525 JOY917524:JOY917525 JYU917524:JYU917525 KIQ917524:KIQ917525 KSM917524:KSM917525 LCI917524:LCI917525 LME917524:LME917525 LWA917524:LWA917525 MFW917524:MFW917525 MPS917524:MPS917525 MZO917524:MZO917525 NJK917524:NJK917525 NTG917524:NTG917525 ODC917524:ODC917525 OMY917524:OMY917525 OWU917524:OWU917525 PGQ917524:PGQ917525 PQM917524:PQM917525 QAI917524:QAI917525 QKE917524:QKE917525 QUA917524:QUA917525 RDW917524:RDW917525 RNS917524:RNS917525 RXO917524:RXO917525 SHK917524:SHK917525 SRG917524:SRG917525 TBC917524:TBC917525 TKY917524:TKY917525 TUU917524:TUU917525 UEQ917524:UEQ917525 UOM917524:UOM917525 UYI917524:UYI917525 VIE917524:VIE917525 VSA917524:VSA917525 WBW917524:WBW917525 WLS917524:WLS917525 WVO917524:WVO917525 G983061:G983062 JC983060:JC983061 SY983060:SY983061 ACU983060:ACU983061 AMQ983060:AMQ983061 AWM983060:AWM983061 BGI983060:BGI983061 BQE983060:BQE983061 CAA983060:CAA983061 CJW983060:CJW983061 CTS983060:CTS983061 DDO983060:DDO983061 DNK983060:DNK983061 DXG983060:DXG983061 EHC983060:EHC983061 EQY983060:EQY983061 FAU983060:FAU983061 FKQ983060:FKQ983061 FUM983060:FUM983061 GEI983060:GEI983061 GOE983060:GOE983061 GYA983060:GYA983061 HHW983060:HHW983061 HRS983060:HRS983061 IBO983060:IBO983061 ILK983060:ILK983061 IVG983060:IVG983061 JFC983060:JFC983061 JOY983060:JOY983061 JYU983060:JYU983061 KIQ983060:KIQ983061 KSM983060:KSM983061 LCI983060:LCI983061 LME983060:LME983061 LWA983060:LWA983061 MFW983060:MFW983061 MPS983060:MPS983061 MZO983060:MZO983061 NJK983060:NJK983061 NTG983060:NTG983061 ODC983060:ODC983061 OMY983060:OMY983061 OWU983060:OWU983061 PGQ983060:PGQ983061 PQM983060:PQM983061 QAI983060:QAI983061 QKE983060:QKE983061 QUA983060:QUA983061 RDW983060:RDW983061 RNS983060:RNS983061 RXO983060:RXO983061 SHK983060:SHK983061 SRG983060:SRG983061 TBC983060:TBC983061 TKY983060:TKY983061 TUU983060:TUU983061 UEQ983060:UEQ983061 UOM983060:UOM983061 UYI983060:UYI983061 VIE983060:VIE983061 VSA983060:VSA983061 WBW983060:WBW983061 WLS983060:WLS983061 WVO983060:WVO983061 G141 JC141 SY141 ACU141 AMQ141 AWM141 BGI141 BQE141 CAA141 CJW141 CTS141 DDO141 DNK141 DXG141 EHC141 EQY141 FAU141 FKQ141 FUM141 GEI141 GOE141 GYA141 HHW141 HRS141 IBO141 ILK141 IVG141 JFC141 JOY141 JYU141 KIQ141 KSM141 LCI141 LME141 LWA141 MFW141 MPS141 MZO141 NJK141 NTG141 ODC141 OMY141 OWU141 PGQ141 PQM141 QAI141 QKE141 QUA141 RDW141 RNS141 RXO141 SHK141 SRG141 TBC141 TKY141 TUU141 UEQ141 UOM141 UYI141 VIE141 VSA141 WBW141 WLS141 WVO141 G65678 JC65677 SY65677 ACU65677 AMQ65677 AWM65677 BGI65677 BQE65677 CAA65677 CJW65677 CTS65677 DDO65677 DNK65677 DXG65677 EHC65677 EQY65677 FAU65677 FKQ65677 FUM65677 GEI65677 GOE65677 GYA65677 HHW65677 HRS65677 IBO65677 ILK65677 IVG65677 JFC65677 JOY65677 JYU65677 KIQ65677 KSM65677 LCI65677 LME65677 LWA65677 MFW65677 MPS65677 MZO65677 NJK65677 NTG65677 ODC65677 OMY65677 OWU65677 PGQ65677 PQM65677 QAI65677 QKE65677 QUA65677 RDW65677 RNS65677 RXO65677 SHK65677 SRG65677 TBC65677 TKY65677 TUU65677 UEQ65677 UOM65677 UYI65677 VIE65677 VSA65677 WBW65677 WLS65677 WVO65677 G131214 JC131213 SY131213 ACU131213 AMQ131213 AWM131213 BGI131213 BQE131213 CAA131213 CJW131213 CTS131213 DDO131213 DNK131213 DXG131213 EHC131213 EQY131213 FAU131213 FKQ131213 FUM131213 GEI131213 GOE131213 GYA131213 HHW131213 HRS131213 IBO131213 ILK131213 IVG131213 JFC131213 JOY131213 JYU131213 KIQ131213 KSM131213 LCI131213 LME131213 LWA131213 MFW131213 MPS131213 MZO131213 NJK131213 NTG131213 ODC131213 OMY131213 OWU131213 PGQ131213 PQM131213 QAI131213 QKE131213 QUA131213 RDW131213 RNS131213 RXO131213 SHK131213 SRG131213 TBC131213 TKY131213 TUU131213 UEQ131213 UOM131213 UYI131213 VIE131213 VSA131213 WBW131213 WLS131213 WVO131213 G196750 JC196749 SY196749 ACU196749 AMQ196749 AWM196749 BGI196749 BQE196749 CAA196749 CJW196749 CTS196749 DDO196749 DNK196749 DXG196749 EHC196749 EQY196749 FAU196749 FKQ196749 FUM196749 GEI196749 GOE196749 GYA196749 HHW196749 HRS196749 IBO196749 ILK196749 IVG196749 JFC196749 JOY196749 JYU196749 KIQ196749 KSM196749 LCI196749 LME196749 LWA196749 MFW196749 MPS196749 MZO196749 NJK196749 NTG196749 ODC196749 OMY196749 OWU196749 PGQ196749 PQM196749 QAI196749 QKE196749 QUA196749 RDW196749 RNS196749 RXO196749 SHK196749 SRG196749 TBC196749 TKY196749 TUU196749 UEQ196749 UOM196749 UYI196749 VIE196749 VSA196749 WBW196749 WLS196749 WVO196749 G262286 JC262285 SY262285 ACU262285 AMQ262285 AWM262285 BGI262285 BQE262285 CAA262285 CJW262285 CTS262285 DDO262285 DNK262285 DXG262285 EHC262285 EQY262285 FAU262285 FKQ262285 FUM262285 GEI262285 GOE262285 GYA262285 HHW262285 HRS262285 IBO262285 ILK262285 IVG262285 JFC262285 JOY262285 JYU262285 KIQ262285 KSM262285 LCI262285 LME262285 LWA262285 MFW262285 MPS262285 MZO262285 NJK262285 NTG262285 ODC262285 OMY262285 OWU262285 PGQ262285 PQM262285 QAI262285 QKE262285 QUA262285 RDW262285 RNS262285 RXO262285 SHK262285 SRG262285 TBC262285 TKY262285 TUU262285 UEQ262285 UOM262285 UYI262285 VIE262285 VSA262285 WBW262285 WLS262285 WVO262285 G327822 JC327821 SY327821 ACU327821 AMQ327821 AWM327821 BGI327821 BQE327821 CAA327821 CJW327821 CTS327821 DDO327821 DNK327821 DXG327821 EHC327821 EQY327821 FAU327821 FKQ327821 FUM327821 GEI327821 GOE327821 GYA327821 HHW327821 HRS327821 IBO327821 ILK327821 IVG327821 JFC327821 JOY327821 JYU327821 KIQ327821 KSM327821 LCI327821 LME327821 LWA327821 MFW327821 MPS327821 MZO327821 NJK327821 NTG327821 ODC327821 OMY327821 OWU327821 PGQ327821 PQM327821 QAI327821 QKE327821 QUA327821 RDW327821 RNS327821 RXO327821 SHK327821 SRG327821 TBC327821 TKY327821 TUU327821 UEQ327821 UOM327821 UYI327821 VIE327821 VSA327821 WBW327821 WLS327821 WVO327821 G393358 JC393357 SY393357 ACU393357 AMQ393357 AWM393357 BGI393357 BQE393357 CAA393357 CJW393357 CTS393357 DDO393357 DNK393357 DXG393357 EHC393357 EQY393357 FAU393357 FKQ393357 FUM393357 GEI393357 GOE393357 GYA393357 HHW393357 HRS393357 IBO393357 ILK393357 IVG393357 JFC393357 JOY393357 JYU393357 KIQ393357 KSM393357 LCI393357 LME393357 LWA393357 MFW393357 MPS393357 MZO393357 NJK393357 NTG393357 ODC393357 OMY393357 OWU393357 PGQ393357 PQM393357 QAI393357 QKE393357 QUA393357 RDW393357 RNS393357 RXO393357 SHK393357 SRG393357 TBC393357 TKY393357 TUU393357 UEQ393357 UOM393357 UYI393357 VIE393357 VSA393357 WBW393357 WLS393357 WVO393357 G458894 JC458893 SY458893 ACU458893 AMQ458893 AWM458893 BGI458893 BQE458893 CAA458893 CJW458893 CTS458893 DDO458893 DNK458893 DXG458893 EHC458893 EQY458893 FAU458893 FKQ458893 FUM458893 GEI458893 GOE458893 GYA458893 HHW458893 HRS458893 IBO458893 ILK458893 IVG458893 JFC458893 JOY458893 JYU458893 KIQ458893 KSM458893 LCI458893 LME458893 LWA458893 MFW458893 MPS458893 MZO458893 NJK458893 NTG458893 ODC458893 OMY458893 OWU458893 PGQ458893 PQM458893 QAI458893 QKE458893 QUA458893 RDW458893 RNS458893 RXO458893 SHK458893 SRG458893 TBC458893 TKY458893 TUU458893 UEQ458893 UOM458893 UYI458893 VIE458893 VSA458893 WBW458893 WLS458893 WVO458893 G524430 JC524429 SY524429 ACU524429 AMQ524429 AWM524429 BGI524429 BQE524429 CAA524429 CJW524429 CTS524429 DDO524429 DNK524429 DXG524429 EHC524429 EQY524429 FAU524429 FKQ524429 FUM524429 GEI524429 GOE524429 GYA524429 HHW524429 HRS524429 IBO524429 ILK524429 IVG524429 JFC524429 JOY524429 JYU524429 KIQ524429 KSM524429 LCI524429 LME524429 LWA524429 MFW524429 MPS524429 MZO524429 NJK524429 NTG524429 ODC524429 OMY524429 OWU524429 PGQ524429 PQM524429 QAI524429 QKE524429 QUA524429 RDW524429 RNS524429 RXO524429 SHK524429 SRG524429 TBC524429 TKY524429 TUU524429 UEQ524429 UOM524429 UYI524429 VIE524429 VSA524429 WBW524429 WLS524429 WVO524429 G589966 JC589965 SY589965 ACU589965 AMQ589965 AWM589965 BGI589965 BQE589965 CAA589965 CJW589965 CTS589965 DDO589965 DNK589965 DXG589965 EHC589965 EQY589965 FAU589965 FKQ589965 FUM589965 GEI589965 GOE589965 GYA589965 HHW589965 HRS589965 IBO589965 ILK589965 IVG589965 JFC589965 JOY589965 JYU589965 KIQ589965 KSM589965 LCI589965 LME589965 LWA589965 MFW589965 MPS589965 MZO589965 NJK589965 NTG589965 ODC589965 OMY589965 OWU589965 PGQ589965 PQM589965 QAI589965 QKE589965 QUA589965 RDW589965 RNS589965 RXO589965 SHK589965 SRG589965 TBC589965 TKY589965 TUU589965 UEQ589965 UOM589965 UYI589965 VIE589965 VSA589965 WBW589965 WLS589965 WVO589965 G655502 JC655501 SY655501 ACU655501 AMQ655501 AWM655501 BGI655501 BQE655501 CAA655501 CJW655501 CTS655501 DDO655501 DNK655501 DXG655501 EHC655501 EQY655501 FAU655501 FKQ655501 FUM655501 GEI655501 GOE655501 GYA655501 HHW655501 HRS655501 IBO655501 ILK655501 IVG655501 JFC655501 JOY655501 JYU655501 KIQ655501 KSM655501 LCI655501 LME655501 LWA655501 MFW655501 MPS655501 MZO655501 NJK655501 NTG655501 ODC655501 OMY655501 OWU655501 PGQ655501 PQM655501 QAI655501 QKE655501 QUA655501 RDW655501 RNS655501 RXO655501 SHK655501 SRG655501 TBC655501 TKY655501 TUU655501 UEQ655501 UOM655501 UYI655501 VIE655501 VSA655501 WBW655501 WLS655501 WVO655501 G721038 JC721037 SY721037 ACU721037 AMQ721037 AWM721037 BGI721037 BQE721037 CAA721037 CJW721037 CTS721037 DDO721037 DNK721037 DXG721037 EHC721037 EQY721037 FAU721037 FKQ721037 FUM721037 GEI721037 GOE721037 GYA721037 HHW721037 HRS721037 IBO721037 ILK721037 IVG721037 JFC721037 JOY721037 JYU721037 KIQ721037 KSM721037 LCI721037 LME721037 LWA721037 MFW721037 MPS721037 MZO721037 NJK721037 NTG721037 ODC721037 OMY721037 OWU721037 PGQ721037 PQM721037 QAI721037 QKE721037 QUA721037 RDW721037 RNS721037 RXO721037 SHK721037 SRG721037 TBC721037 TKY721037 TUU721037 UEQ721037 UOM721037 UYI721037 VIE721037 VSA721037 WBW721037 WLS721037 WVO721037 G786574 JC786573 SY786573 ACU786573 AMQ786573 AWM786573 BGI786573 BQE786573 CAA786573 CJW786573 CTS786573 DDO786573 DNK786573 DXG786573 EHC786573 EQY786573 FAU786573 FKQ786573 FUM786573 GEI786573 GOE786573 GYA786573 HHW786573 HRS786573 IBO786573 ILK786573 IVG786573 JFC786573 JOY786573 JYU786573 KIQ786573 KSM786573 LCI786573 LME786573 LWA786573 MFW786573 MPS786573 MZO786573 NJK786573 NTG786573 ODC786573 OMY786573 OWU786573 PGQ786573 PQM786573 QAI786573 QKE786573 QUA786573 RDW786573 RNS786573 RXO786573 SHK786573 SRG786573 TBC786573 TKY786573 TUU786573 UEQ786573 UOM786573 UYI786573 VIE786573 VSA786573 WBW786573 WLS786573 WVO786573 G852110 JC852109 SY852109 ACU852109 AMQ852109 AWM852109 BGI852109 BQE852109 CAA852109 CJW852109 CTS852109 DDO852109 DNK852109 DXG852109 EHC852109 EQY852109 FAU852109 FKQ852109 FUM852109 GEI852109 GOE852109 GYA852109 HHW852109 HRS852109 IBO852109 ILK852109 IVG852109 JFC852109 JOY852109 JYU852109 KIQ852109 KSM852109 LCI852109 LME852109 LWA852109 MFW852109 MPS852109 MZO852109 NJK852109 NTG852109 ODC852109 OMY852109 OWU852109 PGQ852109 PQM852109 QAI852109 QKE852109 QUA852109 RDW852109 RNS852109 RXO852109 SHK852109 SRG852109 TBC852109 TKY852109 TUU852109 UEQ852109 UOM852109 UYI852109 VIE852109 VSA852109 WBW852109 WLS852109 WVO852109 G917646 JC917645 SY917645 ACU917645 AMQ917645 AWM917645 BGI917645 BQE917645 CAA917645 CJW917645 CTS917645 DDO917645 DNK917645 DXG917645 EHC917645 EQY917645 FAU917645 FKQ917645 FUM917645 GEI917645 GOE917645 GYA917645 HHW917645 HRS917645 IBO917645 ILK917645 IVG917645 JFC917645 JOY917645 JYU917645 KIQ917645 KSM917645 LCI917645 LME917645 LWA917645 MFW917645 MPS917645 MZO917645 NJK917645 NTG917645 ODC917645 OMY917645 OWU917645 PGQ917645 PQM917645 QAI917645 QKE917645 QUA917645 RDW917645 RNS917645 RXO917645 SHK917645 SRG917645 TBC917645 TKY917645 TUU917645 UEQ917645 UOM917645 UYI917645 VIE917645 VSA917645 WBW917645 WLS917645 WVO917645 G983182 JC983181 SY983181 ACU983181 AMQ983181 AWM983181 BGI983181 BQE983181 CAA983181 CJW983181 CTS983181 DDO983181 DNK983181 DXG983181 EHC983181 EQY983181 FAU983181 FKQ983181 FUM983181 GEI983181 GOE983181 GYA983181 HHW983181 HRS983181 IBO983181 ILK983181 IVG983181 JFC983181 JOY983181 JYU983181 KIQ983181 KSM983181 LCI983181 LME983181 LWA983181 MFW983181 MPS983181 MZO983181 NJK983181 NTG983181 ODC983181 OMY983181 OWU983181 PGQ983181 PQM983181 QAI983181 QKE983181 QUA983181 RDW983181 RNS983181 RXO983181 SHK983181 SRG983181 TBC983181 TKY983181 TUU983181 UEQ983181 UOM983181 UYI983181 VIE983181 VSA983181 WBW983181 WLS983181 WVO983181 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G65647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G131183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G196719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G262255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G327791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G393327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G458863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G524399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G589935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G655471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G721007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G786543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G852079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G917615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G983151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G99 JC99 SY99 ACU99 AMQ99 AWM99 BGI99 BQE99 CAA99 CJW99 CTS99 DDO99 DNK99 DXG99 EHC99 EQY99 FAU99 FKQ99 FUM99 GEI99 GOE99 GYA99 HHW99 HRS99 IBO99 ILK99 IVG99 JFC99 JOY99 JYU99 KIQ99 KSM99 LCI99 LME99 LWA99 MFW99 MPS99 MZO99 NJK99 NTG99 ODC99 OMY99 OWU99 PGQ99 PQM99 QAI99 QKE99 QUA99 RDW99 RNS99 RXO99 SHK99 SRG99 TBC99 TKY99 TUU99 UEQ99 UOM99 UYI99 VIE99 VSA99 WBW99 WLS99 WVO99 G65636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G131172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G196708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G262244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G327780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G393316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G458852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G524388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G589924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G655460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G720996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G786532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G852068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G917604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G983140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G52:G53 JC52:JC53 SY52:SY53 ACU52:ACU53 AMQ52:AMQ53 AWM52:AWM53 BGI52:BGI53 BQE52:BQE53 CAA52:CAA53 CJW52:CJW53 CTS52:CTS53 DDO52:DDO53 DNK52:DNK53 DXG52:DXG53 EHC52:EHC53 EQY52:EQY53 FAU52:FAU53 FKQ52:FKQ53 FUM52:FUM53 GEI52:GEI53 GOE52:GOE53 GYA52:GYA53 HHW52:HHW53 HRS52:HRS53 IBO52:IBO53 ILK52:ILK53 IVG52:IVG53 JFC52:JFC53 JOY52:JOY53 JYU52:JYU53 KIQ52:KIQ53 KSM52:KSM53 LCI52:LCI53 LME52:LME53 LWA52:LWA53 MFW52:MFW53 MPS52:MPS53 MZO52:MZO53 NJK52:NJK53 NTG52:NTG53 ODC52:ODC53 OMY52:OMY53 OWU52:OWU53 PGQ52:PGQ53 PQM52:PQM53 QAI52:QAI53 QKE52:QKE53 QUA52:QUA53 RDW52:RDW53 RNS52:RNS53 RXO52:RXO53 SHK52:SHK53 SRG52:SRG53 TBC52:TBC53 TKY52:TKY53 TUU52:TUU53 UEQ52:UEQ53 UOM52:UOM53 UYI52:UYI53 VIE52:VIE53 VSA52:VSA53 WBW52:WBW53 WLS52:WLS53 WVO52:WVO53 G65589:G65590 JC65588:JC65589 SY65588:SY65589 ACU65588:ACU65589 AMQ65588:AMQ65589 AWM65588:AWM65589 BGI65588:BGI65589 BQE65588:BQE65589 CAA65588:CAA65589 CJW65588:CJW65589 CTS65588:CTS65589 DDO65588:DDO65589 DNK65588:DNK65589 DXG65588:DXG65589 EHC65588:EHC65589 EQY65588:EQY65589 FAU65588:FAU65589 FKQ65588:FKQ65589 FUM65588:FUM65589 GEI65588:GEI65589 GOE65588:GOE65589 GYA65588:GYA65589 HHW65588:HHW65589 HRS65588:HRS65589 IBO65588:IBO65589 ILK65588:ILK65589 IVG65588:IVG65589 JFC65588:JFC65589 JOY65588:JOY65589 JYU65588:JYU65589 KIQ65588:KIQ65589 KSM65588:KSM65589 LCI65588:LCI65589 LME65588:LME65589 LWA65588:LWA65589 MFW65588:MFW65589 MPS65588:MPS65589 MZO65588:MZO65589 NJK65588:NJK65589 NTG65588:NTG65589 ODC65588:ODC65589 OMY65588:OMY65589 OWU65588:OWU65589 PGQ65588:PGQ65589 PQM65588:PQM65589 QAI65588:QAI65589 QKE65588:QKE65589 QUA65588:QUA65589 RDW65588:RDW65589 RNS65588:RNS65589 RXO65588:RXO65589 SHK65588:SHK65589 SRG65588:SRG65589 TBC65588:TBC65589 TKY65588:TKY65589 TUU65588:TUU65589 UEQ65588:UEQ65589 UOM65588:UOM65589 UYI65588:UYI65589 VIE65588:VIE65589 VSA65588:VSA65589 WBW65588:WBW65589 WLS65588:WLS65589 WVO65588:WVO65589 G131125:G131126 JC131124:JC131125 SY131124:SY131125 ACU131124:ACU131125 AMQ131124:AMQ131125 AWM131124:AWM131125 BGI131124:BGI131125 BQE131124:BQE131125 CAA131124:CAA131125 CJW131124:CJW131125 CTS131124:CTS131125 DDO131124:DDO131125 DNK131124:DNK131125 DXG131124:DXG131125 EHC131124:EHC131125 EQY131124:EQY131125 FAU131124:FAU131125 FKQ131124:FKQ131125 FUM131124:FUM131125 GEI131124:GEI131125 GOE131124:GOE131125 GYA131124:GYA131125 HHW131124:HHW131125 HRS131124:HRS131125 IBO131124:IBO131125 ILK131124:ILK131125 IVG131124:IVG131125 JFC131124:JFC131125 JOY131124:JOY131125 JYU131124:JYU131125 KIQ131124:KIQ131125 KSM131124:KSM131125 LCI131124:LCI131125 LME131124:LME131125 LWA131124:LWA131125 MFW131124:MFW131125 MPS131124:MPS131125 MZO131124:MZO131125 NJK131124:NJK131125 NTG131124:NTG131125 ODC131124:ODC131125 OMY131124:OMY131125 OWU131124:OWU131125 PGQ131124:PGQ131125 PQM131124:PQM131125 QAI131124:QAI131125 QKE131124:QKE131125 QUA131124:QUA131125 RDW131124:RDW131125 RNS131124:RNS131125 RXO131124:RXO131125 SHK131124:SHK131125 SRG131124:SRG131125 TBC131124:TBC131125 TKY131124:TKY131125 TUU131124:TUU131125 UEQ131124:UEQ131125 UOM131124:UOM131125 UYI131124:UYI131125 VIE131124:VIE131125 VSA131124:VSA131125 WBW131124:WBW131125 WLS131124:WLS131125 WVO131124:WVO131125 G196661:G196662 JC196660:JC196661 SY196660:SY196661 ACU196660:ACU196661 AMQ196660:AMQ196661 AWM196660:AWM196661 BGI196660:BGI196661 BQE196660:BQE196661 CAA196660:CAA196661 CJW196660:CJW196661 CTS196660:CTS196661 DDO196660:DDO196661 DNK196660:DNK196661 DXG196660:DXG196661 EHC196660:EHC196661 EQY196660:EQY196661 FAU196660:FAU196661 FKQ196660:FKQ196661 FUM196660:FUM196661 GEI196660:GEI196661 GOE196660:GOE196661 GYA196660:GYA196661 HHW196660:HHW196661 HRS196660:HRS196661 IBO196660:IBO196661 ILK196660:ILK196661 IVG196660:IVG196661 JFC196660:JFC196661 JOY196660:JOY196661 JYU196660:JYU196661 KIQ196660:KIQ196661 KSM196660:KSM196661 LCI196660:LCI196661 LME196660:LME196661 LWA196660:LWA196661 MFW196660:MFW196661 MPS196660:MPS196661 MZO196660:MZO196661 NJK196660:NJK196661 NTG196660:NTG196661 ODC196660:ODC196661 OMY196660:OMY196661 OWU196660:OWU196661 PGQ196660:PGQ196661 PQM196660:PQM196661 QAI196660:QAI196661 QKE196660:QKE196661 QUA196660:QUA196661 RDW196660:RDW196661 RNS196660:RNS196661 RXO196660:RXO196661 SHK196660:SHK196661 SRG196660:SRG196661 TBC196660:TBC196661 TKY196660:TKY196661 TUU196660:TUU196661 UEQ196660:UEQ196661 UOM196660:UOM196661 UYI196660:UYI196661 VIE196660:VIE196661 VSA196660:VSA196661 WBW196660:WBW196661 WLS196660:WLS196661 WVO196660:WVO196661 G262197:G262198 JC262196:JC262197 SY262196:SY262197 ACU262196:ACU262197 AMQ262196:AMQ262197 AWM262196:AWM262197 BGI262196:BGI262197 BQE262196:BQE262197 CAA262196:CAA262197 CJW262196:CJW262197 CTS262196:CTS262197 DDO262196:DDO262197 DNK262196:DNK262197 DXG262196:DXG262197 EHC262196:EHC262197 EQY262196:EQY262197 FAU262196:FAU262197 FKQ262196:FKQ262197 FUM262196:FUM262197 GEI262196:GEI262197 GOE262196:GOE262197 GYA262196:GYA262197 HHW262196:HHW262197 HRS262196:HRS262197 IBO262196:IBO262197 ILK262196:ILK262197 IVG262196:IVG262197 JFC262196:JFC262197 JOY262196:JOY262197 JYU262196:JYU262197 KIQ262196:KIQ262197 KSM262196:KSM262197 LCI262196:LCI262197 LME262196:LME262197 LWA262196:LWA262197 MFW262196:MFW262197 MPS262196:MPS262197 MZO262196:MZO262197 NJK262196:NJK262197 NTG262196:NTG262197 ODC262196:ODC262197 OMY262196:OMY262197 OWU262196:OWU262197 PGQ262196:PGQ262197 PQM262196:PQM262197 QAI262196:QAI262197 QKE262196:QKE262197 QUA262196:QUA262197 RDW262196:RDW262197 RNS262196:RNS262197 RXO262196:RXO262197 SHK262196:SHK262197 SRG262196:SRG262197 TBC262196:TBC262197 TKY262196:TKY262197 TUU262196:TUU262197 UEQ262196:UEQ262197 UOM262196:UOM262197 UYI262196:UYI262197 VIE262196:VIE262197 VSA262196:VSA262197 WBW262196:WBW262197 WLS262196:WLS262197 WVO262196:WVO262197 G327733:G327734 JC327732:JC327733 SY327732:SY327733 ACU327732:ACU327733 AMQ327732:AMQ327733 AWM327732:AWM327733 BGI327732:BGI327733 BQE327732:BQE327733 CAA327732:CAA327733 CJW327732:CJW327733 CTS327732:CTS327733 DDO327732:DDO327733 DNK327732:DNK327733 DXG327732:DXG327733 EHC327732:EHC327733 EQY327732:EQY327733 FAU327732:FAU327733 FKQ327732:FKQ327733 FUM327732:FUM327733 GEI327732:GEI327733 GOE327732:GOE327733 GYA327732:GYA327733 HHW327732:HHW327733 HRS327732:HRS327733 IBO327732:IBO327733 ILK327732:ILK327733 IVG327732:IVG327733 JFC327732:JFC327733 JOY327732:JOY327733 JYU327732:JYU327733 KIQ327732:KIQ327733 KSM327732:KSM327733 LCI327732:LCI327733 LME327732:LME327733 LWA327732:LWA327733 MFW327732:MFW327733 MPS327732:MPS327733 MZO327732:MZO327733 NJK327732:NJK327733 NTG327732:NTG327733 ODC327732:ODC327733 OMY327732:OMY327733 OWU327732:OWU327733 PGQ327732:PGQ327733 PQM327732:PQM327733 QAI327732:QAI327733 QKE327732:QKE327733 QUA327732:QUA327733 RDW327732:RDW327733 RNS327732:RNS327733 RXO327732:RXO327733 SHK327732:SHK327733 SRG327732:SRG327733 TBC327732:TBC327733 TKY327732:TKY327733 TUU327732:TUU327733 UEQ327732:UEQ327733 UOM327732:UOM327733 UYI327732:UYI327733 VIE327732:VIE327733 VSA327732:VSA327733 WBW327732:WBW327733 WLS327732:WLS327733 WVO327732:WVO327733 G393269:G393270 JC393268:JC393269 SY393268:SY393269 ACU393268:ACU393269 AMQ393268:AMQ393269 AWM393268:AWM393269 BGI393268:BGI393269 BQE393268:BQE393269 CAA393268:CAA393269 CJW393268:CJW393269 CTS393268:CTS393269 DDO393268:DDO393269 DNK393268:DNK393269 DXG393268:DXG393269 EHC393268:EHC393269 EQY393268:EQY393269 FAU393268:FAU393269 FKQ393268:FKQ393269 FUM393268:FUM393269 GEI393268:GEI393269 GOE393268:GOE393269 GYA393268:GYA393269 HHW393268:HHW393269 HRS393268:HRS393269 IBO393268:IBO393269 ILK393268:ILK393269 IVG393268:IVG393269 JFC393268:JFC393269 JOY393268:JOY393269 JYU393268:JYU393269 KIQ393268:KIQ393269 KSM393268:KSM393269 LCI393268:LCI393269 LME393268:LME393269 LWA393268:LWA393269 MFW393268:MFW393269 MPS393268:MPS393269 MZO393268:MZO393269 NJK393268:NJK393269 NTG393268:NTG393269 ODC393268:ODC393269 OMY393268:OMY393269 OWU393268:OWU393269 PGQ393268:PGQ393269 PQM393268:PQM393269 QAI393268:QAI393269 QKE393268:QKE393269 QUA393268:QUA393269 RDW393268:RDW393269 RNS393268:RNS393269 RXO393268:RXO393269 SHK393268:SHK393269 SRG393268:SRG393269 TBC393268:TBC393269 TKY393268:TKY393269 TUU393268:TUU393269 UEQ393268:UEQ393269 UOM393268:UOM393269 UYI393268:UYI393269 VIE393268:VIE393269 VSA393268:VSA393269 WBW393268:WBW393269 WLS393268:WLS393269 WVO393268:WVO393269 G458805:G458806 JC458804:JC458805 SY458804:SY458805 ACU458804:ACU458805 AMQ458804:AMQ458805 AWM458804:AWM458805 BGI458804:BGI458805 BQE458804:BQE458805 CAA458804:CAA458805 CJW458804:CJW458805 CTS458804:CTS458805 DDO458804:DDO458805 DNK458804:DNK458805 DXG458804:DXG458805 EHC458804:EHC458805 EQY458804:EQY458805 FAU458804:FAU458805 FKQ458804:FKQ458805 FUM458804:FUM458805 GEI458804:GEI458805 GOE458804:GOE458805 GYA458804:GYA458805 HHW458804:HHW458805 HRS458804:HRS458805 IBO458804:IBO458805 ILK458804:ILK458805 IVG458804:IVG458805 JFC458804:JFC458805 JOY458804:JOY458805 JYU458804:JYU458805 KIQ458804:KIQ458805 KSM458804:KSM458805 LCI458804:LCI458805 LME458804:LME458805 LWA458804:LWA458805 MFW458804:MFW458805 MPS458804:MPS458805 MZO458804:MZO458805 NJK458804:NJK458805 NTG458804:NTG458805 ODC458804:ODC458805 OMY458804:OMY458805 OWU458804:OWU458805 PGQ458804:PGQ458805 PQM458804:PQM458805 QAI458804:QAI458805 QKE458804:QKE458805 QUA458804:QUA458805 RDW458804:RDW458805 RNS458804:RNS458805 RXO458804:RXO458805 SHK458804:SHK458805 SRG458804:SRG458805 TBC458804:TBC458805 TKY458804:TKY458805 TUU458804:TUU458805 UEQ458804:UEQ458805 UOM458804:UOM458805 UYI458804:UYI458805 VIE458804:VIE458805 VSA458804:VSA458805 WBW458804:WBW458805 WLS458804:WLS458805 WVO458804:WVO458805 G524341:G524342 JC524340:JC524341 SY524340:SY524341 ACU524340:ACU524341 AMQ524340:AMQ524341 AWM524340:AWM524341 BGI524340:BGI524341 BQE524340:BQE524341 CAA524340:CAA524341 CJW524340:CJW524341 CTS524340:CTS524341 DDO524340:DDO524341 DNK524340:DNK524341 DXG524340:DXG524341 EHC524340:EHC524341 EQY524340:EQY524341 FAU524340:FAU524341 FKQ524340:FKQ524341 FUM524340:FUM524341 GEI524340:GEI524341 GOE524340:GOE524341 GYA524340:GYA524341 HHW524340:HHW524341 HRS524340:HRS524341 IBO524340:IBO524341 ILK524340:ILK524341 IVG524340:IVG524341 JFC524340:JFC524341 JOY524340:JOY524341 JYU524340:JYU524341 KIQ524340:KIQ524341 KSM524340:KSM524341 LCI524340:LCI524341 LME524340:LME524341 LWA524340:LWA524341 MFW524340:MFW524341 MPS524340:MPS524341 MZO524340:MZO524341 NJK524340:NJK524341 NTG524340:NTG524341 ODC524340:ODC524341 OMY524340:OMY524341 OWU524340:OWU524341 PGQ524340:PGQ524341 PQM524340:PQM524341 QAI524340:QAI524341 QKE524340:QKE524341 QUA524340:QUA524341 RDW524340:RDW524341 RNS524340:RNS524341 RXO524340:RXO524341 SHK524340:SHK524341 SRG524340:SRG524341 TBC524340:TBC524341 TKY524340:TKY524341 TUU524340:TUU524341 UEQ524340:UEQ524341 UOM524340:UOM524341 UYI524340:UYI524341 VIE524340:VIE524341 VSA524340:VSA524341 WBW524340:WBW524341 WLS524340:WLS524341 WVO524340:WVO524341 G589877:G589878 JC589876:JC589877 SY589876:SY589877 ACU589876:ACU589877 AMQ589876:AMQ589877 AWM589876:AWM589877 BGI589876:BGI589877 BQE589876:BQE589877 CAA589876:CAA589877 CJW589876:CJW589877 CTS589876:CTS589877 DDO589876:DDO589877 DNK589876:DNK589877 DXG589876:DXG589877 EHC589876:EHC589877 EQY589876:EQY589877 FAU589876:FAU589877 FKQ589876:FKQ589877 FUM589876:FUM589877 GEI589876:GEI589877 GOE589876:GOE589877 GYA589876:GYA589877 HHW589876:HHW589877 HRS589876:HRS589877 IBO589876:IBO589877 ILK589876:ILK589877 IVG589876:IVG589877 JFC589876:JFC589877 JOY589876:JOY589877 JYU589876:JYU589877 KIQ589876:KIQ589877 KSM589876:KSM589877 LCI589876:LCI589877 LME589876:LME589877 LWA589876:LWA589877 MFW589876:MFW589877 MPS589876:MPS589877 MZO589876:MZO589877 NJK589876:NJK589877 NTG589876:NTG589877 ODC589876:ODC589877 OMY589876:OMY589877 OWU589876:OWU589877 PGQ589876:PGQ589877 PQM589876:PQM589877 QAI589876:QAI589877 QKE589876:QKE589877 QUA589876:QUA589877 RDW589876:RDW589877 RNS589876:RNS589877 RXO589876:RXO589877 SHK589876:SHK589877 SRG589876:SRG589877 TBC589876:TBC589877 TKY589876:TKY589877 TUU589876:TUU589877 UEQ589876:UEQ589877 UOM589876:UOM589877 UYI589876:UYI589877 VIE589876:VIE589877 VSA589876:VSA589877 WBW589876:WBW589877 WLS589876:WLS589877 WVO589876:WVO589877 G655413:G655414 JC655412:JC655413 SY655412:SY655413 ACU655412:ACU655413 AMQ655412:AMQ655413 AWM655412:AWM655413 BGI655412:BGI655413 BQE655412:BQE655413 CAA655412:CAA655413 CJW655412:CJW655413 CTS655412:CTS655413 DDO655412:DDO655413 DNK655412:DNK655413 DXG655412:DXG655413 EHC655412:EHC655413 EQY655412:EQY655413 FAU655412:FAU655413 FKQ655412:FKQ655413 FUM655412:FUM655413 GEI655412:GEI655413 GOE655412:GOE655413 GYA655412:GYA655413 HHW655412:HHW655413 HRS655412:HRS655413 IBO655412:IBO655413 ILK655412:ILK655413 IVG655412:IVG655413 JFC655412:JFC655413 JOY655412:JOY655413 JYU655412:JYU655413 KIQ655412:KIQ655413 KSM655412:KSM655413 LCI655412:LCI655413 LME655412:LME655413 LWA655412:LWA655413 MFW655412:MFW655413 MPS655412:MPS655413 MZO655412:MZO655413 NJK655412:NJK655413 NTG655412:NTG655413 ODC655412:ODC655413 OMY655412:OMY655413 OWU655412:OWU655413 PGQ655412:PGQ655413 PQM655412:PQM655413 QAI655412:QAI655413 QKE655412:QKE655413 QUA655412:QUA655413 RDW655412:RDW655413 RNS655412:RNS655413 RXO655412:RXO655413 SHK655412:SHK655413 SRG655412:SRG655413 TBC655412:TBC655413 TKY655412:TKY655413 TUU655412:TUU655413 UEQ655412:UEQ655413 UOM655412:UOM655413 UYI655412:UYI655413 VIE655412:VIE655413 VSA655412:VSA655413 WBW655412:WBW655413 WLS655412:WLS655413 WVO655412:WVO655413 G720949:G720950 JC720948:JC720949 SY720948:SY720949 ACU720948:ACU720949 AMQ720948:AMQ720949 AWM720948:AWM720949 BGI720948:BGI720949 BQE720948:BQE720949 CAA720948:CAA720949 CJW720948:CJW720949 CTS720948:CTS720949 DDO720948:DDO720949 DNK720948:DNK720949 DXG720948:DXG720949 EHC720948:EHC720949 EQY720948:EQY720949 FAU720948:FAU720949 FKQ720948:FKQ720949 FUM720948:FUM720949 GEI720948:GEI720949 GOE720948:GOE720949 GYA720948:GYA720949 HHW720948:HHW720949 HRS720948:HRS720949 IBO720948:IBO720949 ILK720948:ILK720949 IVG720948:IVG720949 JFC720948:JFC720949 JOY720948:JOY720949 JYU720948:JYU720949 KIQ720948:KIQ720949 KSM720948:KSM720949 LCI720948:LCI720949 LME720948:LME720949 LWA720948:LWA720949 MFW720948:MFW720949 MPS720948:MPS720949 MZO720948:MZO720949 NJK720948:NJK720949 NTG720948:NTG720949 ODC720948:ODC720949 OMY720948:OMY720949 OWU720948:OWU720949 PGQ720948:PGQ720949 PQM720948:PQM720949 QAI720948:QAI720949 QKE720948:QKE720949 QUA720948:QUA720949 RDW720948:RDW720949 RNS720948:RNS720949 RXO720948:RXO720949 SHK720948:SHK720949 SRG720948:SRG720949 TBC720948:TBC720949 TKY720948:TKY720949 TUU720948:TUU720949 UEQ720948:UEQ720949 UOM720948:UOM720949 UYI720948:UYI720949 VIE720948:VIE720949 VSA720948:VSA720949 WBW720948:WBW720949 WLS720948:WLS720949 WVO720948:WVO720949 G786485:G786486 JC786484:JC786485 SY786484:SY786485 ACU786484:ACU786485 AMQ786484:AMQ786485 AWM786484:AWM786485 BGI786484:BGI786485 BQE786484:BQE786485 CAA786484:CAA786485 CJW786484:CJW786485 CTS786484:CTS786485 DDO786484:DDO786485 DNK786484:DNK786485 DXG786484:DXG786485 EHC786484:EHC786485 EQY786484:EQY786485 FAU786484:FAU786485 FKQ786484:FKQ786485 FUM786484:FUM786485 GEI786484:GEI786485 GOE786484:GOE786485 GYA786484:GYA786485 HHW786484:HHW786485 HRS786484:HRS786485 IBO786484:IBO786485 ILK786484:ILK786485 IVG786484:IVG786485 JFC786484:JFC786485 JOY786484:JOY786485 JYU786484:JYU786485 KIQ786484:KIQ786485 KSM786484:KSM786485 LCI786484:LCI786485 LME786484:LME786485 LWA786484:LWA786485 MFW786484:MFW786485 MPS786484:MPS786485 MZO786484:MZO786485 NJK786484:NJK786485 NTG786484:NTG786485 ODC786484:ODC786485 OMY786484:OMY786485 OWU786484:OWU786485 PGQ786484:PGQ786485 PQM786484:PQM786485 QAI786484:QAI786485 QKE786484:QKE786485 QUA786484:QUA786485 RDW786484:RDW786485 RNS786484:RNS786485 RXO786484:RXO786485 SHK786484:SHK786485 SRG786484:SRG786485 TBC786484:TBC786485 TKY786484:TKY786485 TUU786484:TUU786485 UEQ786484:UEQ786485 UOM786484:UOM786485 UYI786484:UYI786485 VIE786484:VIE786485 VSA786484:VSA786485 WBW786484:WBW786485 WLS786484:WLS786485 WVO786484:WVO786485 G852021:G852022 JC852020:JC852021 SY852020:SY852021 ACU852020:ACU852021 AMQ852020:AMQ852021 AWM852020:AWM852021 BGI852020:BGI852021 BQE852020:BQE852021 CAA852020:CAA852021 CJW852020:CJW852021 CTS852020:CTS852021 DDO852020:DDO852021 DNK852020:DNK852021 DXG852020:DXG852021 EHC852020:EHC852021 EQY852020:EQY852021 FAU852020:FAU852021 FKQ852020:FKQ852021 FUM852020:FUM852021 GEI852020:GEI852021 GOE852020:GOE852021 GYA852020:GYA852021 HHW852020:HHW852021 HRS852020:HRS852021 IBO852020:IBO852021 ILK852020:ILK852021 IVG852020:IVG852021 JFC852020:JFC852021 JOY852020:JOY852021 JYU852020:JYU852021 KIQ852020:KIQ852021 KSM852020:KSM852021 LCI852020:LCI852021 LME852020:LME852021 LWA852020:LWA852021 MFW852020:MFW852021 MPS852020:MPS852021 MZO852020:MZO852021 NJK852020:NJK852021 NTG852020:NTG852021 ODC852020:ODC852021 OMY852020:OMY852021 OWU852020:OWU852021 PGQ852020:PGQ852021 PQM852020:PQM852021 QAI852020:QAI852021 QKE852020:QKE852021 QUA852020:QUA852021 RDW852020:RDW852021 RNS852020:RNS852021 RXO852020:RXO852021 SHK852020:SHK852021 SRG852020:SRG852021 TBC852020:TBC852021 TKY852020:TKY852021 TUU852020:TUU852021 UEQ852020:UEQ852021 UOM852020:UOM852021 UYI852020:UYI852021 VIE852020:VIE852021 VSA852020:VSA852021 WBW852020:WBW852021 WLS852020:WLS852021 WVO852020:WVO852021 G917557:G917558 JC917556:JC917557 SY917556:SY917557 ACU917556:ACU917557 AMQ917556:AMQ917557 AWM917556:AWM917557 BGI917556:BGI917557 BQE917556:BQE917557 CAA917556:CAA917557 CJW917556:CJW917557 CTS917556:CTS917557 DDO917556:DDO917557 DNK917556:DNK917557 DXG917556:DXG917557 EHC917556:EHC917557 EQY917556:EQY917557 FAU917556:FAU917557 FKQ917556:FKQ917557 FUM917556:FUM917557 GEI917556:GEI917557 GOE917556:GOE917557 GYA917556:GYA917557 HHW917556:HHW917557 HRS917556:HRS917557 IBO917556:IBO917557 ILK917556:ILK917557 IVG917556:IVG917557 JFC917556:JFC917557 JOY917556:JOY917557 JYU917556:JYU917557 KIQ917556:KIQ917557 KSM917556:KSM917557 LCI917556:LCI917557 LME917556:LME917557 LWA917556:LWA917557 MFW917556:MFW917557 MPS917556:MPS917557 MZO917556:MZO917557 NJK917556:NJK917557 NTG917556:NTG917557 ODC917556:ODC917557 OMY917556:OMY917557 OWU917556:OWU917557 PGQ917556:PGQ917557 PQM917556:PQM917557 QAI917556:QAI917557 QKE917556:QKE917557 QUA917556:QUA917557 RDW917556:RDW917557 RNS917556:RNS917557 RXO917556:RXO917557 SHK917556:SHK917557 SRG917556:SRG917557 TBC917556:TBC917557 TKY917556:TKY917557 TUU917556:TUU917557 UEQ917556:UEQ917557 UOM917556:UOM917557 UYI917556:UYI917557 VIE917556:VIE917557 VSA917556:VSA917557 WBW917556:WBW917557 WLS917556:WLS917557 WVO917556:WVO917557 G983093:G983094 JC983092:JC983093 SY983092:SY983093 ACU983092:ACU983093 AMQ983092:AMQ983093 AWM983092:AWM983093 BGI983092:BGI983093 BQE983092:BQE983093 CAA983092:CAA983093 CJW983092:CJW983093 CTS983092:CTS983093 DDO983092:DDO983093 DNK983092:DNK983093 DXG983092:DXG983093 EHC983092:EHC983093 EQY983092:EQY983093 FAU983092:FAU983093 FKQ983092:FKQ983093 FUM983092:FUM983093 GEI983092:GEI983093 GOE983092:GOE983093 GYA983092:GYA983093 HHW983092:HHW983093 HRS983092:HRS983093 IBO983092:IBO983093 ILK983092:ILK983093 IVG983092:IVG983093 JFC983092:JFC983093 JOY983092:JOY983093 JYU983092:JYU983093 KIQ983092:KIQ983093 KSM983092:KSM983093 LCI983092:LCI983093 LME983092:LME983093 LWA983092:LWA983093 MFW983092:MFW983093 MPS983092:MPS983093 MZO983092:MZO983093 NJK983092:NJK983093 NTG983092:NTG983093 ODC983092:ODC983093 OMY983092:OMY983093 OWU983092:OWU983093 PGQ983092:PGQ983093 PQM983092:PQM983093 QAI983092:QAI983093 QKE983092:QKE983093 QUA983092:QUA983093 RDW983092:RDW983093 RNS983092:RNS983093 RXO983092:RXO983093 SHK983092:SHK983093 SRG983092:SRG983093 TBC983092:TBC983093 TKY983092:TKY983093 TUU983092:TUU983093 UEQ983092:UEQ983093 UOM983092:UOM983093 UYI983092:UYI983093 VIE983092:VIE983093 VSA983092:VSA983093 WBW983092:WBW983093 WLS983092:WLS983093 WVO983092:WVO983093 G43:G44 JC43:JC44 SY43:SY44 ACU43:ACU44 AMQ43:AMQ44 AWM43:AWM44 BGI43:BGI44 BQE43:BQE44 CAA43:CAA44 CJW43:CJW44 CTS43:CTS44 DDO43:DDO44 DNK43:DNK44 DXG43:DXG44 EHC43:EHC44 EQY43:EQY44 FAU43:FAU44 FKQ43:FKQ44 FUM43:FUM44 GEI43:GEI44 GOE43:GOE44 GYA43:GYA44 HHW43:HHW44 HRS43:HRS44 IBO43:IBO44 ILK43:ILK44 IVG43:IVG44 JFC43:JFC44 JOY43:JOY44 JYU43:JYU44 KIQ43:KIQ44 KSM43:KSM44 LCI43:LCI44 LME43:LME44 LWA43:LWA44 MFW43:MFW44 MPS43:MPS44 MZO43:MZO44 NJK43:NJK44 NTG43:NTG44 ODC43:ODC44 OMY43:OMY44 OWU43:OWU44 PGQ43:PGQ44 PQM43:PQM44 QAI43:QAI44 QKE43:QKE44 QUA43:QUA44 RDW43:RDW44 RNS43:RNS44 RXO43:RXO44 SHK43:SHK44 SRG43:SRG44 TBC43:TBC44 TKY43:TKY44 TUU43:TUU44 UEQ43:UEQ44 UOM43:UOM44 UYI43:UYI44 VIE43:VIE44 VSA43:VSA44 WBW43:WBW44 WLS43:WLS44 WVO43:WVO44 G65580:G65581 JC65579:JC65580 SY65579:SY65580 ACU65579:ACU65580 AMQ65579:AMQ65580 AWM65579:AWM65580 BGI65579:BGI65580 BQE65579:BQE65580 CAA65579:CAA65580 CJW65579:CJW65580 CTS65579:CTS65580 DDO65579:DDO65580 DNK65579:DNK65580 DXG65579:DXG65580 EHC65579:EHC65580 EQY65579:EQY65580 FAU65579:FAU65580 FKQ65579:FKQ65580 FUM65579:FUM65580 GEI65579:GEI65580 GOE65579:GOE65580 GYA65579:GYA65580 HHW65579:HHW65580 HRS65579:HRS65580 IBO65579:IBO65580 ILK65579:ILK65580 IVG65579:IVG65580 JFC65579:JFC65580 JOY65579:JOY65580 JYU65579:JYU65580 KIQ65579:KIQ65580 KSM65579:KSM65580 LCI65579:LCI65580 LME65579:LME65580 LWA65579:LWA65580 MFW65579:MFW65580 MPS65579:MPS65580 MZO65579:MZO65580 NJK65579:NJK65580 NTG65579:NTG65580 ODC65579:ODC65580 OMY65579:OMY65580 OWU65579:OWU65580 PGQ65579:PGQ65580 PQM65579:PQM65580 QAI65579:QAI65580 QKE65579:QKE65580 QUA65579:QUA65580 RDW65579:RDW65580 RNS65579:RNS65580 RXO65579:RXO65580 SHK65579:SHK65580 SRG65579:SRG65580 TBC65579:TBC65580 TKY65579:TKY65580 TUU65579:TUU65580 UEQ65579:UEQ65580 UOM65579:UOM65580 UYI65579:UYI65580 VIE65579:VIE65580 VSA65579:VSA65580 WBW65579:WBW65580 WLS65579:WLS65580 WVO65579:WVO65580 G131116:G131117 JC131115:JC131116 SY131115:SY131116 ACU131115:ACU131116 AMQ131115:AMQ131116 AWM131115:AWM131116 BGI131115:BGI131116 BQE131115:BQE131116 CAA131115:CAA131116 CJW131115:CJW131116 CTS131115:CTS131116 DDO131115:DDO131116 DNK131115:DNK131116 DXG131115:DXG131116 EHC131115:EHC131116 EQY131115:EQY131116 FAU131115:FAU131116 FKQ131115:FKQ131116 FUM131115:FUM131116 GEI131115:GEI131116 GOE131115:GOE131116 GYA131115:GYA131116 HHW131115:HHW131116 HRS131115:HRS131116 IBO131115:IBO131116 ILK131115:ILK131116 IVG131115:IVG131116 JFC131115:JFC131116 JOY131115:JOY131116 JYU131115:JYU131116 KIQ131115:KIQ131116 KSM131115:KSM131116 LCI131115:LCI131116 LME131115:LME131116 LWA131115:LWA131116 MFW131115:MFW131116 MPS131115:MPS131116 MZO131115:MZO131116 NJK131115:NJK131116 NTG131115:NTG131116 ODC131115:ODC131116 OMY131115:OMY131116 OWU131115:OWU131116 PGQ131115:PGQ131116 PQM131115:PQM131116 QAI131115:QAI131116 QKE131115:QKE131116 QUA131115:QUA131116 RDW131115:RDW131116 RNS131115:RNS131116 RXO131115:RXO131116 SHK131115:SHK131116 SRG131115:SRG131116 TBC131115:TBC131116 TKY131115:TKY131116 TUU131115:TUU131116 UEQ131115:UEQ131116 UOM131115:UOM131116 UYI131115:UYI131116 VIE131115:VIE131116 VSA131115:VSA131116 WBW131115:WBW131116 WLS131115:WLS131116 WVO131115:WVO131116 G196652:G196653 JC196651:JC196652 SY196651:SY196652 ACU196651:ACU196652 AMQ196651:AMQ196652 AWM196651:AWM196652 BGI196651:BGI196652 BQE196651:BQE196652 CAA196651:CAA196652 CJW196651:CJW196652 CTS196651:CTS196652 DDO196651:DDO196652 DNK196651:DNK196652 DXG196651:DXG196652 EHC196651:EHC196652 EQY196651:EQY196652 FAU196651:FAU196652 FKQ196651:FKQ196652 FUM196651:FUM196652 GEI196651:GEI196652 GOE196651:GOE196652 GYA196651:GYA196652 HHW196651:HHW196652 HRS196651:HRS196652 IBO196651:IBO196652 ILK196651:ILK196652 IVG196651:IVG196652 JFC196651:JFC196652 JOY196651:JOY196652 JYU196651:JYU196652 KIQ196651:KIQ196652 KSM196651:KSM196652 LCI196651:LCI196652 LME196651:LME196652 LWA196651:LWA196652 MFW196651:MFW196652 MPS196651:MPS196652 MZO196651:MZO196652 NJK196651:NJK196652 NTG196651:NTG196652 ODC196651:ODC196652 OMY196651:OMY196652 OWU196651:OWU196652 PGQ196651:PGQ196652 PQM196651:PQM196652 QAI196651:QAI196652 QKE196651:QKE196652 QUA196651:QUA196652 RDW196651:RDW196652 RNS196651:RNS196652 RXO196651:RXO196652 SHK196651:SHK196652 SRG196651:SRG196652 TBC196651:TBC196652 TKY196651:TKY196652 TUU196651:TUU196652 UEQ196651:UEQ196652 UOM196651:UOM196652 UYI196651:UYI196652 VIE196651:VIE196652 VSA196651:VSA196652 WBW196651:WBW196652 WLS196651:WLS196652 WVO196651:WVO196652 G262188:G262189 JC262187:JC262188 SY262187:SY262188 ACU262187:ACU262188 AMQ262187:AMQ262188 AWM262187:AWM262188 BGI262187:BGI262188 BQE262187:BQE262188 CAA262187:CAA262188 CJW262187:CJW262188 CTS262187:CTS262188 DDO262187:DDO262188 DNK262187:DNK262188 DXG262187:DXG262188 EHC262187:EHC262188 EQY262187:EQY262188 FAU262187:FAU262188 FKQ262187:FKQ262188 FUM262187:FUM262188 GEI262187:GEI262188 GOE262187:GOE262188 GYA262187:GYA262188 HHW262187:HHW262188 HRS262187:HRS262188 IBO262187:IBO262188 ILK262187:ILK262188 IVG262187:IVG262188 JFC262187:JFC262188 JOY262187:JOY262188 JYU262187:JYU262188 KIQ262187:KIQ262188 KSM262187:KSM262188 LCI262187:LCI262188 LME262187:LME262188 LWA262187:LWA262188 MFW262187:MFW262188 MPS262187:MPS262188 MZO262187:MZO262188 NJK262187:NJK262188 NTG262187:NTG262188 ODC262187:ODC262188 OMY262187:OMY262188 OWU262187:OWU262188 PGQ262187:PGQ262188 PQM262187:PQM262188 QAI262187:QAI262188 QKE262187:QKE262188 QUA262187:QUA262188 RDW262187:RDW262188 RNS262187:RNS262188 RXO262187:RXO262188 SHK262187:SHK262188 SRG262187:SRG262188 TBC262187:TBC262188 TKY262187:TKY262188 TUU262187:TUU262188 UEQ262187:UEQ262188 UOM262187:UOM262188 UYI262187:UYI262188 VIE262187:VIE262188 VSA262187:VSA262188 WBW262187:WBW262188 WLS262187:WLS262188 WVO262187:WVO262188 G327724:G327725 JC327723:JC327724 SY327723:SY327724 ACU327723:ACU327724 AMQ327723:AMQ327724 AWM327723:AWM327724 BGI327723:BGI327724 BQE327723:BQE327724 CAA327723:CAA327724 CJW327723:CJW327724 CTS327723:CTS327724 DDO327723:DDO327724 DNK327723:DNK327724 DXG327723:DXG327724 EHC327723:EHC327724 EQY327723:EQY327724 FAU327723:FAU327724 FKQ327723:FKQ327724 FUM327723:FUM327724 GEI327723:GEI327724 GOE327723:GOE327724 GYA327723:GYA327724 HHW327723:HHW327724 HRS327723:HRS327724 IBO327723:IBO327724 ILK327723:ILK327724 IVG327723:IVG327724 JFC327723:JFC327724 JOY327723:JOY327724 JYU327723:JYU327724 KIQ327723:KIQ327724 KSM327723:KSM327724 LCI327723:LCI327724 LME327723:LME327724 LWA327723:LWA327724 MFW327723:MFW327724 MPS327723:MPS327724 MZO327723:MZO327724 NJK327723:NJK327724 NTG327723:NTG327724 ODC327723:ODC327724 OMY327723:OMY327724 OWU327723:OWU327724 PGQ327723:PGQ327724 PQM327723:PQM327724 QAI327723:QAI327724 QKE327723:QKE327724 QUA327723:QUA327724 RDW327723:RDW327724 RNS327723:RNS327724 RXO327723:RXO327724 SHK327723:SHK327724 SRG327723:SRG327724 TBC327723:TBC327724 TKY327723:TKY327724 TUU327723:TUU327724 UEQ327723:UEQ327724 UOM327723:UOM327724 UYI327723:UYI327724 VIE327723:VIE327724 VSA327723:VSA327724 WBW327723:WBW327724 WLS327723:WLS327724 WVO327723:WVO327724 G393260:G393261 JC393259:JC393260 SY393259:SY393260 ACU393259:ACU393260 AMQ393259:AMQ393260 AWM393259:AWM393260 BGI393259:BGI393260 BQE393259:BQE393260 CAA393259:CAA393260 CJW393259:CJW393260 CTS393259:CTS393260 DDO393259:DDO393260 DNK393259:DNK393260 DXG393259:DXG393260 EHC393259:EHC393260 EQY393259:EQY393260 FAU393259:FAU393260 FKQ393259:FKQ393260 FUM393259:FUM393260 GEI393259:GEI393260 GOE393259:GOE393260 GYA393259:GYA393260 HHW393259:HHW393260 HRS393259:HRS393260 IBO393259:IBO393260 ILK393259:ILK393260 IVG393259:IVG393260 JFC393259:JFC393260 JOY393259:JOY393260 JYU393259:JYU393260 KIQ393259:KIQ393260 KSM393259:KSM393260 LCI393259:LCI393260 LME393259:LME393260 LWA393259:LWA393260 MFW393259:MFW393260 MPS393259:MPS393260 MZO393259:MZO393260 NJK393259:NJK393260 NTG393259:NTG393260 ODC393259:ODC393260 OMY393259:OMY393260 OWU393259:OWU393260 PGQ393259:PGQ393260 PQM393259:PQM393260 QAI393259:QAI393260 QKE393259:QKE393260 QUA393259:QUA393260 RDW393259:RDW393260 RNS393259:RNS393260 RXO393259:RXO393260 SHK393259:SHK393260 SRG393259:SRG393260 TBC393259:TBC393260 TKY393259:TKY393260 TUU393259:TUU393260 UEQ393259:UEQ393260 UOM393259:UOM393260 UYI393259:UYI393260 VIE393259:VIE393260 VSA393259:VSA393260 WBW393259:WBW393260 WLS393259:WLS393260 WVO393259:WVO393260 G458796:G458797 JC458795:JC458796 SY458795:SY458796 ACU458795:ACU458796 AMQ458795:AMQ458796 AWM458795:AWM458796 BGI458795:BGI458796 BQE458795:BQE458796 CAA458795:CAA458796 CJW458795:CJW458796 CTS458795:CTS458796 DDO458795:DDO458796 DNK458795:DNK458796 DXG458795:DXG458796 EHC458795:EHC458796 EQY458795:EQY458796 FAU458795:FAU458796 FKQ458795:FKQ458796 FUM458795:FUM458796 GEI458795:GEI458796 GOE458795:GOE458796 GYA458795:GYA458796 HHW458795:HHW458796 HRS458795:HRS458796 IBO458795:IBO458796 ILK458795:ILK458796 IVG458795:IVG458796 JFC458795:JFC458796 JOY458795:JOY458796 JYU458795:JYU458796 KIQ458795:KIQ458796 KSM458795:KSM458796 LCI458795:LCI458796 LME458795:LME458796 LWA458795:LWA458796 MFW458795:MFW458796 MPS458795:MPS458796 MZO458795:MZO458796 NJK458795:NJK458796 NTG458795:NTG458796 ODC458795:ODC458796 OMY458795:OMY458796 OWU458795:OWU458796 PGQ458795:PGQ458796 PQM458795:PQM458796 QAI458795:QAI458796 QKE458795:QKE458796 QUA458795:QUA458796 RDW458795:RDW458796 RNS458795:RNS458796 RXO458795:RXO458796 SHK458795:SHK458796 SRG458795:SRG458796 TBC458795:TBC458796 TKY458795:TKY458796 TUU458795:TUU458796 UEQ458795:UEQ458796 UOM458795:UOM458796 UYI458795:UYI458796 VIE458795:VIE458796 VSA458795:VSA458796 WBW458795:WBW458796 WLS458795:WLS458796 WVO458795:WVO458796 G524332:G524333 JC524331:JC524332 SY524331:SY524332 ACU524331:ACU524332 AMQ524331:AMQ524332 AWM524331:AWM524332 BGI524331:BGI524332 BQE524331:BQE524332 CAA524331:CAA524332 CJW524331:CJW524332 CTS524331:CTS524332 DDO524331:DDO524332 DNK524331:DNK524332 DXG524331:DXG524332 EHC524331:EHC524332 EQY524331:EQY524332 FAU524331:FAU524332 FKQ524331:FKQ524332 FUM524331:FUM524332 GEI524331:GEI524332 GOE524331:GOE524332 GYA524331:GYA524332 HHW524331:HHW524332 HRS524331:HRS524332 IBO524331:IBO524332 ILK524331:ILK524332 IVG524331:IVG524332 JFC524331:JFC524332 JOY524331:JOY524332 JYU524331:JYU524332 KIQ524331:KIQ524332 KSM524331:KSM524332 LCI524331:LCI524332 LME524331:LME524332 LWA524331:LWA524332 MFW524331:MFW524332 MPS524331:MPS524332 MZO524331:MZO524332 NJK524331:NJK524332 NTG524331:NTG524332 ODC524331:ODC524332 OMY524331:OMY524332 OWU524331:OWU524332 PGQ524331:PGQ524332 PQM524331:PQM524332 QAI524331:QAI524332 QKE524331:QKE524332 QUA524331:QUA524332 RDW524331:RDW524332 RNS524331:RNS524332 RXO524331:RXO524332 SHK524331:SHK524332 SRG524331:SRG524332 TBC524331:TBC524332 TKY524331:TKY524332 TUU524331:TUU524332 UEQ524331:UEQ524332 UOM524331:UOM524332 UYI524331:UYI524332 VIE524331:VIE524332 VSA524331:VSA524332 WBW524331:WBW524332 WLS524331:WLS524332 WVO524331:WVO524332 G589868:G589869 JC589867:JC589868 SY589867:SY589868 ACU589867:ACU589868 AMQ589867:AMQ589868 AWM589867:AWM589868 BGI589867:BGI589868 BQE589867:BQE589868 CAA589867:CAA589868 CJW589867:CJW589868 CTS589867:CTS589868 DDO589867:DDO589868 DNK589867:DNK589868 DXG589867:DXG589868 EHC589867:EHC589868 EQY589867:EQY589868 FAU589867:FAU589868 FKQ589867:FKQ589868 FUM589867:FUM589868 GEI589867:GEI589868 GOE589867:GOE589868 GYA589867:GYA589868 HHW589867:HHW589868 HRS589867:HRS589868 IBO589867:IBO589868 ILK589867:ILK589868 IVG589867:IVG589868 JFC589867:JFC589868 JOY589867:JOY589868 JYU589867:JYU589868 KIQ589867:KIQ589868 KSM589867:KSM589868 LCI589867:LCI589868 LME589867:LME589868 LWA589867:LWA589868 MFW589867:MFW589868 MPS589867:MPS589868 MZO589867:MZO589868 NJK589867:NJK589868 NTG589867:NTG589868 ODC589867:ODC589868 OMY589867:OMY589868 OWU589867:OWU589868 PGQ589867:PGQ589868 PQM589867:PQM589868 QAI589867:QAI589868 QKE589867:QKE589868 QUA589867:QUA589868 RDW589867:RDW589868 RNS589867:RNS589868 RXO589867:RXO589868 SHK589867:SHK589868 SRG589867:SRG589868 TBC589867:TBC589868 TKY589867:TKY589868 TUU589867:TUU589868 UEQ589867:UEQ589868 UOM589867:UOM589868 UYI589867:UYI589868 VIE589867:VIE589868 VSA589867:VSA589868 WBW589867:WBW589868 WLS589867:WLS589868 WVO589867:WVO589868 G655404:G655405 JC655403:JC655404 SY655403:SY655404 ACU655403:ACU655404 AMQ655403:AMQ655404 AWM655403:AWM655404 BGI655403:BGI655404 BQE655403:BQE655404 CAA655403:CAA655404 CJW655403:CJW655404 CTS655403:CTS655404 DDO655403:DDO655404 DNK655403:DNK655404 DXG655403:DXG655404 EHC655403:EHC655404 EQY655403:EQY655404 FAU655403:FAU655404 FKQ655403:FKQ655404 FUM655403:FUM655404 GEI655403:GEI655404 GOE655403:GOE655404 GYA655403:GYA655404 HHW655403:HHW655404 HRS655403:HRS655404 IBO655403:IBO655404 ILK655403:ILK655404 IVG655403:IVG655404 JFC655403:JFC655404 JOY655403:JOY655404 JYU655403:JYU655404 KIQ655403:KIQ655404 KSM655403:KSM655404 LCI655403:LCI655404 LME655403:LME655404 LWA655403:LWA655404 MFW655403:MFW655404 MPS655403:MPS655404 MZO655403:MZO655404 NJK655403:NJK655404 NTG655403:NTG655404 ODC655403:ODC655404 OMY655403:OMY655404 OWU655403:OWU655404 PGQ655403:PGQ655404 PQM655403:PQM655404 QAI655403:QAI655404 QKE655403:QKE655404 QUA655403:QUA655404 RDW655403:RDW655404 RNS655403:RNS655404 RXO655403:RXO655404 SHK655403:SHK655404 SRG655403:SRG655404 TBC655403:TBC655404 TKY655403:TKY655404 TUU655403:TUU655404 UEQ655403:UEQ655404 UOM655403:UOM655404 UYI655403:UYI655404 VIE655403:VIE655404 VSA655403:VSA655404 WBW655403:WBW655404 WLS655403:WLS655404 WVO655403:WVO655404 G720940:G720941 JC720939:JC720940 SY720939:SY720940 ACU720939:ACU720940 AMQ720939:AMQ720940 AWM720939:AWM720940 BGI720939:BGI720940 BQE720939:BQE720940 CAA720939:CAA720940 CJW720939:CJW720940 CTS720939:CTS720940 DDO720939:DDO720940 DNK720939:DNK720940 DXG720939:DXG720940 EHC720939:EHC720940 EQY720939:EQY720940 FAU720939:FAU720940 FKQ720939:FKQ720940 FUM720939:FUM720940 GEI720939:GEI720940 GOE720939:GOE720940 GYA720939:GYA720940 HHW720939:HHW720940 HRS720939:HRS720940 IBO720939:IBO720940 ILK720939:ILK720940 IVG720939:IVG720940 JFC720939:JFC720940 JOY720939:JOY720940 JYU720939:JYU720940 KIQ720939:KIQ720940 KSM720939:KSM720940 LCI720939:LCI720940 LME720939:LME720940 LWA720939:LWA720940 MFW720939:MFW720940 MPS720939:MPS720940 MZO720939:MZO720940 NJK720939:NJK720940 NTG720939:NTG720940 ODC720939:ODC720940 OMY720939:OMY720940 OWU720939:OWU720940 PGQ720939:PGQ720940 PQM720939:PQM720940 QAI720939:QAI720940 QKE720939:QKE720940 QUA720939:QUA720940 RDW720939:RDW720940 RNS720939:RNS720940 RXO720939:RXO720940 SHK720939:SHK720940 SRG720939:SRG720940 TBC720939:TBC720940 TKY720939:TKY720940 TUU720939:TUU720940 UEQ720939:UEQ720940 UOM720939:UOM720940 UYI720939:UYI720940 VIE720939:VIE720940 VSA720939:VSA720940 WBW720939:WBW720940 WLS720939:WLS720940 WVO720939:WVO720940 G786476:G786477 JC786475:JC786476 SY786475:SY786476 ACU786475:ACU786476 AMQ786475:AMQ786476 AWM786475:AWM786476 BGI786475:BGI786476 BQE786475:BQE786476 CAA786475:CAA786476 CJW786475:CJW786476 CTS786475:CTS786476 DDO786475:DDO786476 DNK786475:DNK786476 DXG786475:DXG786476 EHC786475:EHC786476 EQY786475:EQY786476 FAU786475:FAU786476 FKQ786475:FKQ786476 FUM786475:FUM786476 GEI786475:GEI786476 GOE786475:GOE786476 GYA786475:GYA786476 HHW786475:HHW786476 HRS786475:HRS786476 IBO786475:IBO786476 ILK786475:ILK786476 IVG786475:IVG786476 JFC786475:JFC786476 JOY786475:JOY786476 JYU786475:JYU786476 KIQ786475:KIQ786476 KSM786475:KSM786476 LCI786475:LCI786476 LME786475:LME786476 LWA786475:LWA786476 MFW786475:MFW786476 MPS786475:MPS786476 MZO786475:MZO786476 NJK786475:NJK786476 NTG786475:NTG786476 ODC786475:ODC786476 OMY786475:OMY786476 OWU786475:OWU786476 PGQ786475:PGQ786476 PQM786475:PQM786476 QAI786475:QAI786476 QKE786475:QKE786476 QUA786475:QUA786476 RDW786475:RDW786476 RNS786475:RNS786476 RXO786475:RXO786476 SHK786475:SHK786476 SRG786475:SRG786476 TBC786475:TBC786476 TKY786475:TKY786476 TUU786475:TUU786476 UEQ786475:UEQ786476 UOM786475:UOM786476 UYI786475:UYI786476 VIE786475:VIE786476 VSA786475:VSA786476 WBW786475:WBW786476 WLS786475:WLS786476 WVO786475:WVO786476 G852012:G852013 JC852011:JC852012 SY852011:SY852012 ACU852011:ACU852012 AMQ852011:AMQ852012 AWM852011:AWM852012 BGI852011:BGI852012 BQE852011:BQE852012 CAA852011:CAA852012 CJW852011:CJW852012 CTS852011:CTS852012 DDO852011:DDO852012 DNK852011:DNK852012 DXG852011:DXG852012 EHC852011:EHC852012 EQY852011:EQY852012 FAU852011:FAU852012 FKQ852011:FKQ852012 FUM852011:FUM852012 GEI852011:GEI852012 GOE852011:GOE852012 GYA852011:GYA852012 HHW852011:HHW852012 HRS852011:HRS852012 IBO852011:IBO852012 ILK852011:ILK852012 IVG852011:IVG852012 JFC852011:JFC852012 JOY852011:JOY852012 JYU852011:JYU852012 KIQ852011:KIQ852012 KSM852011:KSM852012 LCI852011:LCI852012 LME852011:LME852012 LWA852011:LWA852012 MFW852011:MFW852012 MPS852011:MPS852012 MZO852011:MZO852012 NJK852011:NJK852012 NTG852011:NTG852012 ODC852011:ODC852012 OMY852011:OMY852012 OWU852011:OWU852012 PGQ852011:PGQ852012 PQM852011:PQM852012 QAI852011:QAI852012 QKE852011:QKE852012 QUA852011:QUA852012 RDW852011:RDW852012 RNS852011:RNS852012 RXO852011:RXO852012 SHK852011:SHK852012 SRG852011:SRG852012 TBC852011:TBC852012 TKY852011:TKY852012 TUU852011:TUU852012 UEQ852011:UEQ852012 UOM852011:UOM852012 UYI852011:UYI852012 VIE852011:VIE852012 VSA852011:VSA852012 WBW852011:WBW852012 WLS852011:WLS852012 WVO852011:WVO852012 G917548:G917549 JC917547:JC917548 SY917547:SY917548 ACU917547:ACU917548 AMQ917547:AMQ917548 AWM917547:AWM917548 BGI917547:BGI917548 BQE917547:BQE917548 CAA917547:CAA917548 CJW917547:CJW917548 CTS917547:CTS917548 DDO917547:DDO917548 DNK917547:DNK917548 DXG917547:DXG917548 EHC917547:EHC917548 EQY917547:EQY917548 FAU917547:FAU917548 FKQ917547:FKQ917548 FUM917547:FUM917548 GEI917547:GEI917548 GOE917547:GOE917548 GYA917547:GYA917548 HHW917547:HHW917548 HRS917547:HRS917548 IBO917547:IBO917548 ILK917547:ILK917548 IVG917547:IVG917548 JFC917547:JFC917548 JOY917547:JOY917548 JYU917547:JYU917548 KIQ917547:KIQ917548 KSM917547:KSM917548 LCI917547:LCI917548 LME917547:LME917548 LWA917547:LWA917548 MFW917547:MFW917548 MPS917547:MPS917548 MZO917547:MZO917548 NJK917547:NJK917548 NTG917547:NTG917548 ODC917547:ODC917548 OMY917547:OMY917548 OWU917547:OWU917548 PGQ917547:PGQ917548 PQM917547:PQM917548 QAI917547:QAI917548 QKE917547:QKE917548 QUA917547:QUA917548 RDW917547:RDW917548 RNS917547:RNS917548 RXO917547:RXO917548 SHK917547:SHK917548 SRG917547:SRG917548 TBC917547:TBC917548 TKY917547:TKY917548 TUU917547:TUU917548 UEQ917547:UEQ917548 UOM917547:UOM917548 UYI917547:UYI917548 VIE917547:VIE917548 VSA917547:VSA917548 WBW917547:WBW917548 WLS917547:WLS917548 WVO917547:WVO917548 G983084:G983085 JC983083:JC983084 SY983083:SY983084 ACU983083:ACU983084 AMQ983083:AMQ983084 AWM983083:AWM983084 BGI983083:BGI983084 BQE983083:BQE983084 CAA983083:CAA983084 CJW983083:CJW983084 CTS983083:CTS983084 DDO983083:DDO983084 DNK983083:DNK983084 DXG983083:DXG983084 EHC983083:EHC983084 EQY983083:EQY983084 FAU983083:FAU983084 FKQ983083:FKQ983084 FUM983083:FUM983084 GEI983083:GEI983084 GOE983083:GOE983084 GYA983083:GYA983084 HHW983083:HHW983084 HRS983083:HRS983084 IBO983083:IBO983084 ILK983083:ILK983084 IVG983083:IVG983084 JFC983083:JFC983084 JOY983083:JOY983084 JYU983083:JYU983084 KIQ983083:KIQ983084 KSM983083:KSM983084 LCI983083:LCI983084 LME983083:LME983084 LWA983083:LWA983084 MFW983083:MFW983084 MPS983083:MPS983084 MZO983083:MZO983084 NJK983083:NJK983084 NTG983083:NTG983084 ODC983083:ODC983084 OMY983083:OMY983084 OWU983083:OWU983084 PGQ983083:PGQ983084 PQM983083:PQM983084 QAI983083:QAI983084 QKE983083:QKE983084 QUA983083:QUA983084 RDW983083:RDW983084 RNS983083:RNS983084 RXO983083:RXO983084 SHK983083:SHK983084 SRG983083:SRG983084 TBC983083:TBC983084 TKY983083:TKY983084 TUU983083:TUU983084 UEQ983083:UEQ983084 UOM983083:UOM983084 UYI983083:UYI983084 VIE983083:VIE983084 VSA983083:VSA983084 WBW983083:WBW983084 WLS983083:WLS983084 WVO983083:WVO983084 G39:G41 JC39:JC41 SY39:SY41 ACU39:ACU41 AMQ39:AMQ41 AWM39:AWM41 BGI39:BGI41 BQE39:BQE41 CAA39:CAA41 CJW39:CJW41 CTS39:CTS41 DDO39:DDO41 DNK39:DNK41 DXG39:DXG41 EHC39:EHC41 EQY39:EQY41 FAU39:FAU41 FKQ39:FKQ41 FUM39:FUM41 GEI39:GEI41 GOE39:GOE41 GYA39:GYA41 HHW39:HHW41 HRS39:HRS41 IBO39:IBO41 ILK39:ILK41 IVG39:IVG41 JFC39:JFC41 JOY39:JOY41 JYU39:JYU41 KIQ39:KIQ41 KSM39:KSM41 LCI39:LCI41 LME39:LME41 LWA39:LWA41 MFW39:MFW41 MPS39:MPS41 MZO39:MZO41 NJK39:NJK41 NTG39:NTG41 ODC39:ODC41 OMY39:OMY41 OWU39:OWU41 PGQ39:PGQ41 PQM39:PQM41 QAI39:QAI41 QKE39:QKE41 QUA39:QUA41 RDW39:RDW41 RNS39:RNS41 RXO39:RXO41 SHK39:SHK41 SRG39:SRG41 TBC39:TBC41 TKY39:TKY41 TUU39:TUU41 UEQ39:UEQ41 UOM39:UOM41 UYI39:UYI41 VIE39:VIE41 VSA39:VSA41 WBW39:WBW41 WLS39:WLS41 WVO39:WVO41 G65576:G65578 JC65575:JC65577 SY65575:SY65577 ACU65575:ACU65577 AMQ65575:AMQ65577 AWM65575:AWM65577 BGI65575:BGI65577 BQE65575:BQE65577 CAA65575:CAA65577 CJW65575:CJW65577 CTS65575:CTS65577 DDO65575:DDO65577 DNK65575:DNK65577 DXG65575:DXG65577 EHC65575:EHC65577 EQY65575:EQY65577 FAU65575:FAU65577 FKQ65575:FKQ65577 FUM65575:FUM65577 GEI65575:GEI65577 GOE65575:GOE65577 GYA65575:GYA65577 HHW65575:HHW65577 HRS65575:HRS65577 IBO65575:IBO65577 ILK65575:ILK65577 IVG65575:IVG65577 JFC65575:JFC65577 JOY65575:JOY65577 JYU65575:JYU65577 KIQ65575:KIQ65577 KSM65575:KSM65577 LCI65575:LCI65577 LME65575:LME65577 LWA65575:LWA65577 MFW65575:MFW65577 MPS65575:MPS65577 MZO65575:MZO65577 NJK65575:NJK65577 NTG65575:NTG65577 ODC65575:ODC65577 OMY65575:OMY65577 OWU65575:OWU65577 PGQ65575:PGQ65577 PQM65575:PQM65577 QAI65575:QAI65577 QKE65575:QKE65577 QUA65575:QUA65577 RDW65575:RDW65577 RNS65575:RNS65577 RXO65575:RXO65577 SHK65575:SHK65577 SRG65575:SRG65577 TBC65575:TBC65577 TKY65575:TKY65577 TUU65575:TUU65577 UEQ65575:UEQ65577 UOM65575:UOM65577 UYI65575:UYI65577 VIE65575:VIE65577 VSA65575:VSA65577 WBW65575:WBW65577 WLS65575:WLS65577 WVO65575:WVO65577 G131112:G131114 JC131111:JC131113 SY131111:SY131113 ACU131111:ACU131113 AMQ131111:AMQ131113 AWM131111:AWM131113 BGI131111:BGI131113 BQE131111:BQE131113 CAA131111:CAA131113 CJW131111:CJW131113 CTS131111:CTS131113 DDO131111:DDO131113 DNK131111:DNK131113 DXG131111:DXG131113 EHC131111:EHC131113 EQY131111:EQY131113 FAU131111:FAU131113 FKQ131111:FKQ131113 FUM131111:FUM131113 GEI131111:GEI131113 GOE131111:GOE131113 GYA131111:GYA131113 HHW131111:HHW131113 HRS131111:HRS131113 IBO131111:IBO131113 ILK131111:ILK131113 IVG131111:IVG131113 JFC131111:JFC131113 JOY131111:JOY131113 JYU131111:JYU131113 KIQ131111:KIQ131113 KSM131111:KSM131113 LCI131111:LCI131113 LME131111:LME131113 LWA131111:LWA131113 MFW131111:MFW131113 MPS131111:MPS131113 MZO131111:MZO131113 NJK131111:NJK131113 NTG131111:NTG131113 ODC131111:ODC131113 OMY131111:OMY131113 OWU131111:OWU131113 PGQ131111:PGQ131113 PQM131111:PQM131113 QAI131111:QAI131113 QKE131111:QKE131113 QUA131111:QUA131113 RDW131111:RDW131113 RNS131111:RNS131113 RXO131111:RXO131113 SHK131111:SHK131113 SRG131111:SRG131113 TBC131111:TBC131113 TKY131111:TKY131113 TUU131111:TUU131113 UEQ131111:UEQ131113 UOM131111:UOM131113 UYI131111:UYI131113 VIE131111:VIE131113 VSA131111:VSA131113 WBW131111:WBW131113 WLS131111:WLS131113 WVO131111:WVO131113 G196648:G196650 JC196647:JC196649 SY196647:SY196649 ACU196647:ACU196649 AMQ196647:AMQ196649 AWM196647:AWM196649 BGI196647:BGI196649 BQE196647:BQE196649 CAA196647:CAA196649 CJW196647:CJW196649 CTS196647:CTS196649 DDO196647:DDO196649 DNK196647:DNK196649 DXG196647:DXG196649 EHC196647:EHC196649 EQY196647:EQY196649 FAU196647:FAU196649 FKQ196647:FKQ196649 FUM196647:FUM196649 GEI196647:GEI196649 GOE196647:GOE196649 GYA196647:GYA196649 HHW196647:HHW196649 HRS196647:HRS196649 IBO196647:IBO196649 ILK196647:ILK196649 IVG196647:IVG196649 JFC196647:JFC196649 JOY196647:JOY196649 JYU196647:JYU196649 KIQ196647:KIQ196649 KSM196647:KSM196649 LCI196647:LCI196649 LME196647:LME196649 LWA196647:LWA196649 MFW196647:MFW196649 MPS196647:MPS196649 MZO196647:MZO196649 NJK196647:NJK196649 NTG196647:NTG196649 ODC196647:ODC196649 OMY196647:OMY196649 OWU196647:OWU196649 PGQ196647:PGQ196649 PQM196647:PQM196649 QAI196647:QAI196649 QKE196647:QKE196649 QUA196647:QUA196649 RDW196647:RDW196649 RNS196647:RNS196649 RXO196647:RXO196649 SHK196647:SHK196649 SRG196647:SRG196649 TBC196647:TBC196649 TKY196647:TKY196649 TUU196647:TUU196649 UEQ196647:UEQ196649 UOM196647:UOM196649 UYI196647:UYI196649 VIE196647:VIE196649 VSA196647:VSA196649 WBW196647:WBW196649 WLS196647:WLS196649 WVO196647:WVO196649 G262184:G262186 JC262183:JC262185 SY262183:SY262185 ACU262183:ACU262185 AMQ262183:AMQ262185 AWM262183:AWM262185 BGI262183:BGI262185 BQE262183:BQE262185 CAA262183:CAA262185 CJW262183:CJW262185 CTS262183:CTS262185 DDO262183:DDO262185 DNK262183:DNK262185 DXG262183:DXG262185 EHC262183:EHC262185 EQY262183:EQY262185 FAU262183:FAU262185 FKQ262183:FKQ262185 FUM262183:FUM262185 GEI262183:GEI262185 GOE262183:GOE262185 GYA262183:GYA262185 HHW262183:HHW262185 HRS262183:HRS262185 IBO262183:IBO262185 ILK262183:ILK262185 IVG262183:IVG262185 JFC262183:JFC262185 JOY262183:JOY262185 JYU262183:JYU262185 KIQ262183:KIQ262185 KSM262183:KSM262185 LCI262183:LCI262185 LME262183:LME262185 LWA262183:LWA262185 MFW262183:MFW262185 MPS262183:MPS262185 MZO262183:MZO262185 NJK262183:NJK262185 NTG262183:NTG262185 ODC262183:ODC262185 OMY262183:OMY262185 OWU262183:OWU262185 PGQ262183:PGQ262185 PQM262183:PQM262185 QAI262183:QAI262185 QKE262183:QKE262185 QUA262183:QUA262185 RDW262183:RDW262185 RNS262183:RNS262185 RXO262183:RXO262185 SHK262183:SHK262185 SRG262183:SRG262185 TBC262183:TBC262185 TKY262183:TKY262185 TUU262183:TUU262185 UEQ262183:UEQ262185 UOM262183:UOM262185 UYI262183:UYI262185 VIE262183:VIE262185 VSA262183:VSA262185 WBW262183:WBW262185 WLS262183:WLS262185 WVO262183:WVO262185 G327720:G327722 JC327719:JC327721 SY327719:SY327721 ACU327719:ACU327721 AMQ327719:AMQ327721 AWM327719:AWM327721 BGI327719:BGI327721 BQE327719:BQE327721 CAA327719:CAA327721 CJW327719:CJW327721 CTS327719:CTS327721 DDO327719:DDO327721 DNK327719:DNK327721 DXG327719:DXG327721 EHC327719:EHC327721 EQY327719:EQY327721 FAU327719:FAU327721 FKQ327719:FKQ327721 FUM327719:FUM327721 GEI327719:GEI327721 GOE327719:GOE327721 GYA327719:GYA327721 HHW327719:HHW327721 HRS327719:HRS327721 IBO327719:IBO327721 ILK327719:ILK327721 IVG327719:IVG327721 JFC327719:JFC327721 JOY327719:JOY327721 JYU327719:JYU327721 KIQ327719:KIQ327721 KSM327719:KSM327721 LCI327719:LCI327721 LME327719:LME327721 LWA327719:LWA327721 MFW327719:MFW327721 MPS327719:MPS327721 MZO327719:MZO327721 NJK327719:NJK327721 NTG327719:NTG327721 ODC327719:ODC327721 OMY327719:OMY327721 OWU327719:OWU327721 PGQ327719:PGQ327721 PQM327719:PQM327721 QAI327719:QAI327721 QKE327719:QKE327721 QUA327719:QUA327721 RDW327719:RDW327721 RNS327719:RNS327721 RXO327719:RXO327721 SHK327719:SHK327721 SRG327719:SRG327721 TBC327719:TBC327721 TKY327719:TKY327721 TUU327719:TUU327721 UEQ327719:UEQ327721 UOM327719:UOM327721 UYI327719:UYI327721 VIE327719:VIE327721 VSA327719:VSA327721 WBW327719:WBW327721 WLS327719:WLS327721 WVO327719:WVO327721 G393256:G393258 JC393255:JC393257 SY393255:SY393257 ACU393255:ACU393257 AMQ393255:AMQ393257 AWM393255:AWM393257 BGI393255:BGI393257 BQE393255:BQE393257 CAA393255:CAA393257 CJW393255:CJW393257 CTS393255:CTS393257 DDO393255:DDO393257 DNK393255:DNK393257 DXG393255:DXG393257 EHC393255:EHC393257 EQY393255:EQY393257 FAU393255:FAU393257 FKQ393255:FKQ393257 FUM393255:FUM393257 GEI393255:GEI393257 GOE393255:GOE393257 GYA393255:GYA393257 HHW393255:HHW393257 HRS393255:HRS393257 IBO393255:IBO393257 ILK393255:ILK393257 IVG393255:IVG393257 JFC393255:JFC393257 JOY393255:JOY393257 JYU393255:JYU393257 KIQ393255:KIQ393257 KSM393255:KSM393257 LCI393255:LCI393257 LME393255:LME393257 LWA393255:LWA393257 MFW393255:MFW393257 MPS393255:MPS393257 MZO393255:MZO393257 NJK393255:NJK393257 NTG393255:NTG393257 ODC393255:ODC393257 OMY393255:OMY393257 OWU393255:OWU393257 PGQ393255:PGQ393257 PQM393255:PQM393257 QAI393255:QAI393257 QKE393255:QKE393257 QUA393255:QUA393257 RDW393255:RDW393257 RNS393255:RNS393257 RXO393255:RXO393257 SHK393255:SHK393257 SRG393255:SRG393257 TBC393255:TBC393257 TKY393255:TKY393257 TUU393255:TUU393257 UEQ393255:UEQ393257 UOM393255:UOM393257 UYI393255:UYI393257 VIE393255:VIE393257 VSA393255:VSA393257 WBW393255:WBW393257 WLS393255:WLS393257 WVO393255:WVO393257 G458792:G458794 JC458791:JC458793 SY458791:SY458793 ACU458791:ACU458793 AMQ458791:AMQ458793 AWM458791:AWM458793 BGI458791:BGI458793 BQE458791:BQE458793 CAA458791:CAA458793 CJW458791:CJW458793 CTS458791:CTS458793 DDO458791:DDO458793 DNK458791:DNK458793 DXG458791:DXG458793 EHC458791:EHC458793 EQY458791:EQY458793 FAU458791:FAU458793 FKQ458791:FKQ458793 FUM458791:FUM458793 GEI458791:GEI458793 GOE458791:GOE458793 GYA458791:GYA458793 HHW458791:HHW458793 HRS458791:HRS458793 IBO458791:IBO458793 ILK458791:ILK458793 IVG458791:IVG458793 JFC458791:JFC458793 JOY458791:JOY458793 JYU458791:JYU458793 KIQ458791:KIQ458793 KSM458791:KSM458793 LCI458791:LCI458793 LME458791:LME458793 LWA458791:LWA458793 MFW458791:MFW458793 MPS458791:MPS458793 MZO458791:MZO458793 NJK458791:NJK458793 NTG458791:NTG458793 ODC458791:ODC458793 OMY458791:OMY458793 OWU458791:OWU458793 PGQ458791:PGQ458793 PQM458791:PQM458793 QAI458791:QAI458793 QKE458791:QKE458793 QUA458791:QUA458793 RDW458791:RDW458793 RNS458791:RNS458793 RXO458791:RXO458793 SHK458791:SHK458793 SRG458791:SRG458793 TBC458791:TBC458793 TKY458791:TKY458793 TUU458791:TUU458793 UEQ458791:UEQ458793 UOM458791:UOM458793 UYI458791:UYI458793 VIE458791:VIE458793 VSA458791:VSA458793 WBW458791:WBW458793 WLS458791:WLS458793 WVO458791:WVO458793 G524328:G524330 JC524327:JC524329 SY524327:SY524329 ACU524327:ACU524329 AMQ524327:AMQ524329 AWM524327:AWM524329 BGI524327:BGI524329 BQE524327:BQE524329 CAA524327:CAA524329 CJW524327:CJW524329 CTS524327:CTS524329 DDO524327:DDO524329 DNK524327:DNK524329 DXG524327:DXG524329 EHC524327:EHC524329 EQY524327:EQY524329 FAU524327:FAU524329 FKQ524327:FKQ524329 FUM524327:FUM524329 GEI524327:GEI524329 GOE524327:GOE524329 GYA524327:GYA524329 HHW524327:HHW524329 HRS524327:HRS524329 IBO524327:IBO524329 ILK524327:ILK524329 IVG524327:IVG524329 JFC524327:JFC524329 JOY524327:JOY524329 JYU524327:JYU524329 KIQ524327:KIQ524329 KSM524327:KSM524329 LCI524327:LCI524329 LME524327:LME524329 LWA524327:LWA524329 MFW524327:MFW524329 MPS524327:MPS524329 MZO524327:MZO524329 NJK524327:NJK524329 NTG524327:NTG524329 ODC524327:ODC524329 OMY524327:OMY524329 OWU524327:OWU524329 PGQ524327:PGQ524329 PQM524327:PQM524329 QAI524327:QAI524329 QKE524327:QKE524329 QUA524327:QUA524329 RDW524327:RDW524329 RNS524327:RNS524329 RXO524327:RXO524329 SHK524327:SHK524329 SRG524327:SRG524329 TBC524327:TBC524329 TKY524327:TKY524329 TUU524327:TUU524329 UEQ524327:UEQ524329 UOM524327:UOM524329 UYI524327:UYI524329 VIE524327:VIE524329 VSA524327:VSA524329 WBW524327:WBW524329 WLS524327:WLS524329 WVO524327:WVO524329 G589864:G589866 JC589863:JC589865 SY589863:SY589865 ACU589863:ACU589865 AMQ589863:AMQ589865 AWM589863:AWM589865 BGI589863:BGI589865 BQE589863:BQE589865 CAA589863:CAA589865 CJW589863:CJW589865 CTS589863:CTS589865 DDO589863:DDO589865 DNK589863:DNK589865 DXG589863:DXG589865 EHC589863:EHC589865 EQY589863:EQY589865 FAU589863:FAU589865 FKQ589863:FKQ589865 FUM589863:FUM589865 GEI589863:GEI589865 GOE589863:GOE589865 GYA589863:GYA589865 HHW589863:HHW589865 HRS589863:HRS589865 IBO589863:IBO589865 ILK589863:ILK589865 IVG589863:IVG589865 JFC589863:JFC589865 JOY589863:JOY589865 JYU589863:JYU589865 KIQ589863:KIQ589865 KSM589863:KSM589865 LCI589863:LCI589865 LME589863:LME589865 LWA589863:LWA589865 MFW589863:MFW589865 MPS589863:MPS589865 MZO589863:MZO589865 NJK589863:NJK589865 NTG589863:NTG589865 ODC589863:ODC589865 OMY589863:OMY589865 OWU589863:OWU589865 PGQ589863:PGQ589865 PQM589863:PQM589865 QAI589863:QAI589865 QKE589863:QKE589865 QUA589863:QUA589865 RDW589863:RDW589865 RNS589863:RNS589865 RXO589863:RXO589865 SHK589863:SHK589865 SRG589863:SRG589865 TBC589863:TBC589865 TKY589863:TKY589865 TUU589863:TUU589865 UEQ589863:UEQ589865 UOM589863:UOM589865 UYI589863:UYI589865 VIE589863:VIE589865 VSA589863:VSA589865 WBW589863:WBW589865 WLS589863:WLS589865 WVO589863:WVO589865 G655400:G655402 JC655399:JC655401 SY655399:SY655401 ACU655399:ACU655401 AMQ655399:AMQ655401 AWM655399:AWM655401 BGI655399:BGI655401 BQE655399:BQE655401 CAA655399:CAA655401 CJW655399:CJW655401 CTS655399:CTS655401 DDO655399:DDO655401 DNK655399:DNK655401 DXG655399:DXG655401 EHC655399:EHC655401 EQY655399:EQY655401 FAU655399:FAU655401 FKQ655399:FKQ655401 FUM655399:FUM655401 GEI655399:GEI655401 GOE655399:GOE655401 GYA655399:GYA655401 HHW655399:HHW655401 HRS655399:HRS655401 IBO655399:IBO655401 ILK655399:ILK655401 IVG655399:IVG655401 JFC655399:JFC655401 JOY655399:JOY655401 JYU655399:JYU655401 KIQ655399:KIQ655401 KSM655399:KSM655401 LCI655399:LCI655401 LME655399:LME655401 LWA655399:LWA655401 MFW655399:MFW655401 MPS655399:MPS655401 MZO655399:MZO655401 NJK655399:NJK655401 NTG655399:NTG655401 ODC655399:ODC655401 OMY655399:OMY655401 OWU655399:OWU655401 PGQ655399:PGQ655401 PQM655399:PQM655401 QAI655399:QAI655401 QKE655399:QKE655401 QUA655399:QUA655401 RDW655399:RDW655401 RNS655399:RNS655401 RXO655399:RXO655401 SHK655399:SHK655401 SRG655399:SRG655401 TBC655399:TBC655401 TKY655399:TKY655401 TUU655399:TUU655401 UEQ655399:UEQ655401 UOM655399:UOM655401 UYI655399:UYI655401 VIE655399:VIE655401 VSA655399:VSA655401 WBW655399:WBW655401 WLS655399:WLS655401 WVO655399:WVO655401 G720936:G720938 JC720935:JC720937 SY720935:SY720937 ACU720935:ACU720937 AMQ720935:AMQ720937 AWM720935:AWM720937 BGI720935:BGI720937 BQE720935:BQE720937 CAA720935:CAA720937 CJW720935:CJW720937 CTS720935:CTS720937 DDO720935:DDO720937 DNK720935:DNK720937 DXG720935:DXG720937 EHC720935:EHC720937 EQY720935:EQY720937 FAU720935:FAU720937 FKQ720935:FKQ720937 FUM720935:FUM720937 GEI720935:GEI720937 GOE720935:GOE720937 GYA720935:GYA720937 HHW720935:HHW720937 HRS720935:HRS720937 IBO720935:IBO720937 ILK720935:ILK720937 IVG720935:IVG720937 JFC720935:JFC720937 JOY720935:JOY720937 JYU720935:JYU720937 KIQ720935:KIQ720937 KSM720935:KSM720937 LCI720935:LCI720937 LME720935:LME720937 LWA720935:LWA720937 MFW720935:MFW720937 MPS720935:MPS720937 MZO720935:MZO720937 NJK720935:NJK720937 NTG720935:NTG720937 ODC720935:ODC720937 OMY720935:OMY720937 OWU720935:OWU720937 PGQ720935:PGQ720937 PQM720935:PQM720937 QAI720935:QAI720937 QKE720935:QKE720937 QUA720935:QUA720937 RDW720935:RDW720937 RNS720935:RNS720937 RXO720935:RXO720937 SHK720935:SHK720937 SRG720935:SRG720937 TBC720935:TBC720937 TKY720935:TKY720937 TUU720935:TUU720937 UEQ720935:UEQ720937 UOM720935:UOM720937 UYI720935:UYI720937 VIE720935:VIE720937 VSA720935:VSA720937 WBW720935:WBW720937 WLS720935:WLS720937 WVO720935:WVO720937 G786472:G786474 JC786471:JC786473 SY786471:SY786473 ACU786471:ACU786473 AMQ786471:AMQ786473 AWM786471:AWM786473 BGI786471:BGI786473 BQE786471:BQE786473 CAA786471:CAA786473 CJW786471:CJW786473 CTS786471:CTS786473 DDO786471:DDO786473 DNK786471:DNK786473 DXG786471:DXG786473 EHC786471:EHC786473 EQY786471:EQY786473 FAU786471:FAU786473 FKQ786471:FKQ786473 FUM786471:FUM786473 GEI786471:GEI786473 GOE786471:GOE786473 GYA786471:GYA786473 HHW786471:HHW786473 HRS786471:HRS786473 IBO786471:IBO786473 ILK786471:ILK786473 IVG786471:IVG786473 JFC786471:JFC786473 JOY786471:JOY786473 JYU786471:JYU786473 KIQ786471:KIQ786473 KSM786471:KSM786473 LCI786471:LCI786473 LME786471:LME786473 LWA786471:LWA786473 MFW786471:MFW786473 MPS786471:MPS786473 MZO786471:MZO786473 NJK786471:NJK786473 NTG786471:NTG786473 ODC786471:ODC786473 OMY786471:OMY786473 OWU786471:OWU786473 PGQ786471:PGQ786473 PQM786471:PQM786473 QAI786471:QAI786473 QKE786471:QKE786473 QUA786471:QUA786473 RDW786471:RDW786473 RNS786471:RNS786473 RXO786471:RXO786473 SHK786471:SHK786473 SRG786471:SRG786473 TBC786471:TBC786473 TKY786471:TKY786473 TUU786471:TUU786473 UEQ786471:UEQ786473 UOM786471:UOM786473 UYI786471:UYI786473 VIE786471:VIE786473 VSA786471:VSA786473 WBW786471:WBW786473 WLS786471:WLS786473 WVO786471:WVO786473 G852008:G852010 JC852007:JC852009 SY852007:SY852009 ACU852007:ACU852009 AMQ852007:AMQ852009 AWM852007:AWM852009 BGI852007:BGI852009 BQE852007:BQE852009 CAA852007:CAA852009 CJW852007:CJW852009 CTS852007:CTS852009 DDO852007:DDO852009 DNK852007:DNK852009 DXG852007:DXG852009 EHC852007:EHC852009 EQY852007:EQY852009 FAU852007:FAU852009 FKQ852007:FKQ852009 FUM852007:FUM852009 GEI852007:GEI852009 GOE852007:GOE852009 GYA852007:GYA852009 HHW852007:HHW852009 HRS852007:HRS852009 IBO852007:IBO852009 ILK852007:ILK852009 IVG852007:IVG852009 JFC852007:JFC852009 JOY852007:JOY852009 JYU852007:JYU852009 KIQ852007:KIQ852009 KSM852007:KSM852009 LCI852007:LCI852009 LME852007:LME852009 LWA852007:LWA852009 MFW852007:MFW852009 MPS852007:MPS852009 MZO852007:MZO852009 NJK852007:NJK852009 NTG852007:NTG852009 ODC852007:ODC852009 OMY852007:OMY852009 OWU852007:OWU852009 PGQ852007:PGQ852009 PQM852007:PQM852009 QAI852007:QAI852009 QKE852007:QKE852009 QUA852007:QUA852009 RDW852007:RDW852009 RNS852007:RNS852009 RXO852007:RXO852009 SHK852007:SHK852009 SRG852007:SRG852009 TBC852007:TBC852009 TKY852007:TKY852009 TUU852007:TUU852009 UEQ852007:UEQ852009 UOM852007:UOM852009 UYI852007:UYI852009 VIE852007:VIE852009 VSA852007:VSA852009 WBW852007:WBW852009 WLS852007:WLS852009 WVO852007:WVO852009 G917544:G917546 JC917543:JC917545 SY917543:SY917545 ACU917543:ACU917545 AMQ917543:AMQ917545 AWM917543:AWM917545 BGI917543:BGI917545 BQE917543:BQE917545 CAA917543:CAA917545 CJW917543:CJW917545 CTS917543:CTS917545 DDO917543:DDO917545 DNK917543:DNK917545 DXG917543:DXG917545 EHC917543:EHC917545 EQY917543:EQY917545 FAU917543:FAU917545 FKQ917543:FKQ917545 FUM917543:FUM917545 GEI917543:GEI917545 GOE917543:GOE917545 GYA917543:GYA917545 HHW917543:HHW917545 HRS917543:HRS917545 IBO917543:IBO917545 ILK917543:ILK917545 IVG917543:IVG917545 JFC917543:JFC917545 JOY917543:JOY917545 JYU917543:JYU917545 KIQ917543:KIQ917545 KSM917543:KSM917545 LCI917543:LCI917545 LME917543:LME917545 LWA917543:LWA917545 MFW917543:MFW917545 MPS917543:MPS917545 MZO917543:MZO917545 NJK917543:NJK917545 NTG917543:NTG917545 ODC917543:ODC917545 OMY917543:OMY917545 OWU917543:OWU917545 PGQ917543:PGQ917545 PQM917543:PQM917545 QAI917543:QAI917545 QKE917543:QKE917545 QUA917543:QUA917545 RDW917543:RDW917545 RNS917543:RNS917545 RXO917543:RXO917545 SHK917543:SHK917545 SRG917543:SRG917545 TBC917543:TBC917545 TKY917543:TKY917545 TUU917543:TUU917545 UEQ917543:UEQ917545 UOM917543:UOM917545 UYI917543:UYI917545 VIE917543:VIE917545 VSA917543:VSA917545 WBW917543:WBW917545 WLS917543:WLS917545 WVO917543:WVO917545 G983080:G983082 JC983079:JC983081 SY983079:SY983081 ACU983079:ACU983081 AMQ983079:AMQ983081 AWM983079:AWM983081 BGI983079:BGI983081 BQE983079:BQE983081 CAA983079:CAA983081 CJW983079:CJW983081 CTS983079:CTS983081 DDO983079:DDO983081 DNK983079:DNK983081 DXG983079:DXG983081 EHC983079:EHC983081 EQY983079:EQY983081 FAU983079:FAU983081 FKQ983079:FKQ983081 FUM983079:FUM983081 GEI983079:GEI983081 GOE983079:GOE983081 GYA983079:GYA983081 HHW983079:HHW983081 HRS983079:HRS983081 IBO983079:IBO983081 ILK983079:ILK983081 IVG983079:IVG983081 JFC983079:JFC983081 JOY983079:JOY983081 JYU983079:JYU983081 KIQ983079:KIQ983081 KSM983079:KSM983081 LCI983079:LCI983081 LME983079:LME983081 LWA983079:LWA983081 MFW983079:MFW983081 MPS983079:MPS983081 MZO983079:MZO983081 NJK983079:NJK983081 NTG983079:NTG983081 ODC983079:ODC983081 OMY983079:OMY983081 OWU983079:OWU983081 PGQ983079:PGQ983081 PQM983079:PQM983081 QAI983079:QAI983081 QKE983079:QKE983081 QUA983079:QUA983081 RDW983079:RDW983081 RNS983079:RNS983081 RXO983079:RXO983081 SHK983079:SHK983081 SRG983079:SRG983081 TBC983079:TBC983081 TKY983079:TKY983081 TUU983079:TUU983081 UEQ983079:UEQ983081 UOM983079:UOM983081 UYI983079:UYI983081 VIE983079:VIE983081 VSA983079:VSA983081 WBW983079:WBW983081 WLS983079:WLS983081 WVO983079:WVO983081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G65574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G131110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G196646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G262182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G327718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G393254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G458790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G524326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G589862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G655398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G720934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G786470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G852006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G917542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G983078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G65572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G131108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G196644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G262180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G327716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G393252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G458788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G524324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G589860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G655396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G720932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G786468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G852004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G917540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G983076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G65560:G65561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G131096:G131097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G196632:G196633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G262168:G262169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G327704:G327705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G393240:G393241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G458776:G458777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G524312:G524313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G589848:G589849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G655384:G655385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G720920:G720921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G786456:G786457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G851992:G851993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G917528:G917529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G983064:G983065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G126 JC126 SY126 ACU126 AMQ126 AWM126 BGI126 BQE126 CAA126 CJW126 CTS126 DDO126 DNK126 DXG126 EHC126 EQY126 FAU126 FKQ126 FUM126 GEI126 GOE126 GYA126 HHW126 HRS126 IBO126 ILK126 IVG126 JFC126 JOY126 JYU126 KIQ126 KSM126 LCI126 LME126 LWA126 MFW126 MPS126 MZO126 NJK126 NTG126 ODC126 OMY126 OWU126 PGQ126 PQM126 QAI126 QKE126 QUA126 RDW126 RNS126 RXO126 SHK126 SRG126 TBC126 TKY126 TUU126 UEQ126 UOM126 UYI126 VIE126 VSA126 WBW126 WLS126 WVO126 G65663 JC65662 SY65662 ACU65662 AMQ65662 AWM65662 BGI65662 BQE65662 CAA65662 CJW65662 CTS65662 DDO65662 DNK65662 DXG65662 EHC65662 EQY65662 FAU65662 FKQ65662 FUM65662 GEI65662 GOE65662 GYA65662 HHW65662 HRS65662 IBO65662 ILK65662 IVG65662 JFC65662 JOY65662 JYU65662 KIQ65662 KSM65662 LCI65662 LME65662 LWA65662 MFW65662 MPS65662 MZO65662 NJK65662 NTG65662 ODC65662 OMY65662 OWU65662 PGQ65662 PQM65662 QAI65662 QKE65662 QUA65662 RDW65662 RNS65662 RXO65662 SHK65662 SRG65662 TBC65662 TKY65662 TUU65662 UEQ65662 UOM65662 UYI65662 VIE65662 VSA65662 WBW65662 WLS65662 WVO65662 G131199 JC131198 SY131198 ACU131198 AMQ131198 AWM131198 BGI131198 BQE131198 CAA131198 CJW131198 CTS131198 DDO131198 DNK131198 DXG131198 EHC131198 EQY131198 FAU131198 FKQ131198 FUM131198 GEI131198 GOE131198 GYA131198 HHW131198 HRS131198 IBO131198 ILK131198 IVG131198 JFC131198 JOY131198 JYU131198 KIQ131198 KSM131198 LCI131198 LME131198 LWA131198 MFW131198 MPS131198 MZO131198 NJK131198 NTG131198 ODC131198 OMY131198 OWU131198 PGQ131198 PQM131198 QAI131198 QKE131198 QUA131198 RDW131198 RNS131198 RXO131198 SHK131198 SRG131198 TBC131198 TKY131198 TUU131198 UEQ131198 UOM131198 UYI131198 VIE131198 VSA131198 WBW131198 WLS131198 WVO131198 G196735 JC196734 SY196734 ACU196734 AMQ196734 AWM196734 BGI196734 BQE196734 CAA196734 CJW196734 CTS196734 DDO196734 DNK196734 DXG196734 EHC196734 EQY196734 FAU196734 FKQ196734 FUM196734 GEI196734 GOE196734 GYA196734 HHW196734 HRS196734 IBO196734 ILK196734 IVG196734 JFC196734 JOY196734 JYU196734 KIQ196734 KSM196734 LCI196734 LME196734 LWA196734 MFW196734 MPS196734 MZO196734 NJK196734 NTG196734 ODC196734 OMY196734 OWU196734 PGQ196734 PQM196734 QAI196734 QKE196734 QUA196734 RDW196734 RNS196734 RXO196734 SHK196734 SRG196734 TBC196734 TKY196734 TUU196734 UEQ196734 UOM196734 UYI196734 VIE196734 VSA196734 WBW196734 WLS196734 WVO196734 G262271 JC262270 SY262270 ACU262270 AMQ262270 AWM262270 BGI262270 BQE262270 CAA262270 CJW262270 CTS262270 DDO262270 DNK262270 DXG262270 EHC262270 EQY262270 FAU262270 FKQ262270 FUM262270 GEI262270 GOE262270 GYA262270 HHW262270 HRS262270 IBO262270 ILK262270 IVG262270 JFC262270 JOY262270 JYU262270 KIQ262270 KSM262270 LCI262270 LME262270 LWA262270 MFW262270 MPS262270 MZO262270 NJK262270 NTG262270 ODC262270 OMY262270 OWU262270 PGQ262270 PQM262270 QAI262270 QKE262270 QUA262270 RDW262270 RNS262270 RXO262270 SHK262270 SRG262270 TBC262270 TKY262270 TUU262270 UEQ262270 UOM262270 UYI262270 VIE262270 VSA262270 WBW262270 WLS262270 WVO262270 G327807 JC327806 SY327806 ACU327806 AMQ327806 AWM327806 BGI327806 BQE327806 CAA327806 CJW327806 CTS327806 DDO327806 DNK327806 DXG327806 EHC327806 EQY327806 FAU327806 FKQ327806 FUM327806 GEI327806 GOE327806 GYA327806 HHW327806 HRS327806 IBO327806 ILK327806 IVG327806 JFC327806 JOY327806 JYU327806 KIQ327806 KSM327806 LCI327806 LME327806 LWA327806 MFW327806 MPS327806 MZO327806 NJK327806 NTG327806 ODC327806 OMY327806 OWU327806 PGQ327806 PQM327806 QAI327806 QKE327806 QUA327806 RDW327806 RNS327806 RXO327806 SHK327806 SRG327806 TBC327806 TKY327806 TUU327806 UEQ327806 UOM327806 UYI327806 VIE327806 VSA327806 WBW327806 WLS327806 WVO327806 G393343 JC393342 SY393342 ACU393342 AMQ393342 AWM393342 BGI393342 BQE393342 CAA393342 CJW393342 CTS393342 DDO393342 DNK393342 DXG393342 EHC393342 EQY393342 FAU393342 FKQ393342 FUM393342 GEI393342 GOE393342 GYA393342 HHW393342 HRS393342 IBO393342 ILK393342 IVG393342 JFC393342 JOY393342 JYU393342 KIQ393342 KSM393342 LCI393342 LME393342 LWA393342 MFW393342 MPS393342 MZO393342 NJK393342 NTG393342 ODC393342 OMY393342 OWU393342 PGQ393342 PQM393342 QAI393342 QKE393342 QUA393342 RDW393342 RNS393342 RXO393342 SHK393342 SRG393342 TBC393342 TKY393342 TUU393342 UEQ393342 UOM393342 UYI393342 VIE393342 VSA393342 WBW393342 WLS393342 WVO393342 G458879 JC458878 SY458878 ACU458878 AMQ458878 AWM458878 BGI458878 BQE458878 CAA458878 CJW458878 CTS458878 DDO458878 DNK458878 DXG458878 EHC458878 EQY458878 FAU458878 FKQ458878 FUM458878 GEI458878 GOE458878 GYA458878 HHW458878 HRS458878 IBO458878 ILK458878 IVG458878 JFC458878 JOY458878 JYU458878 KIQ458878 KSM458878 LCI458878 LME458878 LWA458878 MFW458878 MPS458878 MZO458878 NJK458878 NTG458878 ODC458878 OMY458878 OWU458878 PGQ458878 PQM458878 QAI458878 QKE458878 QUA458878 RDW458878 RNS458878 RXO458878 SHK458878 SRG458878 TBC458878 TKY458878 TUU458878 UEQ458878 UOM458878 UYI458878 VIE458878 VSA458878 WBW458878 WLS458878 WVO458878 G524415 JC524414 SY524414 ACU524414 AMQ524414 AWM524414 BGI524414 BQE524414 CAA524414 CJW524414 CTS524414 DDO524414 DNK524414 DXG524414 EHC524414 EQY524414 FAU524414 FKQ524414 FUM524414 GEI524414 GOE524414 GYA524414 HHW524414 HRS524414 IBO524414 ILK524414 IVG524414 JFC524414 JOY524414 JYU524414 KIQ524414 KSM524414 LCI524414 LME524414 LWA524414 MFW524414 MPS524414 MZO524414 NJK524414 NTG524414 ODC524414 OMY524414 OWU524414 PGQ524414 PQM524414 QAI524414 QKE524414 QUA524414 RDW524414 RNS524414 RXO524414 SHK524414 SRG524414 TBC524414 TKY524414 TUU524414 UEQ524414 UOM524414 UYI524414 VIE524414 VSA524414 WBW524414 WLS524414 WVO524414 G589951 JC589950 SY589950 ACU589950 AMQ589950 AWM589950 BGI589950 BQE589950 CAA589950 CJW589950 CTS589950 DDO589950 DNK589950 DXG589950 EHC589950 EQY589950 FAU589950 FKQ589950 FUM589950 GEI589950 GOE589950 GYA589950 HHW589950 HRS589950 IBO589950 ILK589950 IVG589950 JFC589950 JOY589950 JYU589950 KIQ589950 KSM589950 LCI589950 LME589950 LWA589950 MFW589950 MPS589950 MZO589950 NJK589950 NTG589950 ODC589950 OMY589950 OWU589950 PGQ589950 PQM589950 QAI589950 QKE589950 QUA589950 RDW589950 RNS589950 RXO589950 SHK589950 SRG589950 TBC589950 TKY589950 TUU589950 UEQ589950 UOM589950 UYI589950 VIE589950 VSA589950 WBW589950 WLS589950 WVO589950 G655487 JC655486 SY655486 ACU655486 AMQ655486 AWM655486 BGI655486 BQE655486 CAA655486 CJW655486 CTS655486 DDO655486 DNK655486 DXG655486 EHC655486 EQY655486 FAU655486 FKQ655486 FUM655486 GEI655486 GOE655486 GYA655486 HHW655486 HRS655486 IBO655486 ILK655486 IVG655486 JFC655486 JOY655486 JYU655486 KIQ655486 KSM655486 LCI655486 LME655486 LWA655486 MFW655486 MPS655486 MZO655486 NJK655486 NTG655486 ODC655486 OMY655486 OWU655486 PGQ655486 PQM655486 QAI655486 QKE655486 QUA655486 RDW655486 RNS655486 RXO655486 SHK655486 SRG655486 TBC655486 TKY655486 TUU655486 UEQ655486 UOM655486 UYI655486 VIE655486 VSA655486 WBW655486 WLS655486 WVO655486 G721023 JC721022 SY721022 ACU721022 AMQ721022 AWM721022 BGI721022 BQE721022 CAA721022 CJW721022 CTS721022 DDO721022 DNK721022 DXG721022 EHC721022 EQY721022 FAU721022 FKQ721022 FUM721022 GEI721022 GOE721022 GYA721022 HHW721022 HRS721022 IBO721022 ILK721022 IVG721022 JFC721022 JOY721022 JYU721022 KIQ721022 KSM721022 LCI721022 LME721022 LWA721022 MFW721022 MPS721022 MZO721022 NJK721022 NTG721022 ODC721022 OMY721022 OWU721022 PGQ721022 PQM721022 QAI721022 QKE721022 QUA721022 RDW721022 RNS721022 RXO721022 SHK721022 SRG721022 TBC721022 TKY721022 TUU721022 UEQ721022 UOM721022 UYI721022 VIE721022 VSA721022 WBW721022 WLS721022 WVO721022 G786559 JC786558 SY786558 ACU786558 AMQ786558 AWM786558 BGI786558 BQE786558 CAA786558 CJW786558 CTS786558 DDO786558 DNK786558 DXG786558 EHC786558 EQY786558 FAU786558 FKQ786558 FUM786558 GEI786558 GOE786558 GYA786558 HHW786558 HRS786558 IBO786558 ILK786558 IVG786558 JFC786558 JOY786558 JYU786558 KIQ786558 KSM786558 LCI786558 LME786558 LWA786558 MFW786558 MPS786558 MZO786558 NJK786558 NTG786558 ODC786558 OMY786558 OWU786558 PGQ786558 PQM786558 QAI786558 QKE786558 QUA786558 RDW786558 RNS786558 RXO786558 SHK786558 SRG786558 TBC786558 TKY786558 TUU786558 UEQ786558 UOM786558 UYI786558 VIE786558 VSA786558 WBW786558 WLS786558 WVO786558 G852095 JC852094 SY852094 ACU852094 AMQ852094 AWM852094 BGI852094 BQE852094 CAA852094 CJW852094 CTS852094 DDO852094 DNK852094 DXG852094 EHC852094 EQY852094 FAU852094 FKQ852094 FUM852094 GEI852094 GOE852094 GYA852094 HHW852094 HRS852094 IBO852094 ILK852094 IVG852094 JFC852094 JOY852094 JYU852094 KIQ852094 KSM852094 LCI852094 LME852094 LWA852094 MFW852094 MPS852094 MZO852094 NJK852094 NTG852094 ODC852094 OMY852094 OWU852094 PGQ852094 PQM852094 QAI852094 QKE852094 QUA852094 RDW852094 RNS852094 RXO852094 SHK852094 SRG852094 TBC852094 TKY852094 TUU852094 UEQ852094 UOM852094 UYI852094 VIE852094 VSA852094 WBW852094 WLS852094 WVO852094 G917631 JC917630 SY917630 ACU917630 AMQ917630 AWM917630 BGI917630 BQE917630 CAA917630 CJW917630 CTS917630 DDO917630 DNK917630 DXG917630 EHC917630 EQY917630 FAU917630 FKQ917630 FUM917630 GEI917630 GOE917630 GYA917630 HHW917630 HRS917630 IBO917630 ILK917630 IVG917630 JFC917630 JOY917630 JYU917630 KIQ917630 KSM917630 LCI917630 LME917630 LWA917630 MFW917630 MPS917630 MZO917630 NJK917630 NTG917630 ODC917630 OMY917630 OWU917630 PGQ917630 PQM917630 QAI917630 QKE917630 QUA917630 RDW917630 RNS917630 RXO917630 SHK917630 SRG917630 TBC917630 TKY917630 TUU917630 UEQ917630 UOM917630 UYI917630 VIE917630 VSA917630 WBW917630 WLS917630 WVO917630 G983167 JC983166 SY983166 ACU983166 AMQ983166 AWM983166 BGI983166 BQE983166 CAA983166 CJW983166 CTS983166 DDO983166 DNK983166 DXG983166 EHC983166 EQY983166 FAU983166 FKQ983166 FUM983166 GEI983166 GOE983166 GYA983166 HHW983166 HRS983166 IBO983166 ILK983166 IVG983166 JFC983166 JOY983166 JYU983166 KIQ983166 KSM983166 LCI983166 LME983166 LWA983166 MFW983166 MPS983166 MZO983166 NJK983166 NTG983166 ODC983166 OMY983166 OWU983166 PGQ983166 PQM983166 QAI983166 QKE983166 QUA983166 RDW983166 RNS983166 RXO983166 SHK983166 SRG983166 TBC983166 TKY983166 TUU983166 UEQ983166 UOM983166 UYI983166 VIE983166 VSA983166 WBW983166 WLS983166 G116</xm:sqref>
        </x14:dataValidation>
        <x14:dataValidation type="list" allowBlank="1" showInputMessage="1" showErrorMessage="1" xr:uid="{00000000-0002-0000-0100-00000C000000}">
          <x14:formula1>
            <xm:f>$D$175:$D$177</xm:f>
          </x14:formula1>
          <xm:sqref>SY7 WVO983044:WVO983045 WLS983044:WLS983045 WBW983044:WBW983045 VSA983044:VSA983045 VIE983044:VIE983045 UYI983044:UYI983045 UOM983044:UOM983045 UEQ983044:UEQ983045 TUU983044:TUU983045 TKY983044:TKY983045 TBC983044:TBC983045 SRG983044:SRG983045 SHK983044:SHK983045 RXO983044:RXO983045 RNS983044:RNS983045 RDW983044:RDW983045 QUA983044:QUA983045 QKE983044:QKE983045 QAI983044:QAI983045 PQM983044:PQM983045 PGQ983044:PGQ983045 OWU983044:OWU983045 OMY983044:OMY983045 ODC983044:ODC983045 NTG983044:NTG983045 NJK983044:NJK983045 MZO983044:MZO983045 MPS983044:MPS983045 MFW983044:MFW983045 LWA983044:LWA983045 LME983044:LME983045 LCI983044:LCI983045 KSM983044:KSM983045 KIQ983044:KIQ983045 JYU983044:JYU983045 JOY983044:JOY983045 JFC983044:JFC983045 IVG983044:IVG983045 ILK983044:ILK983045 IBO983044:IBO983045 HRS983044:HRS983045 HHW983044:HHW983045 GYA983044:GYA983045 GOE983044:GOE983045 GEI983044:GEI983045 FUM983044:FUM983045 FKQ983044:FKQ983045 FAU983044:FAU983045 EQY983044:EQY983045 EHC983044:EHC983045 DXG983044:DXG983045 DNK983044:DNK983045 DDO983044:DDO983045 CTS983044:CTS983045 CJW983044:CJW983045 CAA983044:CAA983045 BQE983044:BQE983045 BGI983044:BGI983045 AWM983044:AWM983045 AMQ983044:AMQ983045 ACU983044:ACU983045 SY983044:SY983045 JC983044:JC983045 G983045:G983046 WVO917508:WVO917509 WLS917508:WLS917509 WBW917508:WBW917509 VSA917508:VSA917509 VIE917508:VIE917509 UYI917508:UYI917509 UOM917508:UOM917509 UEQ917508:UEQ917509 TUU917508:TUU917509 TKY917508:TKY917509 TBC917508:TBC917509 SRG917508:SRG917509 SHK917508:SHK917509 RXO917508:RXO917509 RNS917508:RNS917509 RDW917508:RDW917509 QUA917508:QUA917509 QKE917508:QKE917509 QAI917508:QAI917509 PQM917508:PQM917509 PGQ917508:PGQ917509 OWU917508:OWU917509 OMY917508:OMY917509 ODC917508:ODC917509 NTG917508:NTG917509 NJK917508:NJK917509 MZO917508:MZO917509 MPS917508:MPS917509 MFW917508:MFW917509 LWA917508:LWA917509 LME917508:LME917509 LCI917508:LCI917509 KSM917508:KSM917509 KIQ917508:KIQ917509 JYU917508:JYU917509 JOY917508:JOY917509 JFC917508:JFC917509 IVG917508:IVG917509 ILK917508:ILK917509 IBO917508:IBO917509 HRS917508:HRS917509 HHW917508:HHW917509 GYA917508:GYA917509 GOE917508:GOE917509 GEI917508:GEI917509 FUM917508:FUM917509 FKQ917508:FKQ917509 FAU917508:FAU917509 EQY917508:EQY917509 EHC917508:EHC917509 DXG917508:DXG917509 DNK917508:DNK917509 DDO917508:DDO917509 CTS917508:CTS917509 CJW917508:CJW917509 CAA917508:CAA917509 BQE917508:BQE917509 BGI917508:BGI917509 AWM917508:AWM917509 AMQ917508:AMQ917509 ACU917508:ACU917509 SY917508:SY917509 JC917508:JC917509 G917509:G917510 WVO851972:WVO851973 WLS851972:WLS851973 WBW851972:WBW851973 VSA851972:VSA851973 VIE851972:VIE851973 UYI851972:UYI851973 UOM851972:UOM851973 UEQ851972:UEQ851973 TUU851972:TUU851973 TKY851972:TKY851973 TBC851972:TBC851973 SRG851972:SRG851973 SHK851972:SHK851973 RXO851972:RXO851973 RNS851972:RNS851973 RDW851972:RDW851973 QUA851972:QUA851973 QKE851972:QKE851973 QAI851972:QAI851973 PQM851972:PQM851973 PGQ851972:PGQ851973 OWU851972:OWU851973 OMY851972:OMY851973 ODC851972:ODC851973 NTG851972:NTG851973 NJK851972:NJK851973 MZO851972:MZO851973 MPS851972:MPS851973 MFW851972:MFW851973 LWA851972:LWA851973 LME851972:LME851973 LCI851972:LCI851973 KSM851972:KSM851973 KIQ851972:KIQ851973 JYU851972:JYU851973 JOY851972:JOY851973 JFC851972:JFC851973 IVG851972:IVG851973 ILK851972:ILK851973 IBO851972:IBO851973 HRS851972:HRS851973 HHW851972:HHW851973 GYA851972:GYA851973 GOE851972:GOE851973 GEI851972:GEI851973 FUM851972:FUM851973 FKQ851972:FKQ851973 FAU851972:FAU851973 EQY851972:EQY851973 EHC851972:EHC851973 DXG851972:DXG851973 DNK851972:DNK851973 DDO851972:DDO851973 CTS851972:CTS851973 CJW851972:CJW851973 CAA851972:CAA851973 BQE851972:BQE851973 BGI851972:BGI851973 AWM851972:AWM851973 AMQ851972:AMQ851973 ACU851972:ACU851973 SY851972:SY851973 JC851972:JC851973 G851973:G851974 WVO786436:WVO786437 WLS786436:WLS786437 WBW786436:WBW786437 VSA786436:VSA786437 VIE786436:VIE786437 UYI786436:UYI786437 UOM786436:UOM786437 UEQ786436:UEQ786437 TUU786436:TUU786437 TKY786436:TKY786437 TBC786436:TBC786437 SRG786436:SRG786437 SHK786436:SHK786437 RXO786436:RXO786437 RNS786436:RNS786437 RDW786436:RDW786437 QUA786436:QUA786437 QKE786436:QKE786437 QAI786436:QAI786437 PQM786436:PQM786437 PGQ786436:PGQ786437 OWU786436:OWU786437 OMY786436:OMY786437 ODC786436:ODC786437 NTG786436:NTG786437 NJK786436:NJK786437 MZO786436:MZO786437 MPS786436:MPS786437 MFW786436:MFW786437 LWA786436:LWA786437 LME786436:LME786437 LCI786436:LCI786437 KSM786436:KSM786437 KIQ786436:KIQ786437 JYU786436:JYU786437 JOY786436:JOY786437 JFC786436:JFC786437 IVG786436:IVG786437 ILK786436:ILK786437 IBO786436:IBO786437 HRS786436:HRS786437 HHW786436:HHW786437 GYA786436:GYA786437 GOE786436:GOE786437 GEI786436:GEI786437 FUM786436:FUM786437 FKQ786436:FKQ786437 FAU786436:FAU786437 EQY786436:EQY786437 EHC786436:EHC786437 DXG786436:DXG786437 DNK786436:DNK786437 DDO786436:DDO786437 CTS786436:CTS786437 CJW786436:CJW786437 CAA786436:CAA786437 BQE786436:BQE786437 BGI786436:BGI786437 AWM786436:AWM786437 AMQ786436:AMQ786437 ACU786436:ACU786437 SY786436:SY786437 JC786436:JC786437 G786437:G786438 WVO720900:WVO720901 WLS720900:WLS720901 WBW720900:WBW720901 VSA720900:VSA720901 VIE720900:VIE720901 UYI720900:UYI720901 UOM720900:UOM720901 UEQ720900:UEQ720901 TUU720900:TUU720901 TKY720900:TKY720901 TBC720900:TBC720901 SRG720900:SRG720901 SHK720900:SHK720901 RXO720900:RXO720901 RNS720900:RNS720901 RDW720900:RDW720901 QUA720900:QUA720901 QKE720900:QKE720901 QAI720900:QAI720901 PQM720900:PQM720901 PGQ720900:PGQ720901 OWU720900:OWU720901 OMY720900:OMY720901 ODC720900:ODC720901 NTG720900:NTG720901 NJK720900:NJK720901 MZO720900:MZO720901 MPS720900:MPS720901 MFW720900:MFW720901 LWA720900:LWA720901 LME720900:LME720901 LCI720900:LCI720901 KSM720900:KSM720901 KIQ720900:KIQ720901 JYU720900:JYU720901 JOY720900:JOY720901 JFC720900:JFC720901 IVG720900:IVG720901 ILK720900:ILK720901 IBO720900:IBO720901 HRS720900:HRS720901 HHW720900:HHW720901 GYA720900:GYA720901 GOE720900:GOE720901 GEI720900:GEI720901 FUM720900:FUM720901 FKQ720900:FKQ720901 FAU720900:FAU720901 EQY720900:EQY720901 EHC720900:EHC720901 DXG720900:DXG720901 DNK720900:DNK720901 DDO720900:DDO720901 CTS720900:CTS720901 CJW720900:CJW720901 CAA720900:CAA720901 BQE720900:BQE720901 BGI720900:BGI720901 AWM720900:AWM720901 AMQ720900:AMQ720901 ACU720900:ACU720901 SY720900:SY720901 JC720900:JC720901 G720901:G720902 WVO655364:WVO655365 WLS655364:WLS655365 WBW655364:WBW655365 VSA655364:VSA655365 VIE655364:VIE655365 UYI655364:UYI655365 UOM655364:UOM655365 UEQ655364:UEQ655365 TUU655364:TUU655365 TKY655364:TKY655365 TBC655364:TBC655365 SRG655364:SRG655365 SHK655364:SHK655365 RXO655364:RXO655365 RNS655364:RNS655365 RDW655364:RDW655365 QUA655364:QUA655365 QKE655364:QKE655365 QAI655364:QAI655365 PQM655364:PQM655365 PGQ655364:PGQ655365 OWU655364:OWU655365 OMY655364:OMY655365 ODC655364:ODC655365 NTG655364:NTG655365 NJK655364:NJK655365 MZO655364:MZO655365 MPS655364:MPS655365 MFW655364:MFW655365 LWA655364:LWA655365 LME655364:LME655365 LCI655364:LCI655365 KSM655364:KSM655365 KIQ655364:KIQ655365 JYU655364:JYU655365 JOY655364:JOY655365 JFC655364:JFC655365 IVG655364:IVG655365 ILK655364:ILK655365 IBO655364:IBO655365 HRS655364:HRS655365 HHW655364:HHW655365 GYA655364:GYA655365 GOE655364:GOE655365 GEI655364:GEI655365 FUM655364:FUM655365 FKQ655364:FKQ655365 FAU655364:FAU655365 EQY655364:EQY655365 EHC655364:EHC655365 DXG655364:DXG655365 DNK655364:DNK655365 DDO655364:DDO655365 CTS655364:CTS655365 CJW655364:CJW655365 CAA655364:CAA655365 BQE655364:BQE655365 BGI655364:BGI655365 AWM655364:AWM655365 AMQ655364:AMQ655365 ACU655364:ACU655365 SY655364:SY655365 JC655364:JC655365 G655365:G655366 WVO589828:WVO589829 WLS589828:WLS589829 WBW589828:WBW589829 VSA589828:VSA589829 VIE589828:VIE589829 UYI589828:UYI589829 UOM589828:UOM589829 UEQ589828:UEQ589829 TUU589828:TUU589829 TKY589828:TKY589829 TBC589828:TBC589829 SRG589828:SRG589829 SHK589828:SHK589829 RXO589828:RXO589829 RNS589828:RNS589829 RDW589828:RDW589829 QUA589828:QUA589829 QKE589828:QKE589829 QAI589828:QAI589829 PQM589828:PQM589829 PGQ589828:PGQ589829 OWU589828:OWU589829 OMY589828:OMY589829 ODC589828:ODC589829 NTG589828:NTG589829 NJK589828:NJK589829 MZO589828:MZO589829 MPS589828:MPS589829 MFW589828:MFW589829 LWA589828:LWA589829 LME589828:LME589829 LCI589828:LCI589829 KSM589828:KSM589829 KIQ589828:KIQ589829 JYU589828:JYU589829 JOY589828:JOY589829 JFC589828:JFC589829 IVG589828:IVG589829 ILK589828:ILK589829 IBO589828:IBO589829 HRS589828:HRS589829 HHW589828:HHW589829 GYA589828:GYA589829 GOE589828:GOE589829 GEI589828:GEI589829 FUM589828:FUM589829 FKQ589828:FKQ589829 FAU589828:FAU589829 EQY589828:EQY589829 EHC589828:EHC589829 DXG589828:DXG589829 DNK589828:DNK589829 DDO589828:DDO589829 CTS589828:CTS589829 CJW589828:CJW589829 CAA589828:CAA589829 BQE589828:BQE589829 BGI589828:BGI589829 AWM589828:AWM589829 AMQ589828:AMQ589829 ACU589828:ACU589829 SY589828:SY589829 JC589828:JC589829 G589829:G589830 WVO524292:WVO524293 WLS524292:WLS524293 WBW524292:WBW524293 VSA524292:VSA524293 VIE524292:VIE524293 UYI524292:UYI524293 UOM524292:UOM524293 UEQ524292:UEQ524293 TUU524292:TUU524293 TKY524292:TKY524293 TBC524292:TBC524293 SRG524292:SRG524293 SHK524292:SHK524293 RXO524292:RXO524293 RNS524292:RNS524293 RDW524292:RDW524293 QUA524292:QUA524293 QKE524292:QKE524293 QAI524292:QAI524293 PQM524292:PQM524293 PGQ524292:PGQ524293 OWU524292:OWU524293 OMY524292:OMY524293 ODC524292:ODC524293 NTG524292:NTG524293 NJK524292:NJK524293 MZO524292:MZO524293 MPS524292:MPS524293 MFW524292:MFW524293 LWA524292:LWA524293 LME524292:LME524293 LCI524292:LCI524293 KSM524292:KSM524293 KIQ524292:KIQ524293 JYU524292:JYU524293 JOY524292:JOY524293 JFC524292:JFC524293 IVG524292:IVG524293 ILK524292:ILK524293 IBO524292:IBO524293 HRS524292:HRS524293 HHW524292:HHW524293 GYA524292:GYA524293 GOE524292:GOE524293 GEI524292:GEI524293 FUM524292:FUM524293 FKQ524292:FKQ524293 FAU524292:FAU524293 EQY524292:EQY524293 EHC524292:EHC524293 DXG524292:DXG524293 DNK524292:DNK524293 DDO524292:DDO524293 CTS524292:CTS524293 CJW524292:CJW524293 CAA524292:CAA524293 BQE524292:BQE524293 BGI524292:BGI524293 AWM524292:AWM524293 AMQ524292:AMQ524293 ACU524292:ACU524293 SY524292:SY524293 JC524292:JC524293 G524293:G524294 WVO458756:WVO458757 WLS458756:WLS458757 WBW458756:WBW458757 VSA458756:VSA458757 VIE458756:VIE458757 UYI458756:UYI458757 UOM458756:UOM458757 UEQ458756:UEQ458757 TUU458756:TUU458757 TKY458756:TKY458757 TBC458756:TBC458757 SRG458756:SRG458757 SHK458756:SHK458757 RXO458756:RXO458757 RNS458756:RNS458757 RDW458756:RDW458757 QUA458756:QUA458757 QKE458756:QKE458757 QAI458756:QAI458757 PQM458756:PQM458757 PGQ458756:PGQ458757 OWU458756:OWU458757 OMY458756:OMY458757 ODC458756:ODC458757 NTG458756:NTG458757 NJK458756:NJK458757 MZO458756:MZO458757 MPS458756:MPS458757 MFW458756:MFW458757 LWA458756:LWA458757 LME458756:LME458757 LCI458756:LCI458757 KSM458756:KSM458757 KIQ458756:KIQ458757 JYU458756:JYU458757 JOY458756:JOY458757 JFC458756:JFC458757 IVG458756:IVG458757 ILK458756:ILK458757 IBO458756:IBO458757 HRS458756:HRS458757 HHW458756:HHW458757 GYA458756:GYA458757 GOE458756:GOE458757 GEI458756:GEI458757 FUM458756:FUM458757 FKQ458756:FKQ458757 FAU458756:FAU458757 EQY458756:EQY458757 EHC458756:EHC458757 DXG458756:DXG458757 DNK458756:DNK458757 DDO458756:DDO458757 CTS458756:CTS458757 CJW458756:CJW458757 CAA458756:CAA458757 BQE458756:BQE458757 BGI458756:BGI458757 AWM458756:AWM458757 AMQ458756:AMQ458757 ACU458756:ACU458757 SY458756:SY458757 JC458756:JC458757 G458757:G458758 WVO393220:WVO393221 WLS393220:WLS393221 WBW393220:WBW393221 VSA393220:VSA393221 VIE393220:VIE393221 UYI393220:UYI393221 UOM393220:UOM393221 UEQ393220:UEQ393221 TUU393220:TUU393221 TKY393220:TKY393221 TBC393220:TBC393221 SRG393220:SRG393221 SHK393220:SHK393221 RXO393220:RXO393221 RNS393220:RNS393221 RDW393220:RDW393221 QUA393220:QUA393221 QKE393220:QKE393221 QAI393220:QAI393221 PQM393220:PQM393221 PGQ393220:PGQ393221 OWU393220:OWU393221 OMY393220:OMY393221 ODC393220:ODC393221 NTG393220:NTG393221 NJK393220:NJK393221 MZO393220:MZO393221 MPS393220:MPS393221 MFW393220:MFW393221 LWA393220:LWA393221 LME393220:LME393221 LCI393220:LCI393221 KSM393220:KSM393221 KIQ393220:KIQ393221 JYU393220:JYU393221 JOY393220:JOY393221 JFC393220:JFC393221 IVG393220:IVG393221 ILK393220:ILK393221 IBO393220:IBO393221 HRS393220:HRS393221 HHW393220:HHW393221 GYA393220:GYA393221 GOE393220:GOE393221 GEI393220:GEI393221 FUM393220:FUM393221 FKQ393220:FKQ393221 FAU393220:FAU393221 EQY393220:EQY393221 EHC393220:EHC393221 DXG393220:DXG393221 DNK393220:DNK393221 DDO393220:DDO393221 CTS393220:CTS393221 CJW393220:CJW393221 CAA393220:CAA393221 BQE393220:BQE393221 BGI393220:BGI393221 AWM393220:AWM393221 AMQ393220:AMQ393221 ACU393220:ACU393221 SY393220:SY393221 JC393220:JC393221 G393221:G393222 WVO327684:WVO327685 WLS327684:WLS327685 WBW327684:WBW327685 VSA327684:VSA327685 VIE327684:VIE327685 UYI327684:UYI327685 UOM327684:UOM327685 UEQ327684:UEQ327685 TUU327684:TUU327685 TKY327684:TKY327685 TBC327684:TBC327685 SRG327684:SRG327685 SHK327684:SHK327685 RXO327684:RXO327685 RNS327684:RNS327685 RDW327684:RDW327685 QUA327684:QUA327685 QKE327684:QKE327685 QAI327684:QAI327685 PQM327684:PQM327685 PGQ327684:PGQ327685 OWU327684:OWU327685 OMY327684:OMY327685 ODC327684:ODC327685 NTG327684:NTG327685 NJK327684:NJK327685 MZO327684:MZO327685 MPS327684:MPS327685 MFW327684:MFW327685 LWA327684:LWA327685 LME327684:LME327685 LCI327684:LCI327685 KSM327684:KSM327685 KIQ327684:KIQ327685 JYU327684:JYU327685 JOY327684:JOY327685 JFC327684:JFC327685 IVG327684:IVG327685 ILK327684:ILK327685 IBO327684:IBO327685 HRS327684:HRS327685 HHW327684:HHW327685 GYA327684:GYA327685 GOE327684:GOE327685 GEI327684:GEI327685 FUM327684:FUM327685 FKQ327684:FKQ327685 FAU327684:FAU327685 EQY327684:EQY327685 EHC327684:EHC327685 DXG327684:DXG327685 DNK327684:DNK327685 DDO327684:DDO327685 CTS327684:CTS327685 CJW327684:CJW327685 CAA327684:CAA327685 BQE327684:BQE327685 BGI327684:BGI327685 AWM327684:AWM327685 AMQ327684:AMQ327685 ACU327684:ACU327685 SY327684:SY327685 JC327684:JC327685 G327685:G327686 WVO262148:WVO262149 WLS262148:WLS262149 WBW262148:WBW262149 VSA262148:VSA262149 VIE262148:VIE262149 UYI262148:UYI262149 UOM262148:UOM262149 UEQ262148:UEQ262149 TUU262148:TUU262149 TKY262148:TKY262149 TBC262148:TBC262149 SRG262148:SRG262149 SHK262148:SHK262149 RXO262148:RXO262149 RNS262148:RNS262149 RDW262148:RDW262149 QUA262148:QUA262149 QKE262148:QKE262149 QAI262148:QAI262149 PQM262148:PQM262149 PGQ262148:PGQ262149 OWU262148:OWU262149 OMY262148:OMY262149 ODC262148:ODC262149 NTG262148:NTG262149 NJK262148:NJK262149 MZO262148:MZO262149 MPS262148:MPS262149 MFW262148:MFW262149 LWA262148:LWA262149 LME262148:LME262149 LCI262148:LCI262149 KSM262148:KSM262149 KIQ262148:KIQ262149 JYU262148:JYU262149 JOY262148:JOY262149 JFC262148:JFC262149 IVG262148:IVG262149 ILK262148:ILK262149 IBO262148:IBO262149 HRS262148:HRS262149 HHW262148:HHW262149 GYA262148:GYA262149 GOE262148:GOE262149 GEI262148:GEI262149 FUM262148:FUM262149 FKQ262148:FKQ262149 FAU262148:FAU262149 EQY262148:EQY262149 EHC262148:EHC262149 DXG262148:DXG262149 DNK262148:DNK262149 DDO262148:DDO262149 CTS262148:CTS262149 CJW262148:CJW262149 CAA262148:CAA262149 BQE262148:BQE262149 BGI262148:BGI262149 AWM262148:AWM262149 AMQ262148:AMQ262149 ACU262148:ACU262149 SY262148:SY262149 JC262148:JC262149 G262149:G262150 WVO196612:WVO196613 WLS196612:WLS196613 WBW196612:WBW196613 VSA196612:VSA196613 VIE196612:VIE196613 UYI196612:UYI196613 UOM196612:UOM196613 UEQ196612:UEQ196613 TUU196612:TUU196613 TKY196612:TKY196613 TBC196612:TBC196613 SRG196612:SRG196613 SHK196612:SHK196613 RXO196612:RXO196613 RNS196612:RNS196613 RDW196612:RDW196613 QUA196612:QUA196613 QKE196612:QKE196613 QAI196612:QAI196613 PQM196612:PQM196613 PGQ196612:PGQ196613 OWU196612:OWU196613 OMY196612:OMY196613 ODC196612:ODC196613 NTG196612:NTG196613 NJK196612:NJK196613 MZO196612:MZO196613 MPS196612:MPS196613 MFW196612:MFW196613 LWA196612:LWA196613 LME196612:LME196613 LCI196612:LCI196613 KSM196612:KSM196613 KIQ196612:KIQ196613 JYU196612:JYU196613 JOY196612:JOY196613 JFC196612:JFC196613 IVG196612:IVG196613 ILK196612:ILK196613 IBO196612:IBO196613 HRS196612:HRS196613 HHW196612:HHW196613 GYA196612:GYA196613 GOE196612:GOE196613 GEI196612:GEI196613 FUM196612:FUM196613 FKQ196612:FKQ196613 FAU196612:FAU196613 EQY196612:EQY196613 EHC196612:EHC196613 DXG196612:DXG196613 DNK196612:DNK196613 DDO196612:DDO196613 CTS196612:CTS196613 CJW196612:CJW196613 CAA196612:CAA196613 BQE196612:BQE196613 BGI196612:BGI196613 AWM196612:AWM196613 AMQ196612:AMQ196613 ACU196612:ACU196613 SY196612:SY196613 JC196612:JC196613 G196613:G196614 WVO131076:WVO131077 WLS131076:WLS131077 WBW131076:WBW131077 VSA131076:VSA131077 VIE131076:VIE131077 UYI131076:UYI131077 UOM131076:UOM131077 UEQ131076:UEQ131077 TUU131076:TUU131077 TKY131076:TKY131077 TBC131076:TBC131077 SRG131076:SRG131077 SHK131076:SHK131077 RXO131076:RXO131077 RNS131076:RNS131077 RDW131076:RDW131077 QUA131076:QUA131077 QKE131076:QKE131077 QAI131076:QAI131077 PQM131076:PQM131077 PGQ131076:PGQ131077 OWU131076:OWU131077 OMY131076:OMY131077 ODC131076:ODC131077 NTG131076:NTG131077 NJK131076:NJK131077 MZO131076:MZO131077 MPS131076:MPS131077 MFW131076:MFW131077 LWA131076:LWA131077 LME131076:LME131077 LCI131076:LCI131077 KSM131076:KSM131077 KIQ131076:KIQ131077 JYU131076:JYU131077 JOY131076:JOY131077 JFC131076:JFC131077 IVG131076:IVG131077 ILK131076:ILK131077 IBO131076:IBO131077 HRS131076:HRS131077 HHW131076:HHW131077 GYA131076:GYA131077 GOE131076:GOE131077 GEI131076:GEI131077 FUM131076:FUM131077 FKQ131076:FKQ131077 FAU131076:FAU131077 EQY131076:EQY131077 EHC131076:EHC131077 DXG131076:DXG131077 DNK131076:DNK131077 DDO131076:DDO131077 CTS131076:CTS131077 CJW131076:CJW131077 CAA131076:CAA131077 BQE131076:BQE131077 BGI131076:BGI131077 AWM131076:AWM131077 AMQ131076:AMQ131077 ACU131076:ACU131077 SY131076:SY131077 JC131076:JC131077 G131077:G131078 WVO65540:WVO65541 WLS65540:WLS65541 WBW65540:WBW65541 VSA65540:VSA65541 VIE65540:VIE65541 UYI65540:UYI65541 UOM65540:UOM65541 UEQ65540:UEQ65541 TUU65540:TUU65541 TKY65540:TKY65541 TBC65540:TBC65541 SRG65540:SRG65541 SHK65540:SHK65541 RXO65540:RXO65541 RNS65540:RNS65541 RDW65540:RDW65541 QUA65540:QUA65541 QKE65540:QKE65541 QAI65540:QAI65541 PQM65540:PQM65541 PGQ65540:PGQ65541 OWU65540:OWU65541 OMY65540:OMY65541 ODC65540:ODC65541 NTG65540:NTG65541 NJK65540:NJK65541 MZO65540:MZO65541 MPS65540:MPS65541 MFW65540:MFW65541 LWA65540:LWA65541 LME65540:LME65541 LCI65540:LCI65541 KSM65540:KSM65541 KIQ65540:KIQ65541 JYU65540:JYU65541 JOY65540:JOY65541 JFC65540:JFC65541 IVG65540:IVG65541 ILK65540:ILK65541 IBO65540:IBO65541 HRS65540:HRS65541 HHW65540:HHW65541 GYA65540:GYA65541 GOE65540:GOE65541 GEI65540:GEI65541 FUM65540:FUM65541 FKQ65540:FKQ65541 FAU65540:FAU65541 EQY65540:EQY65541 EHC65540:EHC65541 DXG65540:DXG65541 DNK65540:DNK65541 DDO65540:DDO65541 CTS65540:CTS65541 CJW65540:CJW65541 CAA65540:CAA65541 BQE65540:BQE65541 BGI65540:BGI65541 AWM65540:AWM65541 AMQ65540:AMQ65541 ACU65540:ACU65541 SY65540:SY65541 JC65540:JC65541 G65541:G65542 WVO4:WVO5 WLS4:WLS5 WBW4:WBW5 VSA4:VSA5 VIE4:VIE5 UYI4:UYI5 UOM4:UOM5 UEQ4:UEQ5 TUU4:TUU5 TKY4:TKY5 TBC4:TBC5 SRG4:SRG5 SHK4:SHK5 RXO4:RXO5 RNS4:RNS5 RDW4:RDW5 QUA4:QUA5 QKE4:QKE5 QAI4:QAI5 PQM4:PQM5 PGQ4:PGQ5 OWU4:OWU5 OMY4:OMY5 ODC4:ODC5 NTG4:NTG5 NJK4:NJK5 MZO4:MZO5 MPS4:MPS5 MFW4:MFW5 LWA4:LWA5 LME4:LME5 LCI4:LCI5 KSM4:KSM5 KIQ4:KIQ5 JYU4:JYU5 JOY4:JOY5 JFC4:JFC5 IVG4:IVG5 ILK4:ILK5 IBO4:IBO5 HRS4:HRS5 HHW4:HHW5 GYA4:GYA5 GOE4:GOE5 GEI4:GEI5 FUM4:FUM5 FKQ4:FKQ5 FAU4:FAU5 EQY4:EQY5 EHC4:EHC5 DXG4:DXG5 DNK4:DNK5 DDO4:DDO5 CTS4:CTS5 CJW4:CJW5 CAA4:CAA5 BQE4:BQE5 BGI4:BGI5 AWM4:AWM5 AMQ4:AMQ5 ACU4:ACU5 SY4:SY5 JC4:JC5 EQY7 WVO983182 WLS983182 WBW983182 VSA983182 VIE983182 UYI983182 UOM983182 UEQ983182 TUU983182 TKY983182 TBC983182 SRG983182 SHK983182 RXO983182 RNS983182 RDW983182 QUA983182 QKE983182 QAI983182 PQM983182 PGQ983182 OWU983182 OMY983182 ODC983182 NTG983182 NJK983182 MZO983182 MPS983182 MFW983182 LWA983182 LME983182 LCI983182 KSM983182 KIQ983182 JYU983182 JOY983182 JFC983182 IVG983182 ILK983182 IBO983182 HRS983182 HHW983182 GYA983182 GOE983182 GEI983182 FUM983182 FKQ983182 FAU983182 EQY983182 EHC983182 DXG983182 DNK983182 DDO983182 CTS983182 CJW983182 CAA983182 BQE983182 BGI983182 AWM983182 AMQ983182 ACU983182 SY983182 JC983182 G983183 WVO917646 WLS917646 WBW917646 VSA917646 VIE917646 UYI917646 UOM917646 UEQ917646 TUU917646 TKY917646 TBC917646 SRG917646 SHK917646 RXO917646 RNS917646 RDW917646 QUA917646 QKE917646 QAI917646 PQM917646 PGQ917646 OWU917646 OMY917646 ODC917646 NTG917646 NJK917646 MZO917646 MPS917646 MFW917646 LWA917646 LME917646 LCI917646 KSM917646 KIQ917646 JYU917646 JOY917646 JFC917646 IVG917646 ILK917646 IBO917646 HRS917646 HHW917646 GYA917646 GOE917646 GEI917646 FUM917646 FKQ917646 FAU917646 EQY917646 EHC917646 DXG917646 DNK917646 DDO917646 CTS917646 CJW917646 CAA917646 BQE917646 BGI917646 AWM917646 AMQ917646 ACU917646 SY917646 JC917646 G917647 WVO852110 WLS852110 WBW852110 VSA852110 VIE852110 UYI852110 UOM852110 UEQ852110 TUU852110 TKY852110 TBC852110 SRG852110 SHK852110 RXO852110 RNS852110 RDW852110 QUA852110 QKE852110 QAI852110 PQM852110 PGQ852110 OWU852110 OMY852110 ODC852110 NTG852110 NJK852110 MZO852110 MPS852110 MFW852110 LWA852110 LME852110 LCI852110 KSM852110 KIQ852110 JYU852110 JOY852110 JFC852110 IVG852110 ILK852110 IBO852110 HRS852110 HHW852110 GYA852110 GOE852110 GEI852110 FUM852110 FKQ852110 FAU852110 EQY852110 EHC852110 DXG852110 DNK852110 DDO852110 CTS852110 CJW852110 CAA852110 BQE852110 BGI852110 AWM852110 AMQ852110 ACU852110 SY852110 JC852110 G852111 WVO786574 WLS786574 WBW786574 VSA786574 VIE786574 UYI786574 UOM786574 UEQ786574 TUU786574 TKY786574 TBC786574 SRG786574 SHK786574 RXO786574 RNS786574 RDW786574 QUA786574 QKE786574 QAI786574 PQM786574 PGQ786574 OWU786574 OMY786574 ODC786574 NTG786574 NJK786574 MZO786574 MPS786574 MFW786574 LWA786574 LME786574 LCI786574 KSM786574 KIQ786574 JYU786574 JOY786574 JFC786574 IVG786574 ILK786574 IBO786574 HRS786574 HHW786574 GYA786574 GOE786574 GEI786574 FUM786574 FKQ786574 FAU786574 EQY786574 EHC786574 DXG786574 DNK786574 DDO786574 CTS786574 CJW786574 CAA786574 BQE786574 BGI786574 AWM786574 AMQ786574 ACU786574 SY786574 JC786574 G786575 WVO721038 WLS721038 WBW721038 VSA721038 VIE721038 UYI721038 UOM721038 UEQ721038 TUU721038 TKY721038 TBC721038 SRG721038 SHK721038 RXO721038 RNS721038 RDW721038 QUA721038 QKE721038 QAI721038 PQM721038 PGQ721038 OWU721038 OMY721038 ODC721038 NTG721038 NJK721038 MZO721038 MPS721038 MFW721038 LWA721038 LME721038 LCI721038 KSM721038 KIQ721038 JYU721038 JOY721038 JFC721038 IVG721038 ILK721038 IBO721038 HRS721038 HHW721038 GYA721038 GOE721038 GEI721038 FUM721038 FKQ721038 FAU721038 EQY721038 EHC721038 DXG721038 DNK721038 DDO721038 CTS721038 CJW721038 CAA721038 BQE721038 BGI721038 AWM721038 AMQ721038 ACU721038 SY721038 JC721038 G721039 WVO655502 WLS655502 WBW655502 VSA655502 VIE655502 UYI655502 UOM655502 UEQ655502 TUU655502 TKY655502 TBC655502 SRG655502 SHK655502 RXO655502 RNS655502 RDW655502 QUA655502 QKE655502 QAI655502 PQM655502 PGQ655502 OWU655502 OMY655502 ODC655502 NTG655502 NJK655502 MZO655502 MPS655502 MFW655502 LWA655502 LME655502 LCI655502 KSM655502 KIQ655502 JYU655502 JOY655502 JFC655502 IVG655502 ILK655502 IBO655502 HRS655502 HHW655502 GYA655502 GOE655502 GEI655502 FUM655502 FKQ655502 FAU655502 EQY655502 EHC655502 DXG655502 DNK655502 DDO655502 CTS655502 CJW655502 CAA655502 BQE655502 BGI655502 AWM655502 AMQ655502 ACU655502 SY655502 JC655502 G655503 WVO589966 WLS589966 WBW589966 VSA589966 VIE589966 UYI589966 UOM589966 UEQ589966 TUU589966 TKY589966 TBC589966 SRG589966 SHK589966 RXO589966 RNS589966 RDW589966 QUA589966 QKE589966 QAI589966 PQM589966 PGQ589966 OWU589966 OMY589966 ODC589966 NTG589966 NJK589966 MZO589966 MPS589966 MFW589966 LWA589966 LME589966 LCI589966 KSM589966 KIQ589966 JYU589966 JOY589966 JFC589966 IVG589966 ILK589966 IBO589966 HRS589966 HHW589966 GYA589966 GOE589966 GEI589966 FUM589966 FKQ589966 FAU589966 EQY589966 EHC589966 DXG589966 DNK589966 DDO589966 CTS589966 CJW589966 CAA589966 BQE589966 BGI589966 AWM589966 AMQ589966 ACU589966 SY589966 JC589966 G589967 WVO524430 WLS524430 WBW524430 VSA524430 VIE524430 UYI524430 UOM524430 UEQ524430 TUU524430 TKY524430 TBC524430 SRG524430 SHK524430 RXO524430 RNS524430 RDW524430 QUA524430 QKE524430 QAI524430 PQM524430 PGQ524430 OWU524430 OMY524430 ODC524430 NTG524430 NJK524430 MZO524430 MPS524430 MFW524430 LWA524430 LME524430 LCI524430 KSM524430 KIQ524430 JYU524430 JOY524430 JFC524430 IVG524430 ILK524430 IBO524430 HRS524430 HHW524430 GYA524430 GOE524430 GEI524430 FUM524430 FKQ524430 FAU524430 EQY524430 EHC524430 DXG524430 DNK524430 DDO524430 CTS524430 CJW524430 CAA524430 BQE524430 BGI524430 AWM524430 AMQ524430 ACU524430 SY524430 JC524430 G524431 WVO458894 WLS458894 WBW458894 VSA458894 VIE458894 UYI458894 UOM458894 UEQ458894 TUU458894 TKY458894 TBC458894 SRG458894 SHK458894 RXO458894 RNS458894 RDW458894 QUA458894 QKE458894 QAI458894 PQM458894 PGQ458894 OWU458894 OMY458894 ODC458894 NTG458894 NJK458894 MZO458894 MPS458894 MFW458894 LWA458894 LME458894 LCI458894 KSM458894 KIQ458894 JYU458894 JOY458894 JFC458894 IVG458894 ILK458894 IBO458894 HRS458894 HHW458894 GYA458894 GOE458894 GEI458894 FUM458894 FKQ458894 FAU458894 EQY458894 EHC458894 DXG458894 DNK458894 DDO458894 CTS458894 CJW458894 CAA458894 BQE458894 BGI458894 AWM458894 AMQ458894 ACU458894 SY458894 JC458894 G458895 WVO393358 WLS393358 WBW393358 VSA393358 VIE393358 UYI393358 UOM393358 UEQ393358 TUU393358 TKY393358 TBC393358 SRG393358 SHK393358 RXO393358 RNS393358 RDW393358 QUA393358 QKE393358 QAI393358 PQM393358 PGQ393358 OWU393358 OMY393358 ODC393358 NTG393358 NJK393358 MZO393358 MPS393358 MFW393358 LWA393358 LME393358 LCI393358 KSM393358 KIQ393358 JYU393358 JOY393358 JFC393358 IVG393358 ILK393358 IBO393358 HRS393358 HHW393358 GYA393358 GOE393358 GEI393358 FUM393358 FKQ393358 FAU393358 EQY393358 EHC393358 DXG393358 DNK393358 DDO393358 CTS393358 CJW393358 CAA393358 BQE393358 BGI393358 AWM393358 AMQ393358 ACU393358 SY393358 JC393358 G393359 WVO327822 WLS327822 WBW327822 VSA327822 VIE327822 UYI327822 UOM327822 UEQ327822 TUU327822 TKY327822 TBC327822 SRG327822 SHK327822 RXO327822 RNS327822 RDW327822 QUA327822 QKE327822 QAI327822 PQM327822 PGQ327822 OWU327822 OMY327822 ODC327822 NTG327822 NJK327822 MZO327822 MPS327822 MFW327822 LWA327822 LME327822 LCI327822 KSM327822 KIQ327822 JYU327822 JOY327822 JFC327822 IVG327822 ILK327822 IBO327822 HRS327822 HHW327822 GYA327822 GOE327822 GEI327822 FUM327822 FKQ327822 FAU327822 EQY327822 EHC327822 DXG327822 DNK327822 DDO327822 CTS327822 CJW327822 CAA327822 BQE327822 BGI327822 AWM327822 AMQ327822 ACU327822 SY327822 JC327822 G327823 WVO262286 WLS262286 WBW262286 VSA262286 VIE262286 UYI262286 UOM262286 UEQ262286 TUU262286 TKY262286 TBC262286 SRG262286 SHK262286 RXO262286 RNS262286 RDW262286 QUA262286 QKE262286 QAI262286 PQM262286 PGQ262286 OWU262286 OMY262286 ODC262286 NTG262286 NJK262286 MZO262286 MPS262286 MFW262286 LWA262286 LME262286 LCI262286 KSM262286 KIQ262286 JYU262286 JOY262286 JFC262286 IVG262286 ILK262286 IBO262286 HRS262286 HHW262286 GYA262286 GOE262286 GEI262286 FUM262286 FKQ262286 FAU262286 EQY262286 EHC262286 DXG262286 DNK262286 DDO262286 CTS262286 CJW262286 CAA262286 BQE262286 BGI262286 AWM262286 AMQ262286 ACU262286 SY262286 JC262286 G262287 WVO196750 WLS196750 WBW196750 VSA196750 VIE196750 UYI196750 UOM196750 UEQ196750 TUU196750 TKY196750 TBC196750 SRG196750 SHK196750 RXO196750 RNS196750 RDW196750 QUA196750 QKE196750 QAI196750 PQM196750 PGQ196750 OWU196750 OMY196750 ODC196750 NTG196750 NJK196750 MZO196750 MPS196750 MFW196750 LWA196750 LME196750 LCI196750 KSM196750 KIQ196750 JYU196750 JOY196750 JFC196750 IVG196750 ILK196750 IBO196750 HRS196750 HHW196750 GYA196750 GOE196750 GEI196750 FUM196750 FKQ196750 FAU196750 EQY196750 EHC196750 DXG196750 DNK196750 DDO196750 CTS196750 CJW196750 CAA196750 BQE196750 BGI196750 AWM196750 AMQ196750 ACU196750 SY196750 JC196750 G196751 WVO131214 WLS131214 WBW131214 VSA131214 VIE131214 UYI131214 UOM131214 UEQ131214 TUU131214 TKY131214 TBC131214 SRG131214 SHK131214 RXO131214 RNS131214 RDW131214 QUA131214 QKE131214 QAI131214 PQM131214 PGQ131214 OWU131214 OMY131214 ODC131214 NTG131214 NJK131214 MZO131214 MPS131214 MFW131214 LWA131214 LME131214 LCI131214 KSM131214 KIQ131214 JYU131214 JOY131214 JFC131214 IVG131214 ILK131214 IBO131214 HRS131214 HHW131214 GYA131214 GOE131214 GEI131214 FUM131214 FKQ131214 FAU131214 EQY131214 EHC131214 DXG131214 DNK131214 DDO131214 CTS131214 CJW131214 CAA131214 BQE131214 BGI131214 AWM131214 AMQ131214 ACU131214 SY131214 JC131214 G131215 WVO65678 WLS65678 WBW65678 VSA65678 VIE65678 UYI65678 UOM65678 UEQ65678 TUU65678 TKY65678 TBC65678 SRG65678 SHK65678 RXO65678 RNS65678 RDW65678 QUA65678 QKE65678 QAI65678 PQM65678 PGQ65678 OWU65678 OMY65678 ODC65678 NTG65678 NJK65678 MZO65678 MPS65678 MFW65678 LWA65678 LME65678 LCI65678 KSM65678 KIQ65678 JYU65678 JOY65678 JFC65678 IVG65678 ILK65678 IBO65678 HRS65678 HHW65678 GYA65678 GOE65678 GEI65678 FUM65678 FKQ65678 FAU65678 EQY65678 EHC65678 DXG65678 DNK65678 DDO65678 CTS65678 CJW65678 CAA65678 BQE65678 BGI65678 AWM65678 AMQ65678 ACU65678 SY65678 JC65678 G65679 WVO142 WLS142 WBW142 VSA142 VIE142 UYI142 UOM142 UEQ142 TUU142 TKY142 TBC142 SRG142 SHK142 RXO142 RNS142 RDW142 QUA142 QKE142 QAI142 PQM142 PGQ142 OWU142 OMY142 ODC142 NTG142 NJK142 MZO142 MPS142 MFW142 LWA142 LME142 LCI142 KSM142 KIQ142 JYU142 JOY142 JFC142 IVG142 ILK142 IBO142 HRS142 HHW142 GYA142 GOE142 GEI142 FUM142 FKQ142 FAU142 EQY142 EHC142 DXG142 DNK142 DDO142 CTS142 CJW142 CAA142 BQE142 BGI142 AWM142 AMQ142 ACU142 SY142 JC142 DXG7 WVO983175:WVO983180 WLS983175:WLS983180 WBW983175:WBW983180 VSA983175:VSA983180 VIE983175:VIE983180 UYI983175:UYI983180 UOM983175:UOM983180 UEQ983175:UEQ983180 TUU983175:TUU983180 TKY983175:TKY983180 TBC983175:TBC983180 SRG983175:SRG983180 SHK983175:SHK983180 RXO983175:RXO983180 RNS983175:RNS983180 RDW983175:RDW983180 QUA983175:QUA983180 QKE983175:QKE983180 QAI983175:QAI983180 PQM983175:PQM983180 PGQ983175:PGQ983180 OWU983175:OWU983180 OMY983175:OMY983180 ODC983175:ODC983180 NTG983175:NTG983180 NJK983175:NJK983180 MZO983175:MZO983180 MPS983175:MPS983180 MFW983175:MFW983180 LWA983175:LWA983180 LME983175:LME983180 LCI983175:LCI983180 KSM983175:KSM983180 KIQ983175:KIQ983180 JYU983175:JYU983180 JOY983175:JOY983180 JFC983175:JFC983180 IVG983175:IVG983180 ILK983175:ILK983180 IBO983175:IBO983180 HRS983175:HRS983180 HHW983175:HHW983180 GYA983175:GYA983180 GOE983175:GOE983180 GEI983175:GEI983180 FUM983175:FUM983180 FKQ983175:FKQ983180 FAU983175:FAU983180 EQY983175:EQY983180 EHC983175:EHC983180 DXG983175:DXG983180 DNK983175:DNK983180 DDO983175:DDO983180 CTS983175:CTS983180 CJW983175:CJW983180 CAA983175:CAA983180 BQE983175:BQE983180 BGI983175:BGI983180 AWM983175:AWM983180 AMQ983175:AMQ983180 ACU983175:ACU983180 SY983175:SY983180 JC983175:JC983180 G983176:G983181 WVO917639:WVO917644 WLS917639:WLS917644 WBW917639:WBW917644 VSA917639:VSA917644 VIE917639:VIE917644 UYI917639:UYI917644 UOM917639:UOM917644 UEQ917639:UEQ917644 TUU917639:TUU917644 TKY917639:TKY917644 TBC917639:TBC917644 SRG917639:SRG917644 SHK917639:SHK917644 RXO917639:RXO917644 RNS917639:RNS917644 RDW917639:RDW917644 QUA917639:QUA917644 QKE917639:QKE917644 QAI917639:QAI917644 PQM917639:PQM917644 PGQ917639:PGQ917644 OWU917639:OWU917644 OMY917639:OMY917644 ODC917639:ODC917644 NTG917639:NTG917644 NJK917639:NJK917644 MZO917639:MZO917644 MPS917639:MPS917644 MFW917639:MFW917644 LWA917639:LWA917644 LME917639:LME917644 LCI917639:LCI917644 KSM917639:KSM917644 KIQ917639:KIQ917644 JYU917639:JYU917644 JOY917639:JOY917644 JFC917639:JFC917644 IVG917639:IVG917644 ILK917639:ILK917644 IBO917639:IBO917644 HRS917639:HRS917644 HHW917639:HHW917644 GYA917639:GYA917644 GOE917639:GOE917644 GEI917639:GEI917644 FUM917639:FUM917644 FKQ917639:FKQ917644 FAU917639:FAU917644 EQY917639:EQY917644 EHC917639:EHC917644 DXG917639:DXG917644 DNK917639:DNK917644 DDO917639:DDO917644 CTS917639:CTS917644 CJW917639:CJW917644 CAA917639:CAA917644 BQE917639:BQE917644 BGI917639:BGI917644 AWM917639:AWM917644 AMQ917639:AMQ917644 ACU917639:ACU917644 SY917639:SY917644 JC917639:JC917644 G917640:G917645 WVO852103:WVO852108 WLS852103:WLS852108 WBW852103:WBW852108 VSA852103:VSA852108 VIE852103:VIE852108 UYI852103:UYI852108 UOM852103:UOM852108 UEQ852103:UEQ852108 TUU852103:TUU852108 TKY852103:TKY852108 TBC852103:TBC852108 SRG852103:SRG852108 SHK852103:SHK852108 RXO852103:RXO852108 RNS852103:RNS852108 RDW852103:RDW852108 QUA852103:QUA852108 QKE852103:QKE852108 QAI852103:QAI852108 PQM852103:PQM852108 PGQ852103:PGQ852108 OWU852103:OWU852108 OMY852103:OMY852108 ODC852103:ODC852108 NTG852103:NTG852108 NJK852103:NJK852108 MZO852103:MZO852108 MPS852103:MPS852108 MFW852103:MFW852108 LWA852103:LWA852108 LME852103:LME852108 LCI852103:LCI852108 KSM852103:KSM852108 KIQ852103:KIQ852108 JYU852103:JYU852108 JOY852103:JOY852108 JFC852103:JFC852108 IVG852103:IVG852108 ILK852103:ILK852108 IBO852103:IBO852108 HRS852103:HRS852108 HHW852103:HHW852108 GYA852103:GYA852108 GOE852103:GOE852108 GEI852103:GEI852108 FUM852103:FUM852108 FKQ852103:FKQ852108 FAU852103:FAU852108 EQY852103:EQY852108 EHC852103:EHC852108 DXG852103:DXG852108 DNK852103:DNK852108 DDO852103:DDO852108 CTS852103:CTS852108 CJW852103:CJW852108 CAA852103:CAA852108 BQE852103:BQE852108 BGI852103:BGI852108 AWM852103:AWM852108 AMQ852103:AMQ852108 ACU852103:ACU852108 SY852103:SY852108 JC852103:JC852108 G852104:G852109 WVO786567:WVO786572 WLS786567:WLS786572 WBW786567:WBW786572 VSA786567:VSA786572 VIE786567:VIE786572 UYI786567:UYI786572 UOM786567:UOM786572 UEQ786567:UEQ786572 TUU786567:TUU786572 TKY786567:TKY786572 TBC786567:TBC786572 SRG786567:SRG786572 SHK786567:SHK786572 RXO786567:RXO786572 RNS786567:RNS786572 RDW786567:RDW786572 QUA786567:QUA786572 QKE786567:QKE786572 QAI786567:QAI786572 PQM786567:PQM786572 PGQ786567:PGQ786572 OWU786567:OWU786572 OMY786567:OMY786572 ODC786567:ODC786572 NTG786567:NTG786572 NJK786567:NJK786572 MZO786567:MZO786572 MPS786567:MPS786572 MFW786567:MFW786572 LWA786567:LWA786572 LME786567:LME786572 LCI786567:LCI786572 KSM786567:KSM786572 KIQ786567:KIQ786572 JYU786567:JYU786572 JOY786567:JOY786572 JFC786567:JFC786572 IVG786567:IVG786572 ILK786567:ILK786572 IBO786567:IBO786572 HRS786567:HRS786572 HHW786567:HHW786572 GYA786567:GYA786572 GOE786567:GOE786572 GEI786567:GEI786572 FUM786567:FUM786572 FKQ786567:FKQ786572 FAU786567:FAU786572 EQY786567:EQY786572 EHC786567:EHC786572 DXG786567:DXG786572 DNK786567:DNK786572 DDO786567:DDO786572 CTS786567:CTS786572 CJW786567:CJW786572 CAA786567:CAA786572 BQE786567:BQE786572 BGI786567:BGI786572 AWM786567:AWM786572 AMQ786567:AMQ786572 ACU786567:ACU786572 SY786567:SY786572 JC786567:JC786572 G786568:G786573 WVO721031:WVO721036 WLS721031:WLS721036 WBW721031:WBW721036 VSA721031:VSA721036 VIE721031:VIE721036 UYI721031:UYI721036 UOM721031:UOM721036 UEQ721031:UEQ721036 TUU721031:TUU721036 TKY721031:TKY721036 TBC721031:TBC721036 SRG721031:SRG721036 SHK721031:SHK721036 RXO721031:RXO721036 RNS721031:RNS721036 RDW721031:RDW721036 QUA721031:QUA721036 QKE721031:QKE721036 QAI721031:QAI721036 PQM721031:PQM721036 PGQ721031:PGQ721036 OWU721031:OWU721036 OMY721031:OMY721036 ODC721031:ODC721036 NTG721031:NTG721036 NJK721031:NJK721036 MZO721031:MZO721036 MPS721031:MPS721036 MFW721031:MFW721036 LWA721031:LWA721036 LME721031:LME721036 LCI721031:LCI721036 KSM721031:KSM721036 KIQ721031:KIQ721036 JYU721031:JYU721036 JOY721031:JOY721036 JFC721031:JFC721036 IVG721031:IVG721036 ILK721031:ILK721036 IBO721031:IBO721036 HRS721031:HRS721036 HHW721031:HHW721036 GYA721031:GYA721036 GOE721031:GOE721036 GEI721031:GEI721036 FUM721031:FUM721036 FKQ721031:FKQ721036 FAU721031:FAU721036 EQY721031:EQY721036 EHC721031:EHC721036 DXG721031:DXG721036 DNK721031:DNK721036 DDO721031:DDO721036 CTS721031:CTS721036 CJW721031:CJW721036 CAA721031:CAA721036 BQE721031:BQE721036 BGI721031:BGI721036 AWM721031:AWM721036 AMQ721031:AMQ721036 ACU721031:ACU721036 SY721031:SY721036 JC721031:JC721036 G721032:G721037 WVO655495:WVO655500 WLS655495:WLS655500 WBW655495:WBW655500 VSA655495:VSA655500 VIE655495:VIE655500 UYI655495:UYI655500 UOM655495:UOM655500 UEQ655495:UEQ655500 TUU655495:TUU655500 TKY655495:TKY655500 TBC655495:TBC655500 SRG655495:SRG655500 SHK655495:SHK655500 RXO655495:RXO655500 RNS655495:RNS655500 RDW655495:RDW655500 QUA655495:QUA655500 QKE655495:QKE655500 QAI655495:QAI655500 PQM655495:PQM655500 PGQ655495:PGQ655500 OWU655495:OWU655500 OMY655495:OMY655500 ODC655495:ODC655500 NTG655495:NTG655500 NJK655495:NJK655500 MZO655495:MZO655500 MPS655495:MPS655500 MFW655495:MFW655500 LWA655495:LWA655500 LME655495:LME655500 LCI655495:LCI655500 KSM655495:KSM655500 KIQ655495:KIQ655500 JYU655495:JYU655500 JOY655495:JOY655500 JFC655495:JFC655500 IVG655495:IVG655500 ILK655495:ILK655500 IBO655495:IBO655500 HRS655495:HRS655500 HHW655495:HHW655500 GYA655495:GYA655500 GOE655495:GOE655500 GEI655495:GEI655500 FUM655495:FUM655500 FKQ655495:FKQ655500 FAU655495:FAU655500 EQY655495:EQY655500 EHC655495:EHC655500 DXG655495:DXG655500 DNK655495:DNK655500 DDO655495:DDO655500 CTS655495:CTS655500 CJW655495:CJW655500 CAA655495:CAA655500 BQE655495:BQE655500 BGI655495:BGI655500 AWM655495:AWM655500 AMQ655495:AMQ655500 ACU655495:ACU655500 SY655495:SY655500 JC655495:JC655500 G655496:G655501 WVO589959:WVO589964 WLS589959:WLS589964 WBW589959:WBW589964 VSA589959:VSA589964 VIE589959:VIE589964 UYI589959:UYI589964 UOM589959:UOM589964 UEQ589959:UEQ589964 TUU589959:TUU589964 TKY589959:TKY589964 TBC589959:TBC589964 SRG589959:SRG589964 SHK589959:SHK589964 RXO589959:RXO589964 RNS589959:RNS589964 RDW589959:RDW589964 QUA589959:QUA589964 QKE589959:QKE589964 QAI589959:QAI589964 PQM589959:PQM589964 PGQ589959:PGQ589964 OWU589959:OWU589964 OMY589959:OMY589964 ODC589959:ODC589964 NTG589959:NTG589964 NJK589959:NJK589964 MZO589959:MZO589964 MPS589959:MPS589964 MFW589959:MFW589964 LWA589959:LWA589964 LME589959:LME589964 LCI589959:LCI589964 KSM589959:KSM589964 KIQ589959:KIQ589964 JYU589959:JYU589964 JOY589959:JOY589964 JFC589959:JFC589964 IVG589959:IVG589964 ILK589959:ILK589964 IBO589959:IBO589964 HRS589959:HRS589964 HHW589959:HHW589964 GYA589959:GYA589964 GOE589959:GOE589964 GEI589959:GEI589964 FUM589959:FUM589964 FKQ589959:FKQ589964 FAU589959:FAU589964 EQY589959:EQY589964 EHC589959:EHC589964 DXG589959:DXG589964 DNK589959:DNK589964 DDO589959:DDO589964 CTS589959:CTS589964 CJW589959:CJW589964 CAA589959:CAA589964 BQE589959:BQE589964 BGI589959:BGI589964 AWM589959:AWM589964 AMQ589959:AMQ589964 ACU589959:ACU589964 SY589959:SY589964 JC589959:JC589964 G589960:G589965 WVO524423:WVO524428 WLS524423:WLS524428 WBW524423:WBW524428 VSA524423:VSA524428 VIE524423:VIE524428 UYI524423:UYI524428 UOM524423:UOM524428 UEQ524423:UEQ524428 TUU524423:TUU524428 TKY524423:TKY524428 TBC524423:TBC524428 SRG524423:SRG524428 SHK524423:SHK524428 RXO524423:RXO524428 RNS524423:RNS524428 RDW524423:RDW524428 QUA524423:QUA524428 QKE524423:QKE524428 QAI524423:QAI524428 PQM524423:PQM524428 PGQ524423:PGQ524428 OWU524423:OWU524428 OMY524423:OMY524428 ODC524423:ODC524428 NTG524423:NTG524428 NJK524423:NJK524428 MZO524423:MZO524428 MPS524423:MPS524428 MFW524423:MFW524428 LWA524423:LWA524428 LME524423:LME524428 LCI524423:LCI524428 KSM524423:KSM524428 KIQ524423:KIQ524428 JYU524423:JYU524428 JOY524423:JOY524428 JFC524423:JFC524428 IVG524423:IVG524428 ILK524423:ILK524428 IBO524423:IBO524428 HRS524423:HRS524428 HHW524423:HHW524428 GYA524423:GYA524428 GOE524423:GOE524428 GEI524423:GEI524428 FUM524423:FUM524428 FKQ524423:FKQ524428 FAU524423:FAU524428 EQY524423:EQY524428 EHC524423:EHC524428 DXG524423:DXG524428 DNK524423:DNK524428 DDO524423:DDO524428 CTS524423:CTS524428 CJW524423:CJW524428 CAA524423:CAA524428 BQE524423:BQE524428 BGI524423:BGI524428 AWM524423:AWM524428 AMQ524423:AMQ524428 ACU524423:ACU524428 SY524423:SY524428 JC524423:JC524428 G524424:G524429 WVO458887:WVO458892 WLS458887:WLS458892 WBW458887:WBW458892 VSA458887:VSA458892 VIE458887:VIE458892 UYI458887:UYI458892 UOM458887:UOM458892 UEQ458887:UEQ458892 TUU458887:TUU458892 TKY458887:TKY458892 TBC458887:TBC458892 SRG458887:SRG458892 SHK458887:SHK458892 RXO458887:RXO458892 RNS458887:RNS458892 RDW458887:RDW458892 QUA458887:QUA458892 QKE458887:QKE458892 QAI458887:QAI458892 PQM458887:PQM458892 PGQ458887:PGQ458892 OWU458887:OWU458892 OMY458887:OMY458892 ODC458887:ODC458892 NTG458887:NTG458892 NJK458887:NJK458892 MZO458887:MZO458892 MPS458887:MPS458892 MFW458887:MFW458892 LWA458887:LWA458892 LME458887:LME458892 LCI458887:LCI458892 KSM458887:KSM458892 KIQ458887:KIQ458892 JYU458887:JYU458892 JOY458887:JOY458892 JFC458887:JFC458892 IVG458887:IVG458892 ILK458887:ILK458892 IBO458887:IBO458892 HRS458887:HRS458892 HHW458887:HHW458892 GYA458887:GYA458892 GOE458887:GOE458892 GEI458887:GEI458892 FUM458887:FUM458892 FKQ458887:FKQ458892 FAU458887:FAU458892 EQY458887:EQY458892 EHC458887:EHC458892 DXG458887:DXG458892 DNK458887:DNK458892 DDO458887:DDO458892 CTS458887:CTS458892 CJW458887:CJW458892 CAA458887:CAA458892 BQE458887:BQE458892 BGI458887:BGI458892 AWM458887:AWM458892 AMQ458887:AMQ458892 ACU458887:ACU458892 SY458887:SY458892 JC458887:JC458892 G458888:G458893 WVO393351:WVO393356 WLS393351:WLS393356 WBW393351:WBW393356 VSA393351:VSA393356 VIE393351:VIE393356 UYI393351:UYI393356 UOM393351:UOM393356 UEQ393351:UEQ393356 TUU393351:TUU393356 TKY393351:TKY393356 TBC393351:TBC393356 SRG393351:SRG393356 SHK393351:SHK393356 RXO393351:RXO393356 RNS393351:RNS393356 RDW393351:RDW393356 QUA393351:QUA393356 QKE393351:QKE393356 QAI393351:QAI393356 PQM393351:PQM393356 PGQ393351:PGQ393356 OWU393351:OWU393356 OMY393351:OMY393356 ODC393351:ODC393356 NTG393351:NTG393356 NJK393351:NJK393356 MZO393351:MZO393356 MPS393351:MPS393356 MFW393351:MFW393356 LWA393351:LWA393356 LME393351:LME393356 LCI393351:LCI393356 KSM393351:KSM393356 KIQ393351:KIQ393356 JYU393351:JYU393356 JOY393351:JOY393356 JFC393351:JFC393356 IVG393351:IVG393356 ILK393351:ILK393356 IBO393351:IBO393356 HRS393351:HRS393356 HHW393351:HHW393356 GYA393351:GYA393356 GOE393351:GOE393356 GEI393351:GEI393356 FUM393351:FUM393356 FKQ393351:FKQ393356 FAU393351:FAU393356 EQY393351:EQY393356 EHC393351:EHC393356 DXG393351:DXG393356 DNK393351:DNK393356 DDO393351:DDO393356 CTS393351:CTS393356 CJW393351:CJW393356 CAA393351:CAA393356 BQE393351:BQE393356 BGI393351:BGI393356 AWM393351:AWM393356 AMQ393351:AMQ393356 ACU393351:ACU393356 SY393351:SY393356 JC393351:JC393356 G393352:G393357 WVO327815:WVO327820 WLS327815:WLS327820 WBW327815:WBW327820 VSA327815:VSA327820 VIE327815:VIE327820 UYI327815:UYI327820 UOM327815:UOM327820 UEQ327815:UEQ327820 TUU327815:TUU327820 TKY327815:TKY327820 TBC327815:TBC327820 SRG327815:SRG327820 SHK327815:SHK327820 RXO327815:RXO327820 RNS327815:RNS327820 RDW327815:RDW327820 QUA327815:QUA327820 QKE327815:QKE327820 QAI327815:QAI327820 PQM327815:PQM327820 PGQ327815:PGQ327820 OWU327815:OWU327820 OMY327815:OMY327820 ODC327815:ODC327820 NTG327815:NTG327820 NJK327815:NJK327820 MZO327815:MZO327820 MPS327815:MPS327820 MFW327815:MFW327820 LWA327815:LWA327820 LME327815:LME327820 LCI327815:LCI327820 KSM327815:KSM327820 KIQ327815:KIQ327820 JYU327815:JYU327820 JOY327815:JOY327820 JFC327815:JFC327820 IVG327815:IVG327820 ILK327815:ILK327820 IBO327815:IBO327820 HRS327815:HRS327820 HHW327815:HHW327820 GYA327815:GYA327820 GOE327815:GOE327820 GEI327815:GEI327820 FUM327815:FUM327820 FKQ327815:FKQ327820 FAU327815:FAU327820 EQY327815:EQY327820 EHC327815:EHC327820 DXG327815:DXG327820 DNK327815:DNK327820 DDO327815:DDO327820 CTS327815:CTS327820 CJW327815:CJW327820 CAA327815:CAA327820 BQE327815:BQE327820 BGI327815:BGI327820 AWM327815:AWM327820 AMQ327815:AMQ327820 ACU327815:ACU327820 SY327815:SY327820 JC327815:JC327820 G327816:G327821 WVO262279:WVO262284 WLS262279:WLS262284 WBW262279:WBW262284 VSA262279:VSA262284 VIE262279:VIE262284 UYI262279:UYI262284 UOM262279:UOM262284 UEQ262279:UEQ262284 TUU262279:TUU262284 TKY262279:TKY262284 TBC262279:TBC262284 SRG262279:SRG262284 SHK262279:SHK262284 RXO262279:RXO262284 RNS262279:RNS262284 RDW262279:RDW262284 QUA262279:QUA262284 QKE262279:QKE262284 QAI262279:QAI262284 PQM262279:PQM262284 PGQ262279:PGQ262284 OWU262279:OWU262284 OMY262279:OMY262284 ODC262279:ODC262284 NTG262279:NTG262284 NJK262279:NJK262284 MZO262279:MZO262284 MPS262279:MPS262284 MFW262279:MFW262284 LWA262279:LWA262284 LME262279:LME262284 LCI262279:LCI262284 KSM262279:KSM262284 KIQ262279:KIQ262284 JYU262279:JYU262284 JOY262279:JOY262284 JFC262279:JFC262284 IVG262279:IVG262284 ILK262279:ILK262284 IBO262279:IBO262284 HRS262279:HRS262284 HHW262279:HHW262284 GYA262279:GYA262284 GOE262279:GOE262284 GEI262279:GEI262284 FUM262279:FUM262284 FKQ262279:FKQ262284 FAU262279:FAU262284 EQY262279:EQY262284 EHC262279:EHC262284 DXG262279:DXG262284 DNK262279:DNK262284 DDO262279:DDO262284 CTS262279:CTS262284 CJW262279:CJW262284 CAA262279:CAA262284 BQE262279:BQE262284 BGI262279:BGI262284 AWM262279:AWM262284 AMQ262279:AMQ262284 ACU262279:ACU262284 SY262279:SY262284 JC262279:JC262284 G262280:G262285 WVO196743:WVO196748 WLS196743:WLS196748 WBW196743:WBW196748 VSA196743:VSA196748 VIE196743:VIE196748 UYI196743:UYI196748 UOM196743:UOM196748 UEQ196743:UEQ196748 TUU196743:TUU196748 TKY196743:TKY196748 TBC196743:TBC196748 SRG196743:SRG196748 SHK196743:SHK196748 RXO196743:RXO196748 RNS196743:RNS196748 RDW196743:RDW196748 QUA196743:QUA196748 QKE196743:QKE196748 QAI196743:QAI196748 PQM196743:PQM196748 PGQ196743:PGQ196748 OWU196743:OWU196748 OMY196743:OMY196748 ODC196743:ODC196748 NTG196743:NTG196748 NJK196743:NJK196748 MZO196743:MZO196748 MPS196743:MPS196748 MFW196743:MFW196748 LWA196743:LWA196748 LME196743:LME196748 LCI196743:LCI196748 KSM196743:KSM196748 KIQ196743:KIQ196748 JYU196743:JYU196748 JOY196743:JOY196748 JFC196743:JFC196748 IVG196743:IVG196748 ILK196743:ILK196748 IBO196743:IBO196748 HRS196743:HRS196748 HHW196743:HHW196748 GYA196743:GYA196748 GOE196743:GOE196748 GEI196743:GEI196748 FUM196743:FUM196748 FKQ196743:FKQ196748 FAU196743:FAU196748 EQY196743:EQY196748 EHC196743:EHC196748 DXG196743:DXG196748 DNK196743:DNK196748 DDO196743:DDO196748 CTS196743:CTS196748 CJW196743:CJW196748 CAA196743:CAA196748 BQE196743:BQE196748 BGI196743:BGI196748 AWM196743:AWM196748 AMQ196743:AMQ196748 ACU196743:ACU196748 SY196743:SY196748 JC196743:JC196748 G196744:G196749 WVO131207:WVO131212 WLS131207:WLS131212 WBW131207:WBW131212 VSA131207:VSA131212 VIE131207:VIE131212 UYI131207:UYI131212 UOM131207:UOM131212 UEQ131207:UEQ131212 TUU131207:TUU131212 TKY131207:TKY131212 TBC131207:TBC131212 SRG131207:SRG131212 SHK131207:SHK131212 RXO131207:RXO131212 RNS131207:RNS131212 RDW131207:RDW131212 QUA131207:QUA131212 QKE131207:QKE131212 QAI131207:QAI131212 PQM131207:PQM131212 PGQ131207:PGQ131212 OWU131207:OWU131212 OMY131207:OMY131212 ODC131207:ODC131212 NTG131207:NTG131212 NJK131207:NJK131212 MZO131207:MZO131212 MPS131207:MPS131212 MFW131207:MFW131212 LWA131207:LWA131212 LME131207:LME131212 LCI131207:LCI131212 KSM131207:KSM131212 KIQ131207:KIQ131212 JYU131207:JYU131212 JOY131207:JOY131212 JFC131207:JFC131212 IVG131207:IVG131212 ILK131207:ILK131212 IBO131207:IBO131212 HRS131207:HRS131212 HHW131207:HHW131212 GYA131207:GYA131212 GOE131207:GOE131212 GEI131207:GEI131212 FUM131207:FUM131212 FKQ131207:FKQ131212 FAU131207:FAU131212 EQY131207:EQY131212 EHC131207:EHC131212 DXG131207:DXG131212 DNK131207:DNK131212 DDO131207:DDO131212 CTS131207:CTS131212 CJW131207:CJW131212 CAA131207:CAA131212 BQE131207:BQE131212 BGI131207:BGI131212 AWM131207:AWM131212 AMQ131207:AMQ131212 ACU131207:ACU131212 SY131207:SY131212 JC131207:JC131212 G131208:G131213 WVO65671:WVO65676 WLS65671:WLS65676 WBW65671:WBW65676 VSA65671:VSA65676 VIE65671:VIE65676 UYI65671:UYI65676 UOM65671:UOM65676 UEQ65671:UEQ65676 TUU65671:TUU65676 TKY65671:TKY65676 TBC65671:TBC65676 SRG65671:SRG65676 SHK65671:SHK65676 RXO65671:RXO65676 RNS65671:RNS65676 RDW65671:RDW65676 QUA65671:QUA65676 QKE65671:QKE65676 QAI65671:QAI65676 PQM65671:PQM65676 PGQ65671:PGQ65676 OWU65671:OWU65676 OMY65671:OMY65676 ODC65671:ODC65676 NTG65671:NTG65676 NJK65671:NJK65676 MZO65671:MZO65676 MPS65671:MPS65676 MFW65671:MFW65676 LWA65671:LWA65676 LME65671:LME65676 LCI65671:LCI65676 KSM65671:KSM65676 KIQ65671:KIQ65676 JYU65671:JYU65676 JOY65671:JOY65676 JFC65671:JFC65676 IVG65671:IVG65676 ILK65671:ILK65676 IBO65671:IBO65676 HRS65671:HRS65676 HHW65671:HHW65676 GYA65671:GYA65676 GOE65671:GOE65676 GEI65671:GEI65676 FUM65671:FUM65676 FKQ65671:FKQ65676 FAU65671:FAU65676 EQY65671:EQY65676 EHC65671:EHC65676 DXG65671:DXG65676 DNK65671:DNK65676 DDO65671:DDO65676 CTS65671:CTS65676 CJW65671:CJW65676 CAA65671:CAA65676 BQE65671:BQE65676 BGI65671:BGI65676 AWM65671:AWM65676 AMQ65671:AMQ65676 ACU65671:ACU65676 SY65671:SY65676 JC65671:JC65676 G65672:G65677 WVO135:WVO140 WLS135:WLS140 WBW135:WBW140 VSA135:VSA140 VIE135:VIE140 UYI135:UYI140 UOM135:UOM140 UEQ135:UEQ140 TUU135:TUU140 TKY135:TKY140 TBC135:TBC140 SRG135:SRG140 SHK135:SHK140 RXO135:RXO140 RNS135:RNS140 RDW135:RDW140 QUA135:QUA140 QKE135:QKE140 QAI135:QAI140 PQM135:PQM140 PGQ135:PGQ140 OWU135:OWU140 OMY135:OMY140 ODC135:ODC140 NTG135:NTG140 NJK135:NJK140 MZO135:MZO140 MPS135:MPS140 MFW135:MFW140 LWA135:LWA140 LME135:LME140 LCI135:LCI140 KSM135:KSM140 KIQ135:KIQ140 JYU135:JYU140 JOY135:JOY140 JFC135:JFC140 IVG135:IVG140 ILK135:ILK140 IBO135:IBO140 HRS135:HRS140 HHW135:HHW140 GYA135:GYA140 GOE135:GOE140 GEI135:GEI140 FUM135:FUM140 FKQ135:FKQ140 FAU135:FAU140 EQY135:EQY140 EHC135:EHC140 DXG135:DXG140 DNK135:DNK140 DDO135:DDO140 CTS135:CTS140 CJW135:CJW140 CAA135:CAA140 BQE135:BQE140 BGI135:BGI140 AWM135:AWM140 AMQ135:AMQ140 ACU135:ACU140 SY135:SY140 JC135:JC140 EHC7 WVO983105 WLS983105 WBW983105 VSA983105 VIE983105 UYI983105 UOM983105 UEQ983105 TUU983105 TKY983105 TBC983105 SRG983105 SHK983105 RXO983105 RNS983105 RDW983105 QUA983105 QKE983105 QAI983105 PQM983105 PGQ983105 OWU983105 OMY983105 ODC983105 NTG983105 NJK983105 MZO983105 MPS983105 MFW983105 LWA983105 LME983105 LCI983105 KSM983105 KIQ983105 JYU983105 JOY983105 JFC983105 IVG983105 ILK983105 IBO983105 HRS983105 HHW983105 GYA983105 GOE983105 GEI983105 FUM983105 FKQ983105 FAU983105 EQY983105 EHC983105 DXG983105 DNK983105 DDO983105 CTS983105 CJW983105 CAA983105 BQE983105 BGI983105 AWM983105 AMQ983105 ACU983105 SY983105 JC983105 G983106 WVO917569 WLS917569 WBW917569 VSA917569 VIE917569 UYI917569 UOM917569 UEQ917569 TUU917569 TKY917569 TBC917569 SRG917569 SHK917569 RXO917569 RNS917569 RDW917569 QUA917569 QKE917569 QAI917569 PQM917569 PGQ917569 OWU917569 OMY917569 ODC917569 NTG917569 NJK917569 MZO917569 MPS917569 MFW917569 LWA917569 LME917569 LCI917569 KSM917569 KIQ917569 JYU917569 JOY917569 JFC917569 IVG917569 ILK917569 IBO917569 HRS917569 HHW917569 GYA917569 GOE917569 GEI917569 FUM917569 FKQ917569 FAU917569 EQY917569 EHC917569 DXG917569 DNK917569 DDO917569 CTS917569 CJW917569 CAA917569 BQE917569 BGI917569 AWM917569 AMQ917569 ACU917569 SY917569 JC917569 G917570 WVO852033 WLS852033 WBW852033 VSA852033 VIE852033 UYI852033 UOM852033 UEQ852033 TUU852033 TKY852033 TBC852033 SRG852033 SHK852033 RXO852033 RNS852033 RDW852033 QUA852033 QKE852033 QAI852033 PQM852033 PGQ852033 OWU852033 OMY852033 ODC852033 NTG852033 NJK852033 MZO852033 MPS852033 MFW852033 LWA852033 LME852033 LCI852033 KSM852033 KIQ852033 JYU852033 JOY852033 JFC852033 IVG852033 ILK852033 IBO852033 HRS852033 HHW852033 GYA852033 GOE852033 GEI852033 FUM852033 FKQ852033 FAU852033 EQY852033 EHC852033 DXG852033 DNK852033 DDO852033 CTS852033 CJW852033 CAA852033 BQE852033 BGI852033 AWM852033 AMQ852033 ACU852033 SY852033 JC852033 G852034 WVO786497 WLS786497 WBW786497 VSA786497 VIE786497 UYI786497 UOM786497 UEQ786497 TUU786497 TKY786497 TBC786497 SRG786497 SHK786497 RXO786497 RNS786497 RDW786497 QUA786497 QKE786497 QAI786497 PQM786497 PGQ786497 OWU786497 OMY786497 ODC786497 NTG786497 NJK786497 MZO786497 MPS786497 MFW786497 LWA786497 LME786497 LCI786497 KSM786497 KIQ786497 JYU786497 JOY786497 JFC786497 IVG786497 ILK786497 IBO786497 HRS786497 HHW786497 GYA786497 GOE786497 GEI786497 FUM786497 FKQ786497 FAU786497 EQY786497 EHC786497 DXG786497 DNK786497 DDO786497 CTS786497 CJW786497 CAA786497 BQE786497 BGI786497 AWM786497 AMQ786497 ACU786497 SY786497 JC786497 G786498 WVO720961 WLS720961 WBW720961 VSA720961 VIE720961 UYI720961 UOM720961 UEQ720961 TUU720961 TKY720961 TBC720961 SRG720961 SHK720961 RXO720961 RNS720961 RDW720961 QUA720961 QKE720961 QAI720961 PQM720961 PGQ720961 OWU720961 OMY720961 ODC720961 NTG720961 NJK720961 MZO720961 MPS720961 MFW720961 LWA720961 LME720961 LCI720961 KSM720961 KIQ720961 JYU720961 JOY720961 JFC720961 IVG720961 ILK720961 IBO720961 HRS720961 HHW720961 GYA720961 GOE720961 GEI720961 FUM720961 FKQ720961 FAU720961 EQY720961 EHC720961 DXG720961 DNK720961 DDO720961 CTS720961 CJW720961 CAA720961 BQE720961 BGI720961 AWM720961 AMQ720961 ACU720961 SY720961 JC720961 G720962 WVO655425 WLS655425 WBW655425 VSA655425 VIE655425 UYI655425 UOM655425 UEQ655425 TUU655425 TKY655425 TBC655425 SRG655425 SHK655425 RXO655425 RNS655425 RDW655425 QUA655425 QKE655425 QAI655425 PQM655425 PGQ655425 OWU655425 OMY655425 ODC655425 NTG655425 NJK655425 MZO655425 MPS655425 MFW655425 LWA655425 LME655425 LCI655425 KSM655425 KIQ655425 JYU655425 JOY655425 JFC655425 IVG655425 ILK655425 IBO655425 HRS655425 HHW655425 GYA655425 GOE655425 GEI655425 FUM655425 FKQ655425 FAU655425 EQY655425 EHC655425 DXG655425 DNK655425 DDO655425 CTS655425 CJW655425 CAA655425 BQE655425 BGI655425 AWM655425 AMQ655425 ACU655425 SY655425 JC655425 G655426 WVO589889 WLS589889 WBW589889 VSA589889 VIE589889 UYI589889 UOM589889 UEQ589889 TUU589889 TKY589889 TBC589889 SRG589889 SHK589889 RXO589889 RNS589889 RDW589889 QUA589889 QKE589889 QAI589889 PQM589889 PGQ589889 OWU589889 OMY589889 ODC589889 NTG589889 NJK589889 MZO589889 MPS589889 MFW589889 LWA589889 LME589889 LCI589889 KSM589889 KIQ589889 JYU589889 JOY589889 JFC589889 IVG589889 ILK589889 IBO589889 HRS589889 HHW589889 GYA589889 GOE589889 GEI589889 FUM589889 FKQ589889 FAU589889 EQY589889 EHC589889 DXG589889 DNK589889 DDO589889 CTS589889 CJW589889 CAA589889 BQE589889 BGI589889 AWM589889 AMQ589889 ACU589889 SY589889 JC589889 G589890 WVO524353 WLS524353 WBW524353 VSA524353 VIE524353 UYI524353 UOM524353 UEQ524353 TUU524353 TKY524353 TBC524353 SRG524353 SHK524353 RXO524353 RNS524353 RDW524353 QUA524353 QKE524353 QAI524353 PQM524353 PGQ524353 OWU524353 OMY524353 ODC524353 NTG524353 NJK524353 MZO524353 MPS524353 MFW524353 LWA524353 LME524353 LCI524353 KSM524353 KIQ524353 JYU524353 JOY524353 JFC524353 IVG524353 ILK524353 IBO524353 HRS524353 HHW524353 GYA524353 GOE524353 GEI524353 FUM524353 FKQ524353 FAU524353 EQY524353 EHC524353 DXG524353 DNK524353 DDO524353 CTS524353 CJW524353 CAA524353 BQE524353 BGI524353 AWM524353 AMQ524353 ACU524353 SY524353 JC524353 G524354 WVO458817 WLS458817 WBW458817 VSA458817 VIE458817 UYI458817 UOM458817 UEQ458817 TUU458817 TKY458817 TBC458817 SRG458817 SHK458817 RXO458817 RNS458817 RDW458817 QUA458817 QKE458817 QAI458817 PQM458817 PGQ458817 OWU458817 OMY458817 ODC458817 NTG458817 NJK458817 MZO458817 MPS458817 MFW458817 LWA458817 LME458817 LCI458817 KSM458817 KIQ458817 JYU458817 JOY458817 JFC458817 IVG458817 ILK458817 IBO458817 HRS458817 HHW458817 GYA458817 GOE458817 GEI458817 FUM458817 FKQ458817 FAU458817 EQY458817 EHC458817 DXG458817 DNK458817 DDO458817 CTS458817 CJW458817 CAA458817 BQE458817 BGI458817 AWM458817 AMQ458817 ACU458817 SY458817 JC458817 G458818 WVO393281 WLS393281 WBW393281 VSA393281 VIE393281 UYI393281 UOM393281 UEQ393281 TUU393281 TKY393281 TBC393281 SRG393281 SHK393281 RXO393281 RNS393281 RDW393281 QUA393281 QKE393281 QAI393281 PQM393281 PGQ393281 OWU393281 OMY393281 ODC393281 NTG393281 NJK393281 MZO393281 MPS393281 MFW393281 LWA393281 LME393281 LCI393281 KSM393281 KIQ393281 JYU393281 JOY393281 JFC393281 IVG393281 ILK393281 IBO393281 HRS393281 HHW393281 GYA393281 GOE393281 GEI393281 FUM393281 FKQ393281 FAU393281 EQY393281 EHC393281 DXG393281 DNK393281 DDO393281 CTS393281 CJW393281 CAA393281 BQE393281 BGI393281 AWM393281 AMQ393281 ACU393281 SY393281 JC393281 G393282 WVO327745 WLS327745 WBW327745 VSA327745 VIE327745 UYI327745 UOM327745 UEQ327745 TUU327745 TKY327745 TBC327745 SRG327745 SHK327745 RXO327745 RNS327745 RDW327745 QUA327745 QKE327745 QAI327745 PQM327745 PGQ327745 OWU327745 OMY327745 ODC327745 NTG327745 NJK327745 MZO327745 MPS327745 MFW327745 LWA327745 LME327745 LCI327745 KSM327745 KIQ327745 JYU327745 JOY327745 JFC327745 IVG327745 ILK327745 IBO327745 HRS327745 HHW327745 GYA327745 GOE327745 GEI327745 FUM327745 FKQ327745 FAU327745 EQY327745 EHC327745 DXG327745 DNK327745 DDO327745 CTS327745 CJW327745 CAA327745 BQE327745 BGI327745 AWM327745 AMQ327745 ACU327745 SY327745 JC327745 G327746 WVO262209 WLS262209 WBW262209 VSA262209 VIE262209 UYI262209 UOM262209 UEQ262209 TUU262209 TKY262209 TBC262209 SRG262209 SHK262209 RXO262209 RNS262209 RDW262209 QUA262209 QKE262209 QAI262209 PQM262209 PGQ262209 OWU262209 OMY262209 ODC262209 NTG262209 NJK262209 MZO262209 MPS262209 MFW262209 LWA262209 LME262209 LCI262209 KSM262209 KIQ262209 JYU262209 JOY262209 JFC262209 IVG262209 ILK262209 IBO262209 HRS262209 HHW262209 GYA262209 GOE262209 GEI262209 FUM262209 FKQ262209 FAU262209 EQY262209 EHC262209 DXG262209 DNK262209 DDO262209 CTS262209 CJW262209 CAA262209 BQE262209 BGI262209 AWM262209 AMQ262209 ACU262209 SY262209 JC262209 G262210 WVO196673 WLS196673 WBW196673 VSA196673 VIE196673 UYI196673 UOM196673 UEQ196673 TUU196673 TKY196673 TBC196673 SRG196673 SHK196673 RXO196673 RNS196673 RDW196673 QUA196673 QKE196673 QAI196673 PQM196673 PGQ196673 OWU196673 OMY196673 ODC196673 NTG196673 NJK196673 MZO196673 MPS196673 MFW196673 LWA196673 LME196673 LCI196673 KSM196673 KIQ196673 JYU196673 JOY196673 JFC196673 IVG196673 ILK196673 IBO196673 HRS196673 HHW196673 GYA196673 GOE196673 GEI196673 FUM196673 FKQ196673 FAU196673 EQY196673 EHC196673 DXG196673 DNK196673 DDO196673 CTS196673 CJW196673 CAA196673 BQE196673 BGI196673 AWM196673 AMQ196673 ACU196673 SY196673 JC196673 G196674 WVO131137 WLS131137 WBW131137 VSA131137 VIE131137 UYI131137 UOM131137 UEQ131137 TUU131137 TKY131137 TBC131137 SRG131137 SHK131137 RXO131137 RNS131137 RDW131137 QUA131137 QKE131137 QAI131137 PQM131137 PGQ131137 OWU131137 OMY131137 ODC131137 NTG131137 NJK131137 MZO131137 MPS131137 MFW131137 LWA131137 LME131137 LCI131137 KSM131137 KIQ131137 JYU131137 JOY131137 JFC131137 IVG131137 ILK131137 IBO131137 HRS131137 HHW131137 GYA131137 GOE131137 GEI131137 FUM131137 FKQ131137 FAU131137 EQY131137 EHC131137 DXG131137 DNK131137 DDO131137 CTS131137 CJW131137 CAA131137 BQE131137 BGI131137 AWM131137 AMQ131137 ACU131137 SY131137 JC131137 G131138 WVO65601 WLS65601 WBW65601 VSA65601 VIE65601 UYI65601 UOM65601 UEQ65601 TUU65601 TKY65601 TBC65601 SRG65601 SHK65601 RXO65601 RNS65601 RDW65601 QUA65601 QKE65601 QAI65601 PQM65601 PGQ65601 OWU65601 OMY65601 ODC65601 NTG65601 NJK65601 MZO65601 MPS65601 MFW65601 LWA65601 LME65601 LCI65601 KSM65601 KIQ65601 JYU65601 JOY65601 JFC65601 IVG65601 ILK65601 IBO65601 HRS65601 HHW65601 GYA65601 GOE65601 GEI65601 FUM65601 FKQ65601 FAU65601 EQY65601 EHC65601 DXG65601 DNK65601 DDO65601 CTS65601 CJW65601 CAA65601 BQE65601 BGI65601 AWM65601 AMQ65601 ACU65601 SY65601 JC65601 G65602 WVO65 WLS65 WBW65 VSA65 VIE65 UYI65 UOM65 UEQ65 TUU65 TKY65 TBC65 SRG65 SHK65 RXO65 RNS65 RDW65 QUA65 QKE65 QAI65 PQM65 PGQ65 OWU65 OMY65 ODC65 NTG65 NJK65 MZO65 MPS65 MFW65 LWA65 LME65 LCI65 KSM65 KIQ65 JYU65 JOY65 JFC65 IVG65 ILK65 IBO65 HRS65 HHW65 GYA65 GOE65 GEI65 FUM65 FKQ65 FAU65 EQY65 EHC65 DXG65 DNK65 DDO65 CTS65 CJW65 CAA65 BQE65 BGI65 AWM65 AMQ65 ACU65 SY65 JC65 ACU7 WVO983107 WLS983107 WBW983107 VSA983107 VIE983107 UYI983107 UOM983107 UEQ983107 TUU983107 TKY983107 TBC983107 SRG983107 SHK983107 RXO983107 RNS983107 RDW983107 QUA983107 QKE983107 QAI983107 PQM983107 PGQ983107 OWU983107 OMY983107 ODC983107 NTG983107 NJK983107 MZO983107 MPS983107 MFW983107 LWA983107 LME983107 LCI983107 KSM983107 KIQ983107 JYU983107 JOY983107 JFC983107 IVG983107 ILK983107 IBO983107 HRS983107 HHW983107 GYA983107 GOE983107 GEI983107 FUM983107 FKQ983107 FAU983107 EQY983107 EHC983107 DXG983107 DNK983107 DDO983107 CTS983107 CJW983107 CAA983107 BQE983107 BGI983107 AWM983107 AMQ983107 ACU983107 SY983107 JC983107 G983108 WVO917571 WLS917571 WBW917571 VSA917571 VIE917571 UYI917571 UOM917571 UEQ917571 TUU917571 TKY917571 TBC917571 SRG917571 SHK917571 RXO917571 RNS917571 RDW917571 QUA917571 QKE917571 QAI917571 PQM917571 PGQ917571 OWU917571 OMY917571 ODC917571 NTG917571 NJK917571 MZO917571 MPS917571 MFW917571 LWA917571 LME917571 LCI917571 KSM917571 KIQ917571 JYU917571 JOY917571 JFC917571 IVG917571 ILK917571 IBO917571 HRS917571 HHW917571 GYA917571 GOE917571 GEI917571 FUM917571 FKQ917571 FAU917571 EQY917571 EHC917571 DXG917571 DNK917571 DDO917571 CTS917571 CJW917571 CAA917571 BQE917571 BGI917571 AWM917571 AMQ917571 ACU917571 SY917571 JC917571 G917572 WVO852035 WLS852035 WBW852035 VSA852035 VIE852035 UYI852035 UOM852035 UEQ852035 TUU852035 TKY852035 TBC852035 SRG852035 SHK852035 RXO852035 RNS852035 RDW852035 QUA852035 QKE852035 QAI852035 PQM852035 PGQ852035 OWU852035 OMY852035 ODC852035 NTG852035 NJK852035 MZO852035 MPS852035 MFW852035 LWA852035 LME852035 LCI852035 KSM852035 KIQ852035 JYU852035 JOY852035 JFC852035 IVG852035 ILK852035 IBO852035 HRS852035 HHW852035 GYA852035 GOE852035 GEI852035 FUM852035 FKQ852035 FAU852035 EQY852035 EHC852035 DXG852035 DNK852035 DDO852035 CTS852035 CJW852035 CAA852035 BQE852035 BGI852035 AWM852035 AMQ852035 ACU852035 SY852035 JC852035 G852036 WVO786499 WLS786499 WBW786499 VSA786499 VIE786499 UYI786499 UOM786499 UEQ786499 TUU786499 TKY786499 TBC786499 SRG786499 SHK786499 RXO786499 RNS786499 RDW786499 QUA786499 QKE786499 QAI786499 PQM786499 PGQ786499 OWU786499 OMY786499 ODC786499 NTG786499 NJK786499 MZO786499 MPS786499 MFW786499 LWA786499 LME786499 LCI786499 KSM786499 KIQ786499 JYU786499 JOY786499 JFC786499 IVG786499 ILK786499 IBO786499 HRS786499 HHW786499 GYA786499 GOE786499 GEI786499 FUM786499 FKQ786499 FAU786499 EQY786499 EHC786499 DXG786499 DNK786499 DDO786499 CTS786499 CJW786499 CAA786499 BQE786499 BGI786499 AWM786499 AMQ786499 ACU786499 SY786499 JC786499 G786500 WVO720963 WLS720963 WBW720963 VSA720963 VIE720963 UYI720963 UOM720963 UEQ720963 TUU720963 TKY720963 TBC720963 SRG720963 SHK720963 RXO720963 RNS720963 RDW720963 QUA720963 QKE720963 QAI720963 PQM720963 PGQ720963 OWU720963 OMY720963 ODC720963 NTG720963 NJK720963 MZO720963 MPS720963 MFW720963 LWA720963 LME720963 LCI720963 KSM720963 KIQ720963 JYU720963 JOY720963 JFC720963 IVG720963 ILK720963 IBO720963 HRS720963 HHW720963 GYA720963 GOE720963 GEI720963 FUM720963 FKQ720963 FAU720963 EQY720963 EHC720963 DXG720963 DNK720963 DDO720963 CTS720963 CJW720963 CAA720963 BQE720963 BGI720963 AWM720963 AMQ720963 ACU720963 SY720963 JC720963 G720964 WVO655427 WLS655427 WBW655427 VSA655427 VIE655427 UYI655427 UOM655427 UEQ655427 TUU655427 TKY655427 TBC655427 SRG655427 SHK655427 RXO655427 RNS655427 RDW655427 QUA655427 QKE655427 QAI655427 PQM655427 PGQ655427 OWU655427 OMY655427 ODC655427 NTG655427 NJK655427 MZO655427 MPS655427 MFW655427 LWA655427 LME655427 LCI655427 KSM655427 KIQ655427 JYU655427 JOY655427 JFC655427 IVG655427 ILK655427 IBO655427 HRS655427 HHW655427 GYA655427 GOE655427 GEI655427 FUM655427 FKQ655427 FAU655427 EQY655427 EHC655427 DXG655427 DNK655427 DDO655427 CTS655427 CJW655427 CAA655427 BQE655427 BGI655427 AWM655427 AMQ655427 ACU655427 SY655427 JC655427 G655428 WVO589891 WLS589891 WBW589891 VSA589891 VIE589891 UYI589891 UOM589891 UEQ589891 TUU589891 TKY589891 TBC589891 SRG589891 SHK589891 RXO589891 RNS589891 RDW589891 QUA589891 QKE589891 QAI589891 PQM589891 PGQ589891 OWU589891 OMY589891 ODC589891 NTG589891 NJK589891 MZO589891 MPS589891 MFW589891 LWA589891 LME589891 LCI589891 KSM589891 KIQ589891 JYU589891 JOY589891 JFC589891 IVG589891 ILK589891 IBO589891 HRS589891 HHW589891 GYA589891 GOE589891 GEI589891 FUM589891 FKQ589891 FAU589891 EQY589891 EHC589891 DXG589891 DNK589891 DDO589891 CTS589891 CJW589891 CAA589891 BQE589891 BGI589891 AWM589891 AMQ589891 ACU589891 SY589891 JC589891 G589892 WVO524355 WLS524355 WBW524355 VSA524355 VIE524355 UYI524355 UOM524355 UEQ524355 TUU524355 TKY524355 TBC524355 SRG524355 SHK524355 RXO524355 RNS524355 RDW524355 QUA524355 QKE524355 QAI524355 PQM524355 PGQ524355 OWU524355 OMY524355 ODC524355 NTG524355 NJK524355 MZO524355 MPS524355 MFW524355 LWA524355 LME524355 LCI524355 KSM524355 KIQ524355 JYU524355 JOY524355 JFC524355 IVG524355 ILK524355 IBO524355 HRS524355 HHW524355 GYA524355 GOE524355 GEI524355 FUM524355 FKQ524355 FAU524355 EQY524355 EHC524355 DXG524355 DNK524355 DDO524355 CTS524355 CJW524355 CAA524355 BQE524355 BGI524355 AWM524355 AMQ524355 ACU524355 SY524355 JC524355 G524356 WVO458819 WLS458819 WBW458819 VSA458819 VIE458819 UYI458819 UOM458819 UEQ458819 TUU458819 TKY458819 TBC458819 SRG458819 SHK458819 RXO458819 RNS458819 RDW458819 QUA458819 QKE458819 QAI458819 PQM458819 PGQ458819 OWU458819 OMY458819 ODC458819 NTG458819 NJK458819 MZO458819 MPS458819 MFW458819 LWA458819 LME458819 LCI458819 KSM458819 KIQ458819 JYU458819 JOY458819 JFC458819 IVG458819 ILK458819 IBO458819 HRS458819 HHW458819 GYA458819 GOE458819 GEI458819 FUM458819 FKQ458819 FAU458819 EQY458819 EHC458819 DXG458819 DNK458819 DDO458819 CTS458819 CJW458819 CAA458819 BQE458819 BGI458819 AWM458819 AMQ458819 ACU458819 SY458819 JC458819 G458820 WVO393283 WLS393283 WBW393283 VSA393283 VIE393283 UYI393283 UOM393283 UEQ393283 TUU393283 TKY393283 TBC393283 SRG393283 SHK393283 RXO393283 RNS393283 RDW393283 QUA393283 QKE393283 QAI393283 PQM393283 PGQ393283 OWU393283 OMY393283 ODC393283 NTG393283 NJK393283 MZO393283 MPS393283 MFW393283 LWA393283 LME393283 LCI393283 KSM393283 KIQ393283 JYU393283 JOY393283 JFC393283 IVG393283 ILK393283 IBO393283 HRS393283 HHW393283 GYA393283 GOE393283 GEI393283 FUM393283 FKQ393283 FAU393283 EQY393283 EHC393283 DXG393283 DNK393283 DDO393283 CTS393283 CJW393283 CAA393283 BQE393283 BGI393283 AWM393283 AMQ393283 ACU393283 SY393283 JC393283 G393284 WVO327747 WLS327747 WBW327747 VSA327747 VIE327747 UYI327747 UOM327747 UEQ327747 TUU327747 TKY327747 TBC327747 SRG327747 SHK327747 RXO327747 RNS327747 RDW327747 QUA327747 QKE327747 QAI327747 PQM327747 PGQ327747 OWU327747 OMY327747 ODC327747 NTG327747 NJK327747 MZO327747 MPS327747 MFW327747 LWA327747 LME327747 LCI327747 KSM327747 KIQ327747 JYU327747 JOY327747 JFC327747 IVG327747 ILK327747 IBO327747 HRS327747 HHW327747 GYA327747 GOE327747 GEI327747 FUM327747 FKQ327747 FAU327747 EQY327747 EHC327747 DXG327747 DNK327747 DDO327747 CTS327747 CJW327747 CAA327747 BQE327747 BGI327747 AWM327747 AMQ327747 ACU327747 SY327747 JC327747 G327748 WVO262211 WLS262211 WBW262211 VSA262211 VIE262211 UYI262211 UOM262211 UEQ262211 TUU262211 TKY262211 TBC262211 SRG262211 SHK262211 RXO262211 RNS262211 RDW262211 QUA262211 QKE262211 QAI262211 PQM262211 PGQ262211 OWU262211 OMY262211 ODC262211 NTG262211 NJK262211 MZO262211 MPS262211 MFW262211 LWA262211 LME262211 LCI262211 KSM262211 KIQ262211 JYU262211 JOY262211 JFC262211 IVG262211 ILK262211 IBO262211 HRS262211 HHW262211 GYA262211 GOE262211 GEI262211 FUM262211 FKQ262211 FAU262211 EQY262211 EHC262211 DXG262211 DNK262211 DDO262211 CTS262211 CJW262211 CAA262211 BQE262211 BGI262211 AWM262211 AMQ262211 ACU262211 SY262211 JC262211 G262212 WVO196675 WLS196675 WBW196675 VSA196675 VIE196675 UYI196675 UOM196675 UEQ196675 TUU196675 TKY196675 TBC196675 SRG196675 SHK196675 RXO196675 RNS196675 RDW196675 QUA196675 QKE196675 QAI196675 PQM196675 PGQ196675 OWU196675 OMY196675 ODC196675 NTG196675 NJK196675 MZO196675 MPS196675 MFW196675 LWA196675 LME196675 LCI196675 KSM196675 KIQ196675 JYU196675 JOY196675 JFC196675 IVG196675 ILK196675 IBO196675 HRS196675 HHW196675 GYA196675 GOE196675 GEI196675 FUM196675 FKQ196675 FAU196675 EQY196675 EHC196675 DXG196675 DNK196675 DDO196675 CTS196675 CJW196675 CAA196675 BQE196675 BGI196675 AWM196675 AMQ196675 ACU196675 SY196675 JC196675 G196676 WVO131139 WLS131139 WBW131139 VSA131139 VIE131139 UYI131139 UOM131139 UEQ131139 TUU131139 TKY131139 TBC131139 SRG131139 SHK131139 RXO131139 RNS131139 RDW131139 QUA131139 QKE131139 QAI131139 PQM131139 PGQ131139 OWU131139 OMY131139 ODC131139 NTG131139 NJK131139 MZO131139 MPS131139 MFW131139 LWA131139 LME131139 LCI131139 KSM131139 KIQ131139 JYU131139 JOY131139 JFC131139 IVG131139 ILK131139 IBO131139 HRS131139 HHW131139 GYA131139 GOE131139 GEI131139 FUM131139 FKQ131139 FAU131139 EQY131139 EHC131139 DXG131139 DNK131139 DDO131139 CTS131139 CJW131139 CAA131139 BQE131139 BGI131139 AWM131139 AMQ131139 ACU131139 SY131139 JC131139 G131140 WVO65603 WLS65603 WBW65603 VSA65603 VIE65603 UYI65603 UOM65603 UEQ65603 TUU65603 TKY65603 TBC65603 SRG65603 SHK65603 RXO65603 RNS65603 RDW65603 QUA65603 QKE65603 QAI65603 PQM65603 PGQ65603 OWU65603 OMY65603 ODC65603 NTG65603 NJK65603 MZO65603 MPS65603 MFW65603 LWA65603 LME65603 LCI65603 KSM65603 KIQ65603 JYU65603 JOY65603 JFC65603 IVG65603 ILK65603 IBO65603 HRS65603 HHW65603 GYA65603 GOE65603 GEI65603 FUM65603 FKQ65603 FAU65603 EQY65603 EHC65603 DXG65603 DNK65603 DDO65603 CTS65603 CJW65603 CAA65603 BQE65603 BGI65603 AWM65603 AMQ65603 ACU65603 SY65603 JC65603 G65604 WVO67 WLS67 WBW67 VSA67 VIE67 UYI67 UOM67 UEQ67 TUU67 TKY67 TBC67 SRG67 SHK67 RXO67 RNS67 RDW67 QUA67 QKE67 QAI67 PQM67 PGQ67 OWU67 OMY67 ODC67 NTG67 NJK67 MZO67 MPS67 MFW67 LWA67 LME67 LCI67 KSM67 KIQ67 JYU67 JOY67 JFC67 IVG67 ILK67 IBO67 HRS67 HHW67 GYA67 GOE67 GEI67 FUM67 FKQ67 FAU67 EQY67 EHC67 DXG67 DNK67 DDO67 CTS67 CJW67 CAA67 BQE67 BGI67 AWM67 AMQ67 ACU67 SY67 JC67 AMQ7 WVO983109 WLS983109 WBW983109 VSA983109 VIE983109 UYI983109 UOM983109 UEQ983109 TUU983109 TKY983109 TBC983109 SRG983109 SHK983109 RXO983109 RNS983109 RDW983109 QUA983109 QKE983109 QAI983109 PQM983109 PGQ983109 OWU983109 OMY983109 ODC983109 NTG983109 NJK983109 MZO983109 MPS983109 MFW983109 LWA983109 LME983109 LCI983109 KSM983109 KIQ983109 JYU983109 JOY983109 JFC983109 IVG983109 ILK983109 IBO983109 HRS983109 HHW983109 GYA983109 GOE983109 GEI983109 FUM983109 FKQ983109 FAU983109 EQY983109 EHC983109 DXG983109 DNK983109 DDO983109 CTS983109 CJW983109 CAA983109 BQE983109 BGI983109 AWM983109 AMQ983109 ACU983109 SY983109 JC983109 G983110 WVO917573 WLS917573 WBW917573 VSA917573 VIE917573 UYI917573 UOM917573 UEQ917573 TUU917573 TKY917573 TBC917573 SRG917573 SHK917573 RXO917573 RNS917573 RDW917573 QUA917573 QKE917573 QAI917573 PQM917573 PGQ917573 OWU917573 OMY917573 ODC917573 NTG917573 NJK917573 MZO917573 MPS917573 MFW917573 LWA917573 LME917573 LCI917573 KSM917573 KIQ917573 JYU917573 JOY917573 JFC917573 IVG917573 ILK917573 IBO917573 HRS917573 HHW917573 GYA917573 GOE917573 GEI917573 FUM917573 FKQ917573 FAU917573 EQY917573 EHC917573 DXG917573 DNK917573 DDO917573 CTS917573 CJW917573 CAA917573 BQE917573 BGI917573 AWM917573 AMQ917573 ACU917573 SY917573 JC917573 G917574 WVO852037 WLS852037 WBW852037 VSA852037 VIE852037 UYI852037 UOM852037 UEQ852037 TUU852037 TKY852037 TBC852037 SRG852037 SHK852037 RXO852037 RNS852037 RDW852037 QUA852037 QKE852037 QAI852037 PQM852037 PGQ852037 OWU852037 OMY852037 ODC852037 NTG852037 NJK852037 MZO852037 MPS852037 MFW852037 LWA852037 LME852037 LCI852037 KSM852037 KIQ852037 JYU852037 JOY852037 JFC852037 IVG852037 ILK852037 IBO852037 HRS852037 HHW852037 GYA852037 GOE852037 GEI852037 FUM852037 FKQ852037 FAU852037 EQY852037 EHC852037 DXG852037 DNK852037 DDO852037 CTS852037 CJW852037 CAA852037 BQE852037 BGI852037 AWM852037 AMQ852037 ACU852037 SY852037 JC852037 G852038 WVO786501 WLS786501 WBW786501 VSA786501 VIE786501 UYI786501 UOM786501 UEQ786501 TUU786501 TKY786501 TBC786501 SRG786501 SHK786501 RXO786501 RNS786501 RDW786501 QUA786501 QKE786501 QAI786501 PQM786501 PGQ786501 OWU786501 OMY786501 ODC786501 NTG786501 NJK786501 MZO786501 MPS786501 MFW786501 LWA786501 LME786501 LCI786501 KSM786501 KIQ786501 JYU786501 JOY786501 JFC786501 IVG786501 ILK786501 IBO786501 HRS786501 HHW786501 GYA786501 GOE786501 GEI786501 FUM786501 FKQ786501 FAU786501 EQY786501 EHC786501 DXG786501 DNK786501 DDO786501 CTS786501 CJW786501 CAA786501 BQE786501 BGI786501 AWM786501 AMQ786501 ACU786501 SY786501 JC786501 G786502 WVO720965 WLS720965 WBW720965 VSA720965 VIE720965 UYI720965 UOM720965 UEQ720965 TUU720965 TKY720965 TBC720965 SRG720965 SHK720965 RXO720965 RNS720965 RDW720965 QUA720965 QKE720965 QAI720965 PQM720965 PGQ720965 OWU720965 OMY720965 ODC720965 NTG720965 NJK720965 MZO720965 MPS720965 MFW720965 LWA720965 LME720965 LCI720965 KSM720965 KIQ720965 JYU720965 JOY720965 JFC720965 IVG720965 ILK720965 IBO720965 HRS720965 HHW720965 GYA720965 GOE720965 GEI720965 FUM720965 FKQ720965 FAU720965 EQY720965 EHC720965 DXG720965 DNK720965 DDO720965 CTS720965 CJW720965 CAA720965 BQE720965 BGI720965 AWM720965 AMQ720965 ACU720965 SY720965 JC720965 G720966 WVO655429 WLS655429 WBW655429 VSA655429 VIE655429 UYI655429 UOM655429 UEQ655429 TUU655429 TKY655429 TBC655429 SRG655429 SHK655429 RXO655429 RNS655429 RDW655429 QUA655429 QKE655429 QAI655429 PQM655429 PGQ655429 OWU655429 OMY655429 ODC655429 NTG655429 NJK655429 MZO655429 MPS655429 MFW655429 LWA655429 LME655429 LCI655429 KSM655429 KIQ655429 JYU655429 JOY655429 JFC655429 IVG655429 ILK655429 IBO655429 HRS655429 HHW655429 GYA655429 GOE655429 GEI655429 FUM655429 FKQ655429 FAU655429 EQY655429 EHC655429 DXG655429 DNK655429 DDO655429 CTS655429 CJW655429 CAA655429 BQE655429 BGI655429 AWM655429 AMQ655429 ACU655429 SY655429 JC655429 G655430 WVO589893 WLS589893 WBW589893 VSA589893 VIE589893 UYI589893 UOM589893 UEQ589893 TUU589893 TKY589893 TBC589893 SRG589893 SHK589893 RXO589893 RNS589893 RDW589893 QUA589893 QKE589893 QAI589893 PQM589893 PGQ589893 OWU589893 OMY589893 ODC589893 NTG589893 NJK589893 MZO589893 MPS589893 MFW589893 LWA589893 LME589893 LCI589893 KSM589893 KIQ589893 JYU589893 JOY589893 JFC589893 IVG589893 ILK589893 IBO589893 HRS589893 HHW589893 GYA589893 GOE589893 GEI589893 FUM589893 FKQ589893 FAU589893 EQY589893 EHC589893 DXG589893 DNK589893 DDO589893 CTS589893 CJW589893 CAA589893 BQE589893 BGI589893 AWM589893 AMQ589893 ACU589893 SY589893 JC589893 G589894 WVO524357 WLS524357 WBW524357 VSA524357 VIE524357 UYI524357 UOM524357 UEQ524357 TUU524357 TKY524357 TBC524357 SRG524357 SHK524357 RXO524357 RNS524357 RDW524357 QUA524357 QKE524357 QAI524357 PQM524357 PGQ524357 OWU524357 OMY524357 ODC524357 NTG524357 NJK524357 MZO524357 MPS524357 MFW524357 LWA524357 LME524357 LCI524357 KSM524357 KIQ524357 JYU524357 JOY524357 JFC524357 IVG524357 ILK524357 IBO524357 HRS524357 HHW524357 GYA524357 GOE524357 GEI524357 FUM524357 FKQ524357 FAU524357 EQY524357 EHC524357 DXG524357 DNK524357 DDO524357 CTS524357 CJW524357 CAA524357 BQE524357 BGI524357 AWM524357 AMQ524357 ACU524357 SY524357 JC524357 G524358 WVO458821 WLS458821 WBW458821 VSA458821 VIE458821 UYI458821 UOM458821 UEQ458821 TUU458821 TKY458821 TBC458821 SRG458821 SHK458821 RXO458821 RNS458821 RDW458821 QUA458821 QKE458821 QAI458821 PQM458821 PGQ458821 OWU458821 OMY458821 ODC458821 NTG458821 NJK458821 MZO458821 MPS458821 MFW458821 LWA458821 LME458821 LCI458821 KSM458821 KIQ458821 JYU458821 JOY458821 JFC458821 IVG458821 ILK458821 IBO458821 HRS458821 HHW458821 GYA458821 GOE458821 GEI458821 FUM458821 FKQ458821 FAU458821 EQY458821 EHC458821 DXG458821 DNK458821 DDO458821 CTS458821 CJW458821 CAA458821 BQE458821 BGI458821 AWM458821 AMQ458821 ACU458821 SY458821 JC458821 G458822 WVO393285 WLS393285 WBW393285 VSA393285 VIE393285 UYI393285 UOM393285 UEQ393285 TUU393285 TKY393285 TBC393285 SRG393285 SHK393285 RXO393285 RNS393285 RDW393285 QUA393285 QKE393285 QAI393285 PQM393285 PGQ393285 OWU393285 OMY393285 ODC393285 NTG393285 NJK393285 MZO393285 MPS393285 MFW393285 LWA393285 LME393285 LCI393285 KSM393285 KIQ393285 JYU393285 JOY393285 JFC393285 IVG393285 ILK393285 IBO393285 HRS393285 HHW393285 GYA393285 GOE393285 GEI393285 FUM393285 FKQ393285 FAU393285 EQY393285 EHC393285 DXG393285 DNK393285 DDO393285 CTS393285 CJW393285 CAA393285 BQE393285 BGI393285 AWM393285 AMQ393285 ACU393285 SY393285 JC393285 G393286 WVO327749 WLS327749 WBW327749 VSA327749 VIE327749 UYI327749 UOM327749 UEQ327749 TUU327749 TKY327749 TBC327749 SRG327749 SHK327749 RXO327749 RNS327749 RDW327749 QUA327749 QKE327749 QAI327749 PQM327749 PGQ327749 OWU327749 OMY327749 ODC327749 NTG327749 NJK327749 MZO327749 MPS327749 MFW327749 LWA327749 LME327749 LCI327749 KSM327749 KIQ327749 JYU327749 JOY327749 JFC327749 IVG327749 ILK327749 IBO327749 HRS327749 HHW327749 GYA327749 GOE327749 GEI327749 FUM327749 FKQ327749 FAU327749 EQY327749 EHC327749 DXG327749 DNK327749 DDO327749 CTS327749 CJW327749 CAA327749 BQE327749 BGI327749 AWM327749 AMQ327749 ACU327749 SY327749 JC327749 G327750 WVO262213 WLS262213 WBW262213 VSA262213 VIE262213 UYI262213 UOM262213 UEQ262213 TUU262213 TKY262213 TBC262213 SRG262213 SHK262213 RXO262213 RNS262213 RDW262213 QUA262213 QKE262213 QAI262213 PQM262213 PGQ262213 OWU262213 OMY262213 ODC262213 NTG262213 NJK262213 MZO262213 MPS262213 MFW262213 LWA262213 LME262213 LCI262213 KSM262213 KIQ262213 JYU262213 JOY262213 JFC262213 IVG262213 ILK262213 IBO262213 HRS262213 HHW262213 GYA262213 GOE262213 GEI262213 FUM262213 FKQ262213 FAU262213 EQY262213 EHC262213 DXG262213 DNK262213 DDO262213 CTS262213 CJW262213 CAA262213 BQE262213 BGI262213 AWM262213 AMQ262213 ACU262213 SY262213 JC262213 G262214 WVO196677 WLS196677 WBW196677 VSA196677 VIE196677 UYI196677 UOM196677 UEQ196677 TUU196677 TKY196677 TBC196677 SRG196677 SHK196677 RXO196677 RNS196677 RDW196677 QUA196677 QKE196677 QAI196677 PQM196677 PGQ196677 OWU196677 OMY196677 ODC196677 NTG196677 NJK196677 MZO196677 MPS196677 MFW196677 LWA196677 LME196677 LCI196677 KSM196677 KIQ196677 JYU196677 JOY196677 JFC196677 IVG196677 ILK196677 IBO196677 HRS196677 HHW196677 GYA196677 GOE196677 GEI196677 FUM196677 FKQ196677 FAU196677 EQY196677 EHC196677 DXG196677 DNK196677 DDO196677 CTS196677 CJW196677 CAA196677 BQE196677 BGI196677 AWM196677 AMQ196677 ACU196677 SY196677 JC196677 G196678 WVO131141 WLS131141 WBW131141 VSA131141 VIE131141 UYI131141 UOM131141 UEQ131141 TUU131141 TKY131141 TBC131141 SRG131141 SHK131141 RXO131141 RNS131141 RDW131141 QUA131141 QKE131141 QAI131141 PQM131141 PGQ131141 OWU131141 OMY131141 ODC131141 NTG131141 NJK131141 MZO131141 MPS131141 MFW131141 LWA131141 LME131141 LCI131141 KSM131141 KIQ131141 JYU131141 JOY131141 JFC131141 IVG131141 ILK131141 IBO131141 HRS131141 HHW131141 GYA131141 GOE131141 GEI131141 FUM131141 FKQ131141 FAU131141 EQY131141 EHC131141 DXG131141 DNK131141 DDO131141 CTS131141 CJW131141 CAA131141 BQE131141 BGI131141 AWM131141 AMQ131141 ACU131141 SY131141 JC131141 G131142 WVO65605 WLS65605 WBW65605 VSA65605 VIE65605 UYI65605 UOM65605 UEQ65605 TUU65605 TKY65605 TBC65605 SRG65605 SHK65605 RXO65605 RNS65605 RDW65605 QUA65605 QKE65605 QAI65605 PQM65605 PGQ65605 OWU65605 OMY65605 ODC65605 NTG65605 NJK65605 MZO65605 MPS65605 MFW65605 LWA65605 LME65605 LCI65605 KSM65605 KIQ65605 JYU65605 JOY65605 JFC65605 IVG65605 ILK65605 IBO65605 HRS65605 HHW65605 GYA65605 GOE65605 GEI65605 FUM65605 FKQ65605 FAU65605 EQY65605 EHC65605 DXG65605 DNK65605 DDO65605 CTS65605 CJW65605 CAA65605 BQE65605 BGI65605 AWM65605 AMQ65605 ACU65605 SY65605 JC65605 G65606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DNK7 WVO983111 WLS983111 WBW983111 VSA983111 VIE983111 UYI983111 UOM983111 UEQ983111 TUU983111 TKY983111 TBC983111 SRG983111 SHK983111 RXO983111 RNS983111 RDW983111 QUA983111 QKE983111 QAI983111 PQM983111 PGQ983111 OWU983111 OMY983111 ODC983111 NTG983111 NJK983111 MZO983111 MPS983111 MFW983111 LWA983111 LME983111 LCI983111 KSM983111 KIQ983111 JYU983111 JOY983111 JFC983111 IVG983111 ILK983111 IBO983111 HRS983111 HHW983111 GYA983111 GOE983111 GEI983111 FUM983111 FKQ983111 FAU983111 EQY983111 EHC983111 DXG983111 DNK983111 DDO983111 CTS983111 CJW983111 CAA983111 BQE983111 BGI983111 AWM983111 AMQ983111 ACU983111 SY983111 JC983111 G983112 WVO917575 WLS917575 WBW917575 VSA917575 VIE917575 UYI917575 UOM917575 UEQ917575 TUU917575 TKY917575 TBC917575 SRG917575 SHK917575 RXO917575 RNS917575 RDW917575 QUA917575 QKE917575 QAI917575 PQM917575 PGQ917575 OWU917575 OMY917575 ODC917575 NTG917575 NJK917575 MZO917575 MPS917575 MFW917575 LWA917575 LME917575 LCI917575 KSM917575 KIQ917575 JYU917575 JOY917575 JFC917575 IVG917575 ILK917575 IBO917575 HRS917575 HHW917575 GYA917575 GOE917575 GEI917575 FUM917575 FKQ917575 FAU917575 EQY917575 EHC917575 DXG917575 DNK917575 DDO917575 CTS917575 CJW917575 CAA917575 BQE917575 BGI917575 AWM917575 AMQ917575 ACU917575 SY917575 JC917575 G917576 WVO852039 WLS852039 WBW852039 VSA852039 VIE852039 UYI852039 UOM852039 UEQ852039 TUU852039 TKY852039 TBC852039 SRG852039 SHK852039 RXO852039 RNS852039 RDW852039 QUA852039 QKE852039 QAI852039 PQM852039 PGQ852039 OWU852039 OMY852039 ODC852039 NTG852039 NJK852039 MZO852039 MPS852039 MFW852039 LWA852039 LME852039 LCI852039 KSM852039 KIQ852039 JYU852039 JOY852039 JFC852039 IVG852039 ILK852039 IBO852039 HRS852039 HHW852039 GYA852039 GOE852039 GEI852039 FUM852039 FKQ852039 FAU852039 EQY852039 EHC852039 DXG852039 DNK852039 DDO852039 CTS852039 CJW852039 CAA852039 BQE852039 BGI852039 AWM852039 AMQ852039 ACU852039 SY852039 JC852039 G852040 WVO786503 WLS786503 WBW786503 VSA786503 VIE786503 UYI786503 UOM786503 UEQ786503 TUU786503 TKY786503 TBC786503 SRG786503 SHK786503 RXO786503 RNS786503 RDW786503 QUA786503 QKE786503 QAI786503 PQM786503 PGQ786503 OWU786503 OMY786503 ODC786503 NTG786503 NJK786503 MZO786503 MPS786503 MFW786503 LWA786503 LME786503 LCI786503 KSM786503 KIQ786503 JYU786503 JOY786503 JFC786503 IVG786503 ILK786503 IBO786503 HRS786503 HHW786503 GYA786503 GOE786503 GEI786503 FUM786503 FKQ786503 FAU786503 EQY786503 EHC786503 DXG786503 DNK786503 DDO786503 CTS786503 CJW786503 CAA786503 BQE786503 BGI786503 AWM786503 AMQ786503 ACU786503 SY786503 JC786503 G786504 WVO720967 WLS720967 WBW720967 VSA720967 VIE720967 UYI720967 UOM720967 UEQ720967 TUU720967 TKY720967 TBC720967 SRG720967 SHK720967 RXO720967 RNS720967 RDW720967 QUA720967 QKE720967 QAI720967 PQM720967 PGQ720967 OWU720967 OMY720967 ODC720967 NTG720967 NJK720967 MZO720967 MPS720967 MFW720967 LWA720967 LME720967 LCI720967 KSM720967 KIQ720967 JYU720967 JOY720967 JFC720967 IVG720967 ILK720967 IBO720967 HRS720967 HHW720967 GYA720967 GOE720967 GEI720967 FUM720967 FKQ720967 FAU720967 EQY720967 EHC720967 DXG720967 DNK720967 DDO720967 CTS720967 CJW720967 CAA720967 BQE720967 BGI720967 AWM720967 AMQ720967 ACU720967 SY720967 JC720967 G720968 WVO655431 WLS655431 WBW655431 VSA655431 VIE655431 UYI655431 UOM655431 UEQ655431 TUU655431 TKY655431 TBC655431 SRG655431 SHK655431 RXO655431 RNS655431 RDW655431 QUA655431 QKE655431 QAI655431 PQM655431 PGQ655431 OWU655431 OMY655431 ODC655431 NTG655431 NJK655431 MZO655431 MPS655431 MFW655431 LWA655431 LME655431 LCI655431 KSM655431 KIQ655431 JYU655431 JOY655431 JFC655431 IVG655431 ILK655431 IBO655431 HRS655431 HHW655431 GYA655431 GOE655431 GEI655431 FUM655431 FKQ655431 FAU655431 EQY655431 EHC655431 DXG655431 DNK655431 DDO655431 CTS655431 CJW655431 CAA655431 BQE655431 BGI655431 AWM655431 AMQ655431 ACU655431 SY655431 JC655431 G655432 WVO589895 WLS589895 WBW589895 VSA589895 VIE589895 UYI589895 UOM589895 UEQ589895 TUU589895 TKY589895 TBC589895 SRG589895 SHK589895 RXO589895 RNS589895 RDW589895 QUA589895 QKE589895 QAI589895 PQM589895 PGQ589895 OWU589895 OMY589895 ODC589895 NTG589895 NJK589895 MZO589895 MPS589895 MFW589895 LWA589895 LME589895 LCI589895 KSM589895 KIQ589895 JYU589895 JOY589895 JFC589895 IVG589895 ILK589895 IBO589895 HRS589895 HHW589895 GYA589895 GOE589895 GEI589895 FUM589895 FKQ589895 FAU589895 EQY589895 EHC589895 DXG589895 DNK589895 DDO589895 CTS589895 CJW589895 CAA589895 BQE589895 BGI589895 AWM589895 AMQ589895 ACU589895 SY589895 JC589895 G589896 WVO524359 WLS524359 WBW524359 VSA524359 VIE524359 UYI524359 UOM524359 UEQ524359 TUU524359 TKY524359 TBC524359 SRG524359 SHK524359 RXO524359 RNS524359 RDW524359 QUA524359 QKE524359 QAI524359 PQM524359 PGQ524359 OWU524359 OMY524359 ODC524359 NTG524359 NJK524359 MZO524359 MPS524359 MFW524359 LWA524359 LME524359 LCI524359 KSM524359 KIQ524359 JYU524359 JOY524359 JFC524359 IVG524359 ILK524359 IBO524359 HRS524359 HHW524359 GYA524359 GOE524359 GEI524359 FUM524359 FKQ524359 FAU524359 EQY524359 EHC524359 DXG524359 DNK524359 DDO524359 CTS524359 CJW524359 CAA524359 BQE524359 BGI524359 AWM524359 AMQ524359 ACU524359 SY524359 JC524359 G524360 WVO458823 WLS458823 WBW458823 VSA458823 VIE458823 UYI458823 UOM458823 UEQ458823 TUU458823 TKY458823 TBC458823 SRG458823 SHK458823 RXO458823 RNS458823 RDW458823 QUA458823 QKE458823 QAI458823 PQM458823 PGQ458823 OWU458823 OMY458823 ODC458823 NTG458823 NJK458823 MZO458823 MPS458823 MFW458823 LWA458823 LME458823 LCI458823 KSM458823 KIQ458823 JYU458823 JOY458823 JFC458823 IVG458823 ILK458823 IBO458823 HRS458823 HHW458823 GYA458823 GOE458823 GEI458823 FUM458823 FKQ458823 FAU458823 EQY458823 EHC458823 DXG458823 DNK458823 DDO458823 CTS458823 CJW458823 CAA458823 BQE458823 BGI458823 AWM458823 AMQ458823 ACU458823 SY458823 JC458823 G458824 WVO393287 WLS393287 WBW393287 VSA393287 VIE393287 UYI393287 UOM393287 UEQ393287 TUU393287 TKY393287 TBC393287 SRG393287 SHK393287 RXO393287 RNS393287 RDW393287 QUA393287 QKE393287 QAI393287 PQM393287 PGQ393287 OWU393287 OMY393287 ODC393287 NTG393287 NJK393287 MZO393287 MPS393287 MFW393287 LWA393287 LME393287 LCI393287 KSM393287 KIQ393287 JYU393287 JOY393287 JFC393287 IVG393287 ILK393287 IBO393287 HRS393287 HHW393287 GYA393287 GOE393287 GEI393287 FUM393287 FKQ393287 FAU393287 EQY393287 EHC393287 DXG393287 DNK393287 DDO393287 CTS393287 CJW393287 CAA393287 BQE393287 BGI393287 AWM393287 AMQ393287 ACU393287 SY393287 JC393287 G393288 WVO327751 WLS327751 WBW327751 VSA327751 VIE327751 UYI327751 UOM327751 UEQ327751 TUU327751 TKY327751 TBC327751 SRG327751 SHK327751 RXO327751 RNS327751 RDW327751 QUA327751 QKE327751 QAI327751 PQM327751 PGQ327751 OWU327751 OMY327751 ODC327751 NTG327751 NJK327751 MZO327751 MPS327751 MFW327751 LWA327751 LME327751 LCI327751 KSM327751 KIQ327751 JYU327751 JOY327751 JFC327751 IVG327751 ILK327751 IBO327751 HRS327751 HHW327751 GYA327751 GOE327751 GEI327751 FUM327751 FKQ327751 FAU327751 EQY327751 EHC327751 DXG327751 DNK327751 DDO327751 CTS327751 CJW327751 CAA327751 BQE327751 BGI327751 AWM327751 AMQ327751 ACU327751 SY327751 JC327751 G327752 WVO262215 WLS262215 WBW262215 VSA262215 VIE262215 UYI262215 UOM262215 UEQ262215 TUU262215 TKY262215 TBC262215 SRG262215 SHK262215 RXO262215 RNS262215 RDW262215 QUA262215 QKE262215 QAI262215 PQM262215 PGQ262215 OWU262215 OMY262215 ODC262215 NTG262215 NJK262215 MZO262215 MPS262215 MFW262215 LWA262215 LME262215 LCI262215 KSM262215 KIQ262215 JYU262215 JOY262215 JFC262215 IVG262215 ILK262215 IBO262215 HRS262215 HHW262215 GYA262215 GOE262215 GEI262215 FUM262215 FKQ262215 FAU262215 EQY262215 EHC262215 DXG262215 DNK262215 DDO262215 CTS262215 CJW262215 CAA262215 BQE262215 BGI262215 AWM262215 AMQ262215 ACU262215 SY262215 JC262215 G262216 WVO196679 WLS196679 WBW196679 VSA196679 VIE196679 UYI196679 UOM196679 UEQ196679 TUU196679 TKY196679 TBC196679 SRG196679 SHK196679 RXO196679 RNS196679 RDW196679 QUA196679 QKE196679 QAI196679 PQM196679 PGQ196679 OWU196679 OMY196679 ODC196679 NTG196679 NJK196679 MZO196679 MPS196679 MFW196679 LWA196679 LME196679 LCI196679 KSM196679 KIQ196679 JYU196679 JOY196679 JFC196679 IVG196679 ILK196679 IBO196679 HRS196679 HHW196679 GYA196679 GOE196679 GEI196679 FUM196679 FKQ196679 FAU196679 EQY196679 EHC196679 DXG196679 DNK196679 DDO196679 CTS196679 CJW196679 CAA196679 BQE196679 BGI196679 AWM196679 AMQ196679 ACU196679 SY196679 JC196679 G196680 WVO131143 WLS131143 WBW131143 VSA131143 VIE131143 UYI131143 UOM131143 UEQ131143 TUU131143 TKY131143 TBC131143 SRG131143 SHK131143 RXO131143 RNS131143 RDW131143 QUA131143 QKE131143 QAI131143 PQM131143 PGQ131143 OWU131143 OMY131143 ODC131143 NTG131143 NJK131143 MZO131143 MPS131143 MFW131143 LWA131143 LME131143 LCI131143 KSM131143 KIQ131143 JYU131143 JOY131143 JFC131143 IVG131143 ILK131143 IBO131143 HRS131143 HHW131143 GYA131143 GOE131143 GEI131143 FUM131143 FKQ131143 FAU131143 EQY131143 EHC131143 DXG131143 DNK131143 DDO131143 CTS131143 CJW131143 CAA131143 BQE131143 BGI131143 AWM131143 AMQ131143 ACU131143 SY131143 JC131143 G131144 WVO65607 WLS65607 WBW65607 VSA65607 VIE65607 UYI65607 UOM65607 UEQ65607 TUU65607 TKY65607 TBC65607 SRG65607 SHK65607 RXO65607 RNS65607 RDW65607 QUA65607 QKE65607 QAI65607 PQM65607 PGQ65607 OWU65607 OMY65607 ODC65607 NTG65607 NJK65607 MZO65607 MPS65607 MFW65607 LWA65607 LME65607 LCI65607 KSM65607 KIQ65607 JYU65607 JOY65607 JFC65607 IVG65607 ILK65607 IBO65607 HRS65607 HHW65607 GYA65607 GOE65607 GEI65607 FUM65607 FKQ65607 FAU65607 EQY65607 EHC65607 DXG65607 DNK65607 DDO65607 CTS65607 CJW65607 CAA65607 BQE65607 BGI65607 AWM65607 AMQ65607 ACU65607 SY65607 JC65607 G65608 WVO71 WLS71 WBW71 VSA71 VIE71 UYI71 UOM71 UEQ71 TUU71 TKY71 TBC71 SRG71 SHK71 RXO71 RNS71 RDW71 QUA71 QKE71 QAI71 PQM71 PGQ71 OWU71 OMY71 ODC71 NTG71 NJK71 MZO71 MPS71 MFW71 LWA71 LME71 LCI71 KSM71 KIQ71 JYU71 JOY71 JFC71 IVG71 ILK71 IBO71 HRS71 HHW71 GYA71 GOE71 GEI71 FUM71 FKQ71 FAU71 EQY71 EHC71 DXG71 DNK71 DDO71 CTS71 CJW71 CAA71 BQE71 BGI71 AWM71 AMQ71 ACU71 SY71 JC71 DDO7 WVO983113 WLS983113 WBW983113 VSA983113 VIE983113 UYI983113 UOM983113 UEQ983113 TUU983113 TKY983113 TBC983113 SRG983113 SHK983113 RXO983113 RNS983113 RDW983113 QUA983113 QKE983113 QAI983113 PQM983113 PGQ983113 OWU983113 OMY983113 ODC983113 NTG983113 NJK983113 MZO983113 MPS983113 MFW983113 LWA983113 LME983113 LCI983113 KSM983113 KIQ983113 JYU983113 JOY983113 JFC983113 IVG983113 ILK983113 IBO983113 HRS983113 HHW983113 GYA983113 GOE983113 GEI983113 FUM983113 FKQ983113 FAU983113 EQY983113 EHC983113 DXG983113 DNK983113 DDO983113 CTS983113 CJW983113 CAA983113 BQE983113 BGI983113 AWM983113 AMQ983113 ACU983113 SY983113 JC983113 G983114 WVO917577 WLS917577 WBW917577 VSA917577 VIE917577 UYI917577 UOM917577 UEQ917577 TUU917577 TKY917577 TBC917577 SRG917577 SHK917577 RXO917577 RNS917577 RDW917577 QUA917577 QKE917577 QAI917577 PQM917577 PGQ917577 OWU917577 OMY917577 ODC917577 NTG917577 NJK917577 MZO917577 MPS917577 MFW917577 LWA917577 LME917577 LCI917577 KSM917577 KIQ917577 JYU917577 JOY917577 JFC917577 IVG917577 ILK917577 IBO917577 HRS917577 HHW917577 GYA917577 GOE917577 GEI917577 FUM917577 FKQ917577 FAU917577 EQY917577 EHC917577 DXG917577 DNK917577 DDO917577 CTS917577 CJW917577 CAA917577 BQE917577 BGI917577 AWM917577 AMQ917577 ACU917577 SY917577 JC917577 G917578 WVO852041 WLS852041 WBW852041 VSA852041 VIE852041 UYI852041 UOM852041 UEQ852041 TUU852041 TKY852041 TBC852041 SRG852041 SHK852041 RXO852041 RNS852041 RDW852041 QUA852041 QKE852041 QAI852041 PQM852041 PGQ852041 OWU852041 OMY852041 ODC852041 NTG852041 NJK852041 MZO852041 MPS852041 MFW852041 LWA852041 LME852041 LCI852041 KSM852041 KIQ852041 JYU852041 JOY852041 JFC852041 IVG852041 ILK852041 IBO852041 HRS852041 HHW852041 GYA852041 GOE852041 GEI852041 FUM852041 FKQ852041 FAU852041 EQY852041 EHC852041 DXG852041 DNK852041 DDO852041 CTS852041 CJW852041 CAA852041 BQE852041 BGI852041 AWM852041 AMQ852041 ACU852041 SY852041 JC852041 G852042 WVO786505 WLS786505 WBW786505 VSA786505 VIE786505 UYI786505 UOM786505 UEQ786505 TUU786505 TKY786505 TBC786505 SRG786505 SHK786505 RXO786505 RNS786505 RDW786505 QUA786505 QKE786505 QAI786505 PQM786505 PGQ786505 OWU786505 OMY786505 ODC786505 NTG786505 NJK786505 MZO786505 MPS786505 MFW786505 LWA786505 LME786505 LCI786505 KSM786505 KIQ786505 JYU786505 JOY786505 JFC786505 IVG786505 ILK786505 IBO786505 HRS786505 HHW786505 GYA786505 GOE786505 GEI786505 FUM786505 FKQ786505 FAU786505 EQY786505 EHC786505 DXG786505 DNK786505 DDO786505 CTS786505 CJW786505 CAA786505 BQE786505 BGI786505 AWM786505 AMQ786505 ACU786505 SY786505 JC786505 G786506 WVO720969 WLS720969 WBW720969 VSA720969 VIE720969 UYI720969 UOM720969 UEQ720969 TUU720969 TKY720969 TBC720969 SRG720969 SHK720969 RXO720969 RNS720969 RDW720969 QUA720969 QKE720969 QAI720969 PQM720969 PGQ720969 OWU720969 OMY720969 ODC720969 NTG720969 NJK720969 MZO720969 MPS720969 MFW720969 LWA720969 LME720969 LCI720969 KSM720969 KIQ720969 JYU720969 JOY720969 JFC720969 IVG720969 ILK720969 IBO720969 HRS720969 HHW720969 GYA720969 GOE720969 GEI720969 FUM720969 FKQ720969 FAU720969 EQY720969 EHC720969 DXG720969 DNK720969 DDO720969 CTS720969 CJW720969 CAA720969 BQE720969 BGI720969 AWM720969 AMQ720969 ACU720969 SY720969 JC720969 G720970 WVO655433 WLS655433 WBW655433 VSA655433 VIE655433 UYI655433 UOM655433 UEQ655433 TUU655433 TKY655433 TBC655433 SRG655433 SHK655433 RXO655433 RNS655433 RDW655433 QUA655433 QKE655433 QAI655433 PQM655433 PGQ655433 OWU655433 OMY655433 ODC655433 NTG655433 NJK655433 MZO655433 MPS655433 MFW655433 LWA655433 LME655433 LCI655433 KSM655433 KIQ655433 JYU655433 JOY655433 JFC655433 IVG655433 ILK655433 IBO655433 HRS655433 HHW655433 GYA655433 GOE655433 GEI655433 FUM655433 FKQ655433 FAU655433 EQY655433 EHC655433 DXG655433 DNK655433 DDO655433 CTS655433 CJW655433 CAA655433 BQE655433 BGI655433 AWM655433 AMQ655433 ACU655433 SY655433 JC655433 G655434 WVO589897 WLS589897 WBW589897 VSA589897 VIE589897 UYI589897 UOM589897 UEQ589897 TUU589897 TKY589897 TBC589897 SRG589897 SHK589897 RXO589897 RNS589897 RDW589897 QUA589897 QKE589897 QAI589897 PQM589897 PGQ589897 OWU589897 OMY589897 ODC589897 NTG589897 NJK589897 MZO589897 MPS589897 MFW589897 LWA589897 LME589897 LCI589897 KSM589897 KIQ589897 JYU589897 JOY589897 JFC589897 IVG589897 ILK589897 IBO589897 HRS589897 HHW589897 GYA589897 GOE589897 GEI589897 FUM589897 FKQ589897 FAU589897 EQY589897 EHC589897 DXG589897 DNK589897 DDO589897 CTS589897 CJW589897 CAA589897 BQE589897 BGI589897 AWM589897 AMQ589897 ACU589897 SY589897 JC589897 G589898 WVO524361 WLS524361 WBW524361 VSA524361 VIE524361 UYI524361 UOM524361 UEQ524361 TUU524361 TKY524361 TBC524361 SRG524361 SHK524361 RXO524361 RNS524361 RDW524361 QUA524361 QKE524361 QAI524361 PQM524361 PGQ524361 OWU524361 OMY524361 ODC524361 NTG524361 NJK524361 MZO524361 MPS524361 MFW524361 LWA524361 LME524361 LCI524361 KSM524361 KIQ524361 JYU524361 JOY524361 JFC524361 IVG524361 ILK524361 IBO524361 HRS524361 HHW524361 GYA524361 GOE524361 GEI524361 FUM524361 FKQ524361 FAU524361 EQY524361 EHC524361 DXG524361 DNK524361 DDO524361 CTS524361 CJW524361 CAA524361 BQE524361 BGI524361 AWM524361 AMQ524361 ACU524361 SY524361 JC524361 G524362 WVO458825 WLS458825 WBW458825 VSA458825 VIE458825 UYI458825 UOM458825 UEQ458825 TUU458825 TKY458825 TBC458825 SRG458825 SHK458825 RXO458825 RNS458825 RDW458825 QUA458825 QKE458825 QAI458825 PQM458825 PGQ458825 OWU458825 OMY458825 ODC458825 NTG458825 NJK458825 MZO458825 MPS458825 MFW458825 LWA458825 LME458825 LCI458825 KSM458825 KIQ458825 JYU458825 JOY458825 JFC458825 IVG458825 ILK458825 IBO458825 HRS458825 HHW458825 GYA458825 GOE458825 GEI458825 FUM458825 FKQ458825 FAU458825 EQY458825 EHC458825 DXG458825 DNK458825 DDO458825 CTS458825 CJW458825 CAA458825 BQE458825 BGI458825 AWM458825 AMQ458825 ACU458825 SY458825 JC458825 G458826 WVO393289 WLS393289 WBW393289 VSA393289 VIE393289 UYI393289 UOM393289 UEQ393289 TUU393289 TKY393289 TBC393289 SRG393289 SHK393289 RXO393289 RNS393289 RDW393289 QUA393289 QKE393289 QAI393289 PQM393289 PGQ393289 OWU393289 OMY393289 ODC393289 NTG393289 NJK393289 MZO393289 MPS393289 MFW393289 LWA393289 LME393289 LCI393289 KSM393289 KIQ393289 JYU393289 JOY393289 JFC393289 IVG393289 ILK393289 IBO393289 HRS393289 HHW393289 GYA393289 GOE393289 GEI393289 FUM393289 FKQ393289 FAU393289 EQY393289 EHC393289 DXG393289 DNK393289 DDO393289 CTS393289 CJW393289 CAA393289 BQE393289 BGI393289 AWM393289 AMQ393289 ACU393289 SY393289 JC393289 G393290 WVO327753 WLS327753 WBW327753 VSA327753 VIE327753 UYI327753 UOM327753 UEQ327753 TUU327753 TKY327753 TBC327753 SRG327753 SHK327753 RXO327753 RNS327753 RDW327753 QUA327753 QKE327753 QAI327753 PQM327753 PGQ327753 OWU327753 OMY327753 ODC327753 NTG327753 NJK327753 MZO327753 MPS327753 MFW327753 LWA327753 LME327753 LCI327753 KSM327753 KIQ327753 JYU327753 JOY327753 JFC327753 IVG327753 ILK327753 IBO327753 HRS327753 HHW327753 GYA327753 GOE327753 GEI327753 FUM327753 FKQ327753 FAU327753 EQY327753 EHC327753 DXG327753 DNK327753 DDO327753 CTS327753 CJW327753 CAA327753 BQE327753 BGI327753 AWM327753 AMQ327753 ACU327753 SY327753 JC327753 G327754 WVO262217 WLS262217 WBW262217 VSA262217 VIE262217 UYI262217 UOM262217 UEQ262217 TUU262217 TKY262217 TBC262217 SRG262217 SHK262217 RXO262217 RNS262217 RDW262217 QUA262217 QKE262217 QAI262217 PQM262217 PGQ262217 OWU262217 OMY262217 ODC262217 NTG262217 NJK262217 MZO262217 MPS262217 MFW262217 LWA262217 LME262217 LCI262217 KSM262217 KIQ262217 JYU262217 JOY262217 JFC262217 IVG262217 ILK262217 IBO262217 HRS262217 HHW262217 GYA262217 GOE262217 GEI262217 FUM262217 FKQ262217 FAU262217 EQY262217 EHC262217 DXG262217 DNK262217 DDO262217 CTS262217 CJW262217 CAA262217 BQE262217 BGI262217 AWM262217 AMQ262217 ACU262217 SY262217 JC262217 G262218 WVO196681 WLS196681 WBW196681 VSA196681 VIE196681 UYI196681 UOM196681 UEQ196681 TUU196681 TKY196681 TBC196681 SRG196681 SHK196681 RXO196681 RNS196681 RDW196681 QUA196681 QKE196681 QAI196681 PQM196681 PGQ196681 OWU196681 OMY196681 ODC196681 NTG196681 NJK196681 MZO196681 MPS196681 MFW196681 LWA196681 LME196681 LCI196681 KSM196681 KIQ196681 JYU196681 JOY196681 JFC196681 IVG196681 ILK196681 IBO196681 HRS196681 HHW196681 GYA196681 GOE196681 GEI196681 FUM196681 FKQ196681 FAU196681 EQY196681 EHC196681 DXG196681 DNK196681 DDO196681 CTS196681 CJW196681 CAA196681 BQE196681 BGI196681 AWM196681 AMQ196681 ACU196681 SY196681 JC196681 G196682 WVO131145 WLS131145 WBW131145 VSA131145 VIE131145 UYI131145 UOM131145 UEQ131145 TUU131145 TKY131145 TBC131145 SRG131145 SHK131145 RXO131145 RNS131145 RDW131145 QUA131145 QKE131145 QAI131145 PQM131145 PGQ131145 OWU131145 OMY131145 ODC131145 NTG131145 NJK131145 MZO131145 MPS131145 MFW131145 LWA131145 LME131145 LCI131145 KSM131145 KIQ131145 JYU131145 JOY131145 JFC131145 IVG131145 ILK131145 IBO131145 HRS131145 HHW131145 GYA131145 GOE131145 GEI131145 FUM131145 FKQ131145 FAU131145 EQY131145 EHC131145 DXG131145 DNK131145 DDO131145 CTS131145 CJW131145 CAA131145 BQE131145 BGI131145 AWM131145 AMQ131145 ACU131145 SY131145 JC131145 G131146 WVO65609 WLS65609 WBW65609 VSA65609 VIE65609 UYI65609 UOM65609 UEQ65609 TUU65609 TKY65609 TBC65609 SRG65609 SHK65609 RXO65609 RNS65609 RDW65609 QUA65609 QKE65609 QAI65609 PQM65609 PGQ65609 OWU65609 OMY65609 ODC65609 NTG65609 NJK65609 MZO65609 MPS65609 MFW65609 LWA65609 LME65609 LCI65609 KSM65609 KIQ65609 JYU65609 JOY65609 JFC65609 IVG65609 ILK65609 IBO65609 HRS65609 HHW65609 GYA65609 GOE65609 GEI65609 FUM65609 FKQ65609 FAU65609 EQY65609 EHC65609 DXG65609 DNK65609 DDO65609 CTS65609 CJW65609 CAA65609 BQE65609 BGI65609 AWM65609 AMQ65609 ACU65609 SY65609 JC65609 G65610 WVO73 WLS73 WBW73 VSA73 VIE73 UYI73 UOM73 UEQ73 TUU73 TKY73 TBC73 SRG73 SHK73 RXO73 RNS73 RDW73 QUA73 QKE73 QAI73 PQM73 PGQ73 OWU73 OMY73 ODC73 NTG73 NJK73 MZO73 MPS73 MFW73 LWA73 LME73 LCI73 KSM73 KIQ73 JYU73 JOY73 JFC73 IVG73 ILK73 IBO73 HRS73 HHW73 GYA73 GOE73 GEI73 FUM73 FKQ73 FAU73 EQY73 EHC73 DXG73 DNK73 DDO73 CTS73 CJW73 CAA73 BQE73 BGI73 AWM73 AMQ73 ACU73 SY73 JC73 CTS7 WVO983115 WLS983115 WBW983115 VSA983115 VIE983115 UYI983115 UOM983115 UEQ983115 TUU983115 TKY983115 TBC983115 SRG983115 SHK983115 RXO983115 RNS983115 RDW983115 QUA983115 QKE983115 QAI983115 PQM983115 PGQ983115 OWU983115 OMY983115 ODC983115 NTG983115 NJK983115 MZO983115 MPS983115 MFW983115 LWA983115 LME983115 LCI983115 KSM983115 KIQ983115 JYU983115 JOY983115 JFC983115 IVG983115 ILK983115 IBO983115 HRS983115 HHW983115 GYA983115 GOE983115 GEI983115 FUM983115 FKQ983115 FAU983115 EQY983115 EHC983115 DXG983115 DNK983115 DDO983115 CTS983115 CJW983115 CAA983115 BQE983115 BGI983115 AWM983115 AMQ983115 ACU983115 SY983115 JC983115 G983116 WVO917579 WLS917579 WBW917579 VSA917579 VIE917579 UYI917579 UOM917579 UEQ917579 TUU917579 TKY917579 TBC917579 SRG917579 SHK917579 RXO917579 RNS917579 RDW917579 QUA917579 QKE917579 QAI917579 PQM917579 PGQ917579 OWU917579 OMY917579 ODC917579 NTG917579 NJK917579 MZO917579 MPS917579 MFW917579 LWA917579 LME917579 LCI917579 KSM917579 KIQ917579 JYU917579 JOY917579 JFC917579 IVG917579 ILK917579 IBO917579 HRS917579 HHW917579 GYA917579 GOE917579 GEI917579 FUM917579 FKQ917579 FAU917579 EQY917579 EHC917579 DXG917579 DNK917579 DDO917579 CTS917579 CJW917579 CAA917579 BQE917579 BGI917579 AWM917579 AMQ917579 ACU917579 SY917579 JC917579 G917580 WVO852043 WLS852043 WBW852043 VSA852043 VIE852043 UYI852043 UOM852043 UEQ852043 TUU852043 TKY852043 TBC852043 SRG852043 SHK852043 RXO852043 RNS852043 RDW852043 QUA852043 QKE852043 QAI852043 PQM852043 PGQ852043 OWU852043 OMY852043 ODC852043 NTG852043 NJK852043 MZO852043 MPS852043 MFW852043 LWA852043 LME852043 LCI852043 KSM852043 KIQ852043 JYU852043 JOY852043 JFC852043 IVG852043 ILK852043 IBO852043 HRS852043 HHW852043 GYA852043 GOE852043 GEI852043 FUM852043 FKQ852043 FAU852043 EQY852043 EHC852043 DXG852043 DNK852043 DDO852043 CTS852043 CJW852043 CAA852043 BQE852043 BGI852043 AWM852043 AMQ852043 ACU852043 SY852043 JC852043 G852044 WVO786507 WLS786507 WBW786507 VSA786507 VIE786507 UYI786507 UOM786507 UEQ786507 TUU786507 TKY786507 TBC786507 SRG786507 SHK786507 RXO786507 RNS786507 RDW786507 QUA786507 QKE786507 QAI786507 PQM786507 PGQ786507 OWU786507 OMY786507 ODC786507 NTG786507 NJK786507 MZO786507 MPS786507 MFW786507 LWA786507 LME786507 LCI786507 KSM786507 KIQ786507 JYU786507 JOY786507 JFC786507 IVG786507 ILK786507 IBO786507 HRS786507 HHW786507 GYA786507 GOE786507 GEI786507 FUM786507 FKQ786507 FAU786507 EQY786507 EHC786507 DXG786507 DNK786507 DDO786507 CTS786507 CJW786507 CAA786507 BQE786507 BGI786507 AWM786507 AMQ786507 ACU786507 SY786507 JC786507 G786508 WVO720971 WLS720971 WBW720971 VSA720971 VIE720971 UYI720971 UOM720971 UEQ720971 TUU720971 TKY720971 TBC720971 SRG720971 SHK720971 RXO720971 RNS720971 RDW720971 QUA720971 QKE720971 QAI720971 PQM720971 PGQ720971 OWU720971 OMY720971 ODC720971 NTG720971 NJK720971 MZO720971 MPS720971 MFW720971 LWA720971 LME720971 LCI720971 KSM720971 KIQ720971 JYU720971 JOY720971 JFC720971 IVG720971 ILK720971 IBO720971 HRS720971 HHW720971 GYA720971 GOE720971 GEI720971 FUM720971 FKQ720971 FAU720971 EQY720971 EHC720971 DXG720971 DNK720971 DDO720971 CTS720971 CJW720971 CAA720971 BQE720971 BGI720971 AWM720971 AMQ720971 ACU720971 SY720971 JC720971 G720972 WVO655435 WLS655435 WBW655435 VSA655435 VIE655435 UYI655435 UOM655435 UEQ655435 TUU655435 TKY655435 TBC655435 SRG655435 SHK655435 RXO655435 RNS655435 RDW655435 QUA655435 QKE655435 QAI655435 PQM655435 PGQ655435 OWU655435 OMY655435 ODC655435 NTG655435 NJK655435 MZO655435 MPS655435 MFW655435 LWA655435 LME655435 LCI655435 KSM655435 KIQ655435 JYU655435 JOY655435 JFC655435 IVG655435 ILK655435 IBO655435 HRS655435 HHW655435 GYA655435 GOE655435 GEI655435 FUM655435 FKQ655435 FAU655435 EQY655435 EHC655435 DXG655435 DNK655435 DDO655435 CTS655435 CJW655435 CAA655435 BQE655435 BGI655435 AWM655435 AMQ655435 ACU655435 SY655435 JC655435 G655436 WVO589899 WLS589899 WBW589899 VSA589899 VIE589899 UYI589899 UOM589899 UEQ589899 TUU589899 TKY589899 TBC589899 SRG589899 SHK589899 RXO589899 RNS589899 RDW589899 QUA589899 QKE589899 QAI589899 PQM589899 PGQ589899 OWU589899 OMY589899 ODC589899 NTG589899 NJK589899 MZO589899 MPS589899 MFW589899 LWA589899 LME589899 LCI589899 KSM589899 KIQ589899 JYU589899 JOY589899 JFC589899 IVG589899 ILK589899 IBO589899 HRS589899 HHW589899 GYA589899 GOE589899 GEI589899 FUM589899 FKQ589899 FAU589899 EQY589899 EHC589899 DXG589899 DNK589899 DDO589899 CTS589899 CJW589899 CAA589899 BQE589899 BGI589899 AWM589899 AMQ589899 ACU589899 SY589899 JC589899 G589900 WVO524363 WLS524363 WBW524363 VSA524363 VIE524363 UYI524363 UOM524363 UEQ524363 TUU524363 TKY524363 TBC524363 SRG524363 SHK524363 RXO524363 RNS524363 RDW524363 QUA524363 QKE524363 QAI524363 PQM524363 PGQ524363 OWU524363 OMY524363 ODC524363 NTG524363 NJK524363 MZO524363 MPS524363 MFW524363 LWA524363 LME524363 LCI524363 KSM524363 KIQ524363 JYU524363 JOY524363 JFC524363 IVG524363 ILK524363 IBO524363 HRS524363 HHW524363 GYA524363 GOE524363 GEI524363 FUM524363 FKQ524363 FAU524363 EQY524363 EHC524363 DXG524363 DNK524363 DDO524363 CTS524363 CJW524363 CAA524363 BQE524363 BGI524363 AWM524363 AMQ524363 ACU524363 SY524363 JC524363 G524364 WVO458827 WLS458827 WBW458827 VSA458827 VIE458827 UYI458827 UOM458827 UEQ458827 TUU458827 TKY458827 TBC458827 SRG458827 SHK458827 RXO458827 RNS458827 RDW458827 QUA458827 QKE458827 QAI458827 PQM458827 PGQ458827 OWU458827 OMY458827 ODC458827 NTG458827 NJK458827 MZO458827 MPS458827 MFW458827 LWA458827 LME458827 LCI458827 KSM458827 KIQ458827 JYU458827 JOY458827 JFC458827 IVG458827 ILK458827 IBO458827 HRS458827 HHW458827 GYA458827 GOE458827 GEI458827 FUM458827 FKQ458827 FAU458827 EQY458827 EHC458827 DXG458827 DNK458827 DDO458827 CTS458827 CJW458827 CAA458827 BQE458827 BGI458827 AWM458827 AMQ458827 ACU458827 SY458827 JC458827 G458828 WVO393291 WLS393291 WBW393291 VSA393291 VIE393291 UYI393291 UOM393291 UEQ393291 TUU393291 TKY393291 TBC393291 SRG393291 SHK393291 RXO393291 RNS393291 RDW393291 QUA393291 QKE393291 QAI393291 PQM393291 PGQ393291 OWU393291 OMY393291 ODC393291 NTG393291 NJK393291 MZO393291 MPS393291 MFW393291 LWA393291 LME393291 LCI393291 KSM393291 KIQ393291 JYU393291 JOY393291 JFC393291 IVG393291 ILK393291 IBO393291 HRS393291 HHW393291 GYA393291 GOE393291 GEI393291 FUM393291 FKQ393291 FAU393291 EQY393291 EHC393291 DXG393291 DNK393291 DDO393291 CTS393291 CJW393291 CAA393291 BQE393291 BGI393291 AWM393291 AMQ393291 ACU393291 SY393291 JC393291 G393292 WVO327755 WLS327755 WBW327755 VSA327755 VIE327755 UYI327755 UOM327755 UEQ327755 TUU327755 TKY327755 TBC327755 SRG327755 SHK327755 RXO327755 RNS327755 RDW327755 QUA327755 QKE327755 QAI327755 PQM327755 PGQ327755 OWU327755 OMY327755 ODC327755 NTG327755 NJK327755 MZO327755 MPS327755 MFW327755 LWA327755 LME327755 LCI327755 KSM327755 KIQ327755 JYU327755 JOY327755 JFC327755 IVG327755 ILK327755 IBO327755 HRS327755 HHW327755 GYA327755 GOE327755 GEI327755 FUM327755 FKQ327755 FAU327755 EQY327755 EHC327755 DXG327755 DNK327755 DDO327755 CTS327755 CJW327755 CAA327755 BQE327755 BGI327755 AWM327755 AMQ327755 ACU327755 SY327755 JC327755 G327756 WVO262219 WLS262219 WBW262219 VSA262219 VIE262219 UYI262219 UOM262219 UEQ262219 TUU262219 TKY262219 TBC262219 SRG262219 SHK262219 RXO262219 RNS262219 RDW262219 QUA262219 QKE262219 QAI262219 PQM262219 PGQ262219 OWU262219 OMY262219 ODC262219 NTG262219 NJK262219 MZO262219 MPS262219 MFW262219 LWA262219 LME262219 LCI262219 KSM262219 KIQ262219 JYU262219 JOY262219 JFC262219 IVG262219 ILK262219 IBO262219 HRS262219 HHW262219 GYA262219 GOE262219 GEI262219 FUM262219 FKQ262219 FAU262219 EQY262219 EHC262219 DXG262219 DNK262219 DDO262219 CTS262219 CJW262219 CAA262219 BQE262219 BGI262219 AWM262219 AMQ262219 ACU262219 SY262219 JC262219 G262220 WVO196683 WLS196683 WBW196683 VSA196683 VIE196683 UYI196683 UOM196683 UEQ196683 TUU196683 TKY196683 TBC196683 SRG196683 SHK196683 RXO196683 RNS196683 RDW196683 QUA196683 QKE196683 QAI196683 PQM196683 PGQ196683 OWU196683 OMY196683 ODC196683 NTG196683 NJK196683 MZO196683 MPS196683 MFW196683 LWA196683 LME196683 LCI196683 KSM196683 KIQ196683 JYU196683 JOY196683 JFC196683 IVG196683 ILK196683 IBO196683 HRS196683 HHW196683 GYA196683 GOE196683 GEI196683 FUM196683 FKQ196683 FAU196683 EQY196683 EHC196683 DXG196683 DNK196683 DDO196683 CTS196683 CJW196683 CAA196683 BQE196683 BGI196683 AWM196683 AMQ196683 ACU196683 SY196683 JC196683 G196684 WVO131147 WLS131147 WBW131147 VSA131147 VIE131147 UYI131147 UOM131147 UEQ131147 TUU131147 TKY131147 TBC131147 SRG131147 SHK131147 RXO131147 RNS131147 RDW131147 QUA131147 QKE131147 QAI131147 PQM131147 PGQ131147 OWU131147 OMY131147 ODC131147 NTG131147 NJK131147 MZO131147 MPS131147 MFW131147 LWA131147 LME131147 LCI131147 KSM131147 KIQ131147 JYU131147 JOY131147 JFC131147 IVG131147 ILK131147 IBO131147 HRS131147 HHW131147 GYA131147 GOE131147 GEI131147 FUM131147 FKQ131147 FAU131147 EQY131147 EHC131147 DXG131147 DNK131147 DDO131147 CTS131147 CJW131147 CAA131147 BQE131147 BGI131147 AWM131147 AMQ131147 ACU131147 SY131147 JC131147 G131148 WVO65611 WLS65611 WBW65611 VSA65611 VIE65611 UYI65611 UOM65611 UEQ65611 TUU65611 TKY65611 TBC65611 SRG65611 SHK65611 RXO65611 RNS65611 RDW65611 QUA65611 QKE65611 QAI65611 PQM65611 PGQ65611 OWU65611 OMY65611 ODC65611 NTG65611 NJK65611 MZO65611 MPS65611 MFW65611 LWA65611 LME65611 LCI65611 KSM65611 KIQ65611 JYU65611 JOY65611 JFC65611 IVG65611 ILK65611 IBO65611 HRS65611 HHW65611 GYA65611 GOE65611 GEI65611 FUM65611 FKQ65611 FAU65611 EQY65611 EHC65611 DXG65611 DNK65611 DDO65611 CTS65611 CJW65611 CAA65611 BQE65611 BGI65611 AWM65611 AMQ65611 ACU65611 SY65611 JC65611 G65612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CJW7 WVO983117 WLS983117 WBW983117 VSA983117 VIE983117 UYI983117 UOM983117 UEQ983117 TUU983117 TKY983117 TBC983117 SRG983117 SHK983117 RXO983117 RNS983117 RDW983117 QUA983117 QKE983117 QAI983117 PQM983117 PGQ983117 OWU983117 OMY983117 ODC983117 NTG983117 NJK983117 MZO983117 MPS983117 MFW983117 LWA983117 LME983117 LCI983117 KSM983117 KIQ983117 JYU983117 JOY983117 JFC983117 IVG983117 ILK983117 IBO983117 HRS983117 HHW983117 GYA983117 GOE983117 GEI983117 FUM983117 FKQ983117 FAU983117 EQY983117 EHC983117 DXG983117 DNK983117 DDO983117 CTS983117 CJW983117 CAA983117 BQE983117 BGI983117 AWM983117 AMQ983117 ACU983117 SY983117 JC983117 G983118 WVO917581 WLS917581 WBW917581 VSA917581 VIE917581 UYI917581 UOM917581 UEQ917581 TUU917581 TKY917581 TBC917581 SRG917581 SHK917581 RXO917581 RNS917581 RDW917581 QUA917581 QKE917581 QAI917581 PQM917581 PGQ917581 OWU917581 OMY917581 ODC917581 NTG917581 NJK917581 MZO917581 MPS917581 MFW917581 LWA917581 LME917581 LCI917581 KSM917581 KIQ917581 JYU917581 JOY917581 JFC917581 IVG917581 ILK917581 IBO917581 HRS917581 HHW917581 GYA917581 GOE917581 GEI917581 FUM917581 FKQ917581 FAU917581 EQY917581 EHC917581 DXG917581 DNK917581 DDO917581 CTS917581 CJW917581 CAA917581 BQE917581 BGI917581 AWM917581 AMQ917581 ACU917581 SY917581 JC917581 G917582 WVO852045 WLS852045 WBW852045 VSA852045 VIE852045 UYI852045 UOM852045 UEQ852045 TUU852045 TKY852045 TBC852045 SRG852045 SHK852045 RXO852045 RNS852045 RDW852045 QUA852045 QKE852045 QAI852045 PQM852045 PGQ852045 OWU852045 OMY852045 ODC852045 NTG852045 NJK852045 MZO852045 MPS852045 MFW852045 LWA852045 LME852045 LCI852045 KSM852045 KIQ852045 JYU852045 JOY852045 JFC852045 IVG852045 ILK852045 IBO852045 HRS852045 HHW852045 GYA852045 GOE852045 GEI852045 FUM852045 FKQ852045 FAU852045 EQY852045 EHC852045 DXG852045 DNK852045 DDO852045 CTS852045 CJW852045 CAA852045 BQE852045 BGI852045 AWM852045 AMQ852045 ACU852045 SY852045 JC852045 G852046 WVO786509 WLS786509 WBW786509 VSA786509 VIE786509 UYI786509 UOM786509 UEQ786509 TUU786509 TKY786509 TBC786509 SRG786509 SHK786509 RXO786509 RNS786509 RDW786509 QUA786509 QKE786509 QAI786509 PQM786509 PGQ786509 OWU786509 OMY786509 ODC786509 NTG786509 NJK786509 MZO786509 MPS786509 MFW786509 LWA786509 LME786509 LCI786509 KSM786509 KIQ786509 JYU786509 JOY786509 JFC786509 IVG786509 ILK786509 IBO786509 HRS786509 HHW786509 GYA786509 GOE786509 GEI786509 FUM786509 FKQ786509 FAU786509 EQY786509 EHC786509 DXG786509 DNK786509 DDO786509 CTS786509 CJW786509 CAA786509 BQE786509 BGI786509 AWM786509 AMQ786509 ACU786509 SY786509 JC786509 G786510 WVO720973 WLS720973 WBW720973 VSA720973 VIE720973 UYI720973 UOM720973 UEQ720973 TUU720973 TKY720973 TBC720973 SRG720973 SHK720973 RXO720973 RNS720973 RDW720973 QUA720973 QKE720973 QAI720973 PQM720973 PGQ720973 OWU720973 OMY720973 ODC720973 NTG720973 NJK720973 MZO720973 MPS720973 MFW720973 LWA720973 LME720973 LCI720973 KSM720973 KIQ720973 JYU720973 JOY720973 JFC720973 IVG720973 ILK720973 IBO720973 HRS720973 HHW720973 GYA720973 GOE720973 GEI720973 FUM720973 FKQ720973 FAU720973 EQY720973 EHC720973 DXG720973 DNK720973 DDO720973 CTS720973 CJW720973 CAA720973 BQE720973 BGI720973 AWM720973 AMQ720973 ACU720973 SY720973 JC720973 G720974 WVO655437 WLS655437 WBW655437 VSA655437 VIE655437 UYI655437 UOM655437 UEQ655437 TUU655437 TKY655437 TBC655437 SRG655437 SHK655437 RXO655437 RNS655437 RDW655437 QUA655437 QKE655437 QAI655437 PQM655437 PGQ655437 OWU655437 OMY655437 ODC655437 NTG655437 NJK655437 MZO655437 MPS655437 MFW655437 LWA655437 LME655437 LCI655437 KSM655437 KIQ655437 JYU655437 JOY655437 JFC655437 IVG655437 ILK655437 IBO655437 HRS655437 HHW655437 GYA655437 GOE655437 GEI655437 FUM655437 FKQ655437 FAU655437 EQY655437 EHC655437 DXG655437 DNK655437 DDO655437 CTS655437 CJW655437 CAA655437 BQE655437 BGI655437 AWM655437 AMQ655437 ACU655437 SY655437 JC655437 G655438 WVO589901 WLS589901 WBW589901 VSA589901 VIE589901 UYI589901 UOM589901 UEQ589901 TUU589901 TKY589901 TBC589901 SRG589901 SHK589901 RXO589901 RNS589901 RDW589901 QUA589901 QKE589901 QAI589901 PQM589901 PGQ589901 OWU589901 OMY589901 ODC589901 NTG589901 NJK589901 MZO589901 MPS589901 MFW589901 LWA589901 LME589901 LCI589901 KSM589901 KIQ589901 JYU589901 JOY589901 JFC589901 IVG589901 ILK589901 IBO589901 HRS589901 HHW589901 GYA589901 GOE589901 GEI589901 FUM589901 FKQ589901 FAU589901 EQY589901 EHC589901 DXG589901 DNK589901 DDO589901 CTS589901 CJW589901 CAA589901 BQE589901 BGI589901 AWM589901 AMQ589901 ACU589901 SY589901 JC589901 G589902 WVO524365 WLS524365 WBW524365 VSA524365 VIE524365 UYI524365 UOM524365 UEQ524365 TUU524365 TKY524365 TBC524365 SRG524365 SHK524365 RXO524365 RNS524365 RDW524365 QUA524365 QKE524365 QAI524365 PQM524365 PGQ524365 OWU524365 OMY524365 ODC524365 NTG524365 NJK524365 MZO524365 MPS524365 MFW524365 LWA524365 LME524365 LCI524365 KSM524365 KIQ524365 JYU524365 JOY524365 JFC524365 IVG524365 ILK524365 IBO524365 HRS524365 HHW524365 GYA524365 GOE524365 GEI524365 FUM524365 FKQ524365 FAU524365 EQY524365 EHC524365 DXG524365 DNK524365 DDO524365 CTS524365 CJW524365 CAA524365 BQE524365 BGI524365 AWM524365 AMQ524365 ACU524365 SY524365 JC524365 G524366 WVO458829 WLS458829 WBW458829 VSA458829 VIE458829 UYI458829 UOM458829 UEQ458829 TUU458829 TKY458829 TBC458829 SRG458829 SHK458829 RXO458829 RNS458829 RDW458829 QUA458829 QKE458829 QAI458829 PQM458829 PGQ458829 OWU458829 OMY458829 ODC458829 NTG458829 NJK458829 MZO458829 MPS458829 MFW458829 LWA458829 LME458829 LCI458829 KSM458829 KIQ458829 JYU458829 JOY458829 JFC458829 IVG458829 ILK458829 IBO458829 HRS458829 HHW458829 GYA458829 GOE458829 GEI458829 FUM458829 FKQ458829 FAU458829 EQY458829 EHC458829 DXG458829 DNK458829 DDO458829 CTS458829 CJW458829 CAA458829 BQE458829 BGI458829 AWM458829 AMQ458829 ACU458829 SY458829 JC458829 G458830 WVO393293 WLS393293 WBW393293 VSA393293 VIE393293 UYI393293 UOM393293 UEQ393293 TUU393293 TKY393293 TBC393293 SRG393293 SHK393293 RXO393293 RNS393293 RDW393293 QUA393293 QKE393293 QAI393293 PQM393293 PGQ393293 OWU393293 OMY393293 ODC393293 NTG393293 NJK393293 MZO393293 MPS393293 MFW393293 LWA393293 LME393293 LCI393293 KSM393293 KIQ393293 JYU393293 JOY393293 JFC393293 IVG393293 ILK393293 IBO393293 HRS393293 HHW393293 GYA393293 GOE393293 GEI393293 FUM393293 FKQ393293 FAU393293 EQY393293 EHC393293 DXG393293 DNK393293 DDO393293 CTS393293 CJW393293 CAA393293 BQE393293 BGI393293 AWM393293 AMQ393293 ACU393293 SY393293 JC393293 G393294 WVO327757 WLS327757 WBW327757 VSA327757 VIE327757 UYI327757 UOM327757 UEQ327757 TUU327757 TKY327757 TBC327757 SRG327757 SHK327757 RXO327757 RNS327757 RDW327757 QUA327757 QKE327757 QAI327757 PQM327757 PGQ327757 OWU327757 OMY327757 ODC327757 NTG327757 NJK327757 MZO327757 MPS327757 MFW327757 LWA327757 LME327757 LCI327757 KSM327757 KIQ327757 JYU327757 JOY327757 JFC327757 IVG327757 ILK327757 IBO327757 HRS327757 HHW327757 GYA327757 GOE327757 GEI327757 FUM327757 FKQ327757 FAU327757 EQY327757 EHC327757 DXG327757 DNK327757 DDO327757 CTS327757 CJW327757 CAA327757 BQE327757 BGI327757 AWM327757 AMQ327757 ACU327757 SY327757 JC327757 G327758 WVO262221 WLS262221 WBW262221 VSA262221 VIE262221 UYI262221 UOM262221 UEQ262221 TUU262221 TKY262221 TBC262221 SRG262221 SHK262221 RXO262221 RNS262221 RDW262221 QUA262221 QKE262221 QAI262221 PQM262221 PGQ262221 OWU262221 OMY262221 ODC262221 NTG262221 NJK262221 MZO262221 MPS262221 MFW262221 LWA262221 LME262221 LCI262221 KSM262221 KIQ262221 JYU262221 JOY262221 JFC262221 IVG262221 ILK262221 IBO262221 HRS262221 HHW262221 GYA262221 GOE262221 GEI262221 FUM262221 FKQ262221 FAU262221 EQY262221 EHC262221 DXG262221 DNK262221 DDO262221 CTS262221 CJW262221 CAA262221 BQE262221 BGI262221 AWM262221 AMQ262221 ACU262221 SY262221 JC262221 G262222 WVO196685 WLS196685 WBW196685 VSA196685 VIE196685 UYI196685 UOM196685 UEQ196685 TUU196685 TKY196685 TBC196685 SRG196685 SHK196685 RXO196685 RNS196685 RDW196685 QUA196685 QKE196685 QAI196685 PQM196685 PGQ196685 OWU196685 OMY196685 ODC196685 NTG196685 NJK196685 MZO196685 MPS196685 MFW196685 LWA196685 LME196685 LCI196685 KSM196685 KIQ196685 JYU196685 JOY196685 JFC196685 IVG196685 ILK196685 IBO196685 HRS196685 HHW196685 GYA196685 GOE196685 GEI196685 FUM196685 FKQ196685 FAU196685 EQY196685 EHC196685 DXG196685 DNK196685 DDO196685 CTS196685 CJW196685 CAA196685 BQE196685 BGI196685 AWM196685 AMQ196685 ACU196685 SY196685 JC196685 G196686 WVO131149 WLS131149 WBW131149 VSA131149 VIE131149 UYI131149 UOM131149 UEQ131149 TUU131149 TKY131149 TBC131149 SRG131149 SHK131149 RXO131149 RNS131149 RDW131149 QUA131149 QKE131149 QAI131149 PQM131149 PGQ131149 OWU131149 OMY131149 ODC131149 NTG131149 NJK131149 MZO131149 MPS131149 MFW131149 LWA131149 LME131149 LCI131149 KSM131149 KIQ131149 JYU131149 JOY131149 JFC131149 IVG131149 ILK131149 IBO131149 HRS131149 HHW131149 GYA131149 GOE131149 GEI131149 FUM131149 FKQ131149 FAU131149 EQY131149 EHC131149 DXG131149 DNK131149 DDO131149 CTS131149 CJW131149 CAA131149 BQE131149 BGI131149 AWM131149 AMQ131149 ACU131149 SY131149 JC131149 G131150 WVO65613 WLS65613 WBW65613 VSA65613 VIE65613 UYI65613 UOM65613 UEQ65613 TUU65613 TKY65613 TBC65613 SRG65613 SHK65613 RXO65613 RNS65613 RDW65613 QUA65613 QKE65613 QAI65613 PQM65613 PGQ65613 OWU65613 OMY65613 ODC65613 NTG65613 NJK65613 MZO65613 MPS65613 MFW65613 LWA65613 LME65613 LCI65613 KSM65613 KIQ65613 JYU65613 JOY65613 JFC65613 IVG65613 ILK65613 IBO65613 HRS65613 HHW65613 GYA65613 GOE65613 GEI65613 FUM65613 FKQ65613 FAU65613 EQY65613 EHC65613 DXG65613 DNK65613 DDO65613 CTS65613 CJW65613 CAA65613 BQE65613 BGI65613 AWM65613 AMQ65613 ACU65613 SY65613 JC65613 G65614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CAA7 WVO983119 WLS983119 WBW983119 VSA983119 VIE983119 UYI983119 UOM983119 UEQ983119 TUU983119 TKY983119 TBC983119 SRG983119 SHK983119 RXO983119 RNS983119 RDW983119 QUA983119 QKE983119 QAI983119 PQM983119 PGQ983119 OWU983119 OMY983119 ODC983119 NTG983119 NJK983119 MZO983119 MPS983119 MFW983119 LWA983119 LME983119 LCI983119 KSM983119 KIQ983119 JYU983119 JOY983119 JFC983119 IVG983119 ILK983119 IBO983119 HRS983119 HHW983119 GYA983119 GOE983119 GEI983119 FUM983119 FKQ983119 FAU983119 EQY983119 EHC983119 DXG983119 DNK983119 DDO983119 CTS983119 CJW983119 CAA983119 BQE983119 BGI983119 AWM983119 AMQ983119 ACU983119 SY983119 JC983119 G983120 WVO917583 WLS917583 WBW917583 VSA917583 VIE917583 UYI917583 UOM917583 UEQ917583 TUU917583 TKY917583 TBC917583 SRG917583 SHK917583 RXO917583 RNS917583 RDW917583 QUA917583 QKE917583 QAI917583 PQM917583 PGQ917583 OWU917583 OMY917583 ODC917583 NTG917583 NJK917583 MZO917583 MPS917583 MFW917583 LWA917583 LME917583 LCI917583 KSM917583 KIQ917583 JYU917583 JOY917583 JFC917583 IVG917583 ILK917583 IBO917583 HRS917583 HHW917583 GYA917583 GOE917583 GEI917583 FUM917583 FKQ917583 FAU917583 EQY917583 EHC917583 DXG917583 DNK917583 DDO917583 CTS917583 CJW917583 CAA917583 BQE917583 BGI917583 AWM917583 AMQ917583 ACU917583 SY917583 JC917583 G917584 WVO852047 WLS852047 WBW852047 VSA852047 VIE852047 UYI852047 UOM852047 UEQ852047 TUU852047 TKY852047 TBC852047 SRG852047 SHK852047 RXO852047 RNS852047 RDW852047 QUA852047 QKE852047 QAI852047 PQM852047 PGQ852047 OWU852047 OMY852047 ODC852047 NTG852047 NJK852047 MZO852047 MPS852047 MFW852047 LWA852047 LME852047 LCI852047 KSM852047 KIQ852047 JYU852047 JOY852047 JFC852047 IVG852047 ILK852047 IBO852047 HRS852047 HHW852047 GYA852047 GOE852047 GEI852047 FUM852047 FKQ852047 FAU852047 EQY852047 EHC852047 DXG852047 DNK852047 DDO852047 CTS852047 CJW852047 CAA852047 BQE852047 BGI852047 AWM852047 AMQ852047 ACU852047 SY852047 JC852047 G852048 WVO786511 WLS786511 WBW786511 VSA786511 VIE786511 UYI786511 UOM786511 UEQ786511 TUU786511 TKY786511 TBC786511 SRG786511 SHK786511 RXO786511 RNS786511 RDW786511 QUA786511 QKE786511 QAI786511 PQM786511 PGQ786511 OWU786511 OMY786511 ODC786511 NTG786511 NJK786511 MZO786511 MPS786511 MFW786511 LWA786511 LME786511 LCI786511 KSM786511 KIQ786511 JYU786511 JOY786511 JFC786511 IVG786511 ILK786511 IBO786511 HRS786511 HHW786511 GYA786511 GOE786511 GEI786511 FUM786511 FKQ786511 FAU786511 EQY786511 EHC786511 DXG786511 DNK786511 DDO786511 CTS786511 CJW786511 CAA786511 BQE786511 BGI786511 AWM786511 AMQ786511 ACU786511 SY786511 JC786511 G786512 WVO720975 WLS720975 WBW720975 VSA720975 VIE720975 UYI720975 UOM720975 UEQ720975 TUU720975 TKY720975 TBC720975 SRG720975 SHK720975 RXO720975 RNS720975 RDW720975 QUA720975 QKE720975 QAI720975 PQM720975 PGQ720975 OWU720975 OMY720975 ODC720975 NTG720975 NJK720975 MZO720975 MPS720975 MFW720975 LWA720975 LME720975 LCI720975 KSM720975 KIQ720975 JYU720975 JOY720975 JFC720975 IVG720975 ILK720975 IBO720975 HRS720975 HHW720975 GYA720975 GOE720975 GEI720975 FUM720975 FKQ720975 FAU720975 EQY720975 EHC720975 DXG720975 DNK720975 DDO720975 CTS720975 CJW720975 CAA720975 BQE720975 BGI720975 AWM720975 AMQ720975 ACU720975 SY720975 JC720975 G720976 WVO655439 WLS655439 WBW655439 VSA655439 VIE655439 UYI655439 UOM655439 UEQ655439 TUU655439 TKY655439 TBC655439 SRG655439 SHK655439 RXO655439 RNS655439 RDW655439 QUA655439 QKE655439 QAI655439 PQM655439 PGQ655439 OWU655439 OMY655439 ODC655439 NTG655439 NJK655439 MZO655439 MPS655439 MFW655439 LWA655439 LME655439 LCI655439 KSM655439 KIQ655439 JYU655439 JOY655439 JFC655439 IVG655439 ILK655439 IBO655439 HRS655439 HHW655439 GYA655439 GOE655439 GEI655439 FUM655439 FKQ655439 FAU655439 EQY655439 EHC655439 DXG655439 DNK655439 DDO655439 CTS655439 CJW655439 CAA655439 BQE655439 BGI655439 AWM655439 AMQ655439 ACU655439 SY655439 JC655439 G655440 WVO589903 WLS589903 WBW589903 VSA589903 VIE589903 UYI589903 UOM589903 UEQ589903 TUU589903 TKY589903 TBC589903 SRG589903 SHK589903 RXO589903 RNS589903 RDW589903 QUA589903 QKE589903 QAI589903 PQM589903 PGQ589903 OWU589903 OMY589903 ODC589903 NTG589903 NJK589903 MZO589903 MPS589903 MFW589903 LWA589903 LME589903 LCI589903 KSM589903 KIQ589903 JYU589903 JOY589903 JFC589903 IVG589903 ILK589903 IBO589903 HRS589903 HHW589903 GYA589903 GOE589903 GEI589903 FUM589903 FKQ589903 FAU589903 EQY589903 EHC589903 DXG589903 DNK589903 DDO589903 CTS589903 CJW589903 CAA589903 BQE589903 BGI589903 AWM589903 AMQ589903 ACU589903 SY589903 JC589903 G589904 WVO524367 WLS524367 WBW524367 VSA524367 VIE524367 UYI524367 UOM524367 UEQ524367 TUU524367 TKY524367 TBC524367 SRG524367 SHK524367 RXO524367 RNS524367 RDW524367 QUA524367 QKE524367 QAI524367 PQM524367 PGQ524367 OWU524367 OMY524367 ODC524367 NTG524367 NJK524367 MZO524367 MPS524367 MFW524367 LWA524367 LME524367 LCI524367 KSM524367 KIQ524367 JYU524367 JOY524367 JFC524367 IVG524367 ILK524367 IBO524367 HRS524367 HHW524367 GYA524367 GOE524367 GEI524367 FUM524367 FKQ524367 FAU524367 EQY524367 EHC524367 DXG524367 DNK524367 DDO524367 CTS524367 CJW524367 CAA524367 BQE524367 BGI524367 AWM524367 AMQ524367 ACU524367 SY524367 JC524367 G524368 WVO458831 WLS458831 WBW458831 VSA458831 VIE458831 UYI458831 UOM458831 UEQ458831 TUU458831 TKY458831 TBC458831 SRG458831 SHK458831 RXO458831 RNS458831 RDW458831 QUA458831 QKE458831 QAI458831 PQM458831 PGQ458831 OWU458831 OMY458831 ODC458831 NTG458831 NJK458831 MZO458831 MPS458831 MFW458831 LWA458831 LME458831 LCI458831 KSM458831 KIQ458831 JYU458831 JOY458831 JFC458831 IVG458831 ILK458831 IBO458831 HRS458831 HHW458831 GYA458831 GOE458831 GEI458831 FUM458831 FKQ458831 FAU458831 EQY458831 EHC458831 DXG458831 DNK458831 DDO458831 CTS458831 CJW458831 CAA458831 BQE458831 BGI458831 AWM458831 AMQ458831 ACU458831 SY458831 JC458831 G458832 WVO393295 WLS393295 WBW393295 VSA393295 VIE393295 UYI393295 UOM393295 UEQ393295 TUU393295 TKY393295 TBC393295 SRG393295 SHK393295 RXO393295 RNS393295 RDW393295 QUA393295 QKE393295 QAI393295 PQM393295 PGQ393295 OWU393295 OMY393295 ODC393295 NTG393295 NJK393295 MZO393295 MPS393295 MFW393295 LWA393295 LME393295 LCI393295 KSM393295 KIQ393295 JYU393295 JOY393295 JFC393295 IVG393295 ILK393295 IBO393295 HRS393295 HHW393295 GYA393295 GOE393295 GEI393295 FUM393295 FKQ393295 FAU393295 EQY393295 EHC393295 DXG393295 DNK393295 DDO393295 CTS393295 CJW393295 CAA393295 BQE393295 BGI393295 AWM393295 AMQ393295 ACU393295 SY393295 JC393295 G393296 WVO327759 WLS327759 WBW327759 VSA327759 VIE327759 UYI327759 UOM327759 UEQ327759 TUU327759 TKY327759 TBC327759 SRG327759 SHK327759 RXO327759 RNS327759 RDW327759 QUA327759 QKE327759 QAI327759 PQM327759 PGQ327759 OWU327759 OMY327759 ODC327759 NTG327759 NJK327759 MZO327759 MPS327759 MFW327759 LWA327759 LME327759 LCI327759 KSM327759 KIQ327759 JYU327759 JOY327759 JFC327759 IVG327759 ILK327759 IBO327759 HRS327759 HHW327759 GYA327759 GOE327759 GEI327759 FUM327759 FKQ327759 FAU327759 EQY327759 EHC327759 DXG327759 DNK327759 DDO327759 CTS327759 CJW327759 CAA327759 BQE327759 BGI327759 AWM327759 AMQ327759 ACU327759 SY327759 JC327759 G327760 WVO262223 WLS262223 WBW262223 VSA262223 VIE262223 UYI262223 UOM262223 UEQ262223 TUU262223 TKY262223 TBC262223 SRG262223 SHK262223 RXO262223 RNS262223 RDW262223 QUA262223 QKE262223 QAI262223 PQM262223 PGQ262223 OWU262223 OMY262223 ODC262223 NTG262223 NJK262223 MZO262223 MPS262223 MFW262223 LWA262223 LME262223 LCI262223 KSM262223 KIQ262223 JYU262223 JOY262223 JFC262223 IVG262223 ILK262223 IBO262223 HRS262223 HHW262223 GYA262223 GOE262223 GEI262223 FUM262223 FKQ262223 FAU262223 EQY262223 EHC262223 DXG262223 DNK262223 DDO262223 CTS262223 CJW262223 CAA262223 BQE262223 BGI262223 AWM262223 AMQ262223 ACU262223 SY262223 JC262223 G262224 WVO196687 WLS196687 WBW196687 VSA196687 VIE196687 UYI196687 UOM196687 UEQ196687 TUU196687 TKY196687 TBC196687 SRG196687 SHK196687 RXO196687 RNS196687 RDW196687 QUA196687 QKE196687 QAI196687 PQM196687 PGQ196687 OWU196687 OMY196687 ODC196687 NTG196687 NJK196687 MZO196687 MPS196687 MFW196687 LWA196687 LME196687 LCI196687 KSM196687 KIQ196687 JYU196687 JOY196687 JFC196687 IVG196687 ILK196687 IBO196687 HRS196687 HHW196687 GYA196687 GOE196687 GEI196687 FUM196687 FKQ196687 FAU196687 EQY196687 EHC196687 DXG196687 DNK196687 DDO196687 CTS196687 CJW196687 CAA196687 BQE196687 BGI196687 AWM196687 AMQ196687 ACU196687 SY196687 JC196687 G196688 WVO131151 WLS131151 WBW131151 VSA131151 VIE131151 UYI131151 UOM131151 UEQ131151 TUU131151 TKY131151 TBC131151 SRG131151 SHK131151 RXO131151 RNS131151 RDW131151 QUA131151 QKE131151 QAI131151 PQM131151 PGQ131151 OWU131151 OMY131151 ODC131151 NTG131151 NJK131151 MZO131151 MPS131151 MFW131151 LWA131151 LME131151 LCI131151 KSM131151 KIQ131151 JYU131151 JOY131151 JFC131151 IVG131151 ILK131151 IBO131151 HRS131151 HHW131151 GYA131151 GOE131151 GEI131151 FUM131151 FKQ131151 FAU131151 EQY131151 EHC131151 DXG131151 DNK131151 DDO131151 CTS131151 CJW131151 CAA131151 BQE131151 BGI131151 AWM131151 AMQ131151 ACU131151 SY131151 JC131151 G131152 WVO65615 WLS65615 WBW65615 VSA65615 VIE65615 UYI65615 UOM65615 UEQ65615 TUU65615 TKY65615 TBC65615 SRG65615 SHK65615 RXO65615 RNS65615 RDW65615 QUA65615 QKE65615 QAI65615 PQM65615 PGQ65615 OWU65615 OMY65615 ODC65615 NTG65615 NJK65615 MZO65615 MPS65615 MFW65615 LWA65615 LME65615 LCI65615 KSM65615 KIQ65615 JYU65615 JOY65615 JFC65615 IVG65615 ILK65615 IBO65615 HRS65615 HHW65615 GYA65615 GOE65615 GEI65615 FUM65615 FKQ65615 FAU65615 EQY65615 EHC65615 DXG65615 DNK65615 DDO65615 CTS65615 CJW65615 CAA65615 BQE65615 BGI65615 AWM65615 AMQ65615 ACU65615 SY65615 JC65615 G65616 WVO79 WLS79 WBW79 VSA79 VIE79 UYI79 UOM79 UEQ79 TUU79 TKY79 TBC79 SRG79 SHK79 RXO79 RNS79 RDW79 QUA79 QKE79 QAI79 PQM79 PGQ79 OWU79 OMY79 ODC79 NTG79 NJK79 MZO79 MPS79 MFW79 LWA79 LME79 LCI79 KSM79 KIQ79 JYU79 JOY79 JFC79 IVG79 ILK79 IBO79 HRS79 HHW79 GYA79 GOE79 GEI79 FUM79 FKQ79 FAU79 EQY79 EHC79 DXG79 DNK79 DDO79 CTS79 CJW79 CAA79 BQE79 BGI79 AWM79 AMQ79 ACU79 SY79 JC79 BQE7 WVO983121 WLS983121 WBW983121 VSA983121 VIE983121 UYI983121 UOM983121 UEQ983121 TUU983121 TKY983121 TBC983121 SRG983121 SHK983121 RXO983121 RNS983121 RDW983121 QUA983121 QKE983121 QAI983121 PQM983121 PGQ983121 OWU983121 OMY983121 ODC983121 NTG983121 NJK983121 MZO983121 MPS983121 MFW983121 LWA983121 LME983121 LCI983121 KSM983121 KIQ983121 JYU983121 JOY983121 JFC983121 IVG983121 ILK983121 IBO983121 HRS983121 HHW983121 GYA983121 GOE983121 GEI983121 FUM983121 FKQ983121 FAU983121 EQY983121 EHC983121 DXG983121 DNK983121 DDO983121 CTS983121 CJW983121 CAA983121 BQE983121 BGI983121 AWM983121 AMQ983121 ACU983121 SY983121 JC983121 G983122 WVO917585 WLS917585 WBW917585 VSA917585 VIE917585 UYI917585 UOM917585 UEQ917585 TUU917585 TKY917585 TBC917585 SRG917585 SHK917585 RXO917585 RNS917585 RDW917585 QUA917585 QKE917585 QAI917585 PQM917585 PGQ917585 OWU917585 OMY917585 ODC917585 NTG917585 NJK917585 MZO917585 MPS917585 MFW917585 LWA917585 LME917585 LCI917585 KSM917585 KIQ917585 JYU917585 JOY917585 JFC917585 IVG917585 ILK917585 IBO917585 HRS917585 HHW917585 GYA917585 GOE917585 GEI917585 FUM917585 FKQ917585 FAU917585 EQY917585 EHC917585 DXG917585 DNK917585 DDO917585 CTS917585 CJW917585 CAA917585 BQE917585 BGI917585 AWM917585 AMQ917585 ACU917585 SY917585 JC917585 G917586 WVO852049 WLS852049 WBW852049 VSA852049 VIE852049 UYI852049 UOM852049 UEQ852049 TUU852049 TKY852049 TBC852049 SRG852049 SHK852049 RXO852049 RNS852049 RDW852049 QUA852049 QKE852049 QAI852049 PQM852049 PGQ852049 OWU852049 OMY852049 ODC852049 NTG852049 NJK852049 MZO852049 MPS852049 MFW852049 LWA852049 LME852049 LCI852049 KSM852049 KIQ852049 JYU852049 JOY852049 JFC852049 IVG852049 ILK852049 IBO852049 HRS852049 HHW852049 GYA852049 GOE852049 GEI852049 FUM852049 FKQ852049 FAU852049 EQY852049 EHC852049 DXG852049 DNK852049 DDO852049 CTS852049 CJW852049 CAA852049 BQE852049 BGI852049 AWM852049 AMQ852049 ACU852049 SY852049 JC852049 G852050 WVO786513 WLS786513 WBW786513 VSA786513 VIE786513 UYI786513 UOM786513 UEQ786513 TUU786513 TKY786513 TBC786513 SRG786513 SHK786513 RXO786513 RNS786513 RDW786513 QUA786513 QKE786513 QAI786513 PQM786513 PGQ786513 OWU786513 OMY786513 ODC786513 NTG786513 NJK786513 MZO786513 MPS786513 MFW786513 LWA786513 LME786513 LCI786513 KSM786513 KIQ786513 JYU786513 JOY786513 JFC786513 IVG786513 ILK786513 IBO786513 HRS786513 HHW786513 GYA786513 GOE786513 GEI786513 FUM786513 FKQ786513 FAU786513 EQY786513 EHC786513 DXG786513 DNK786513 DDO786513 CTS786513 CJW786513 CAA786513 BQE786513 BGI786513 AWM786513 AMQ786513 ACU786513 SY786513 JC786513 G786514 WVO720977 WLS720977 WBW720977 VSA720977 VIE720977 UYI720977 UOM720977 UEQ720977 TUU720977 TKY720977 TBC720977 SRG720977 SHK720977 RXO720977 RNS720977 RDW720977 QUA720977 QKE720977 QAI720977 PQM720977 PGQ720977 OWU720977 OMY720977 ODC720977 NTG720977 NJK720977 MZO720977 MPS720977 MFW720977 LWA720977 LME720977 LCI720977 KSM720977 KIQ720977 JYU720977 JOY720977 JFC720977 IVG720977 ILK720977 IBO720977 HRS720977 HHW720977 GYA720977 GOE720977 GEI720977 FUM720977 FKQ720977 FAU720977 EQY720977 EHC720977 DXG720977 DNK720977 DDO720977 CTS720977 CJW720977 CAA720977 BQE720977 BGI720977 AWM720977 AMQ720977 ACU720977 SY720977 JC720977 G720978 WVO655441 WLS655441 WBW655441 VSA655441 VIE655441 UYI655441 UOM655441 UEQ655441 TUU655441 TKY655441 TBC655441 SRG655441 SHK655441 RXO655441 RNS655441 RDW655441 QUA655441 QKE655441 QAI655441 PQM655441 PGQ655441 OWU655441 OMY655441 ODC655441 NTG655441 NJK655441 MZO655441 MPS655441 MFW655441 LWA655441 LME655441 LCI655441 KSM655441 KIQ655441 JYU655441 JOY655441 JFC655441 IVG655441 ILK655441 IBO655441 HRS655441 HHW655441 GYA655441 GOE655441 GEI655441 FUM655441 FKQ655441 FAU655441 EQY655441 EHC655441 DXG655441 DNK655441 DDO655441 CTS655441 CJW655441 CAA655441 BQE655441 BGI655441 AWM655441 AMQ655441 ACU655441 SY655441 JC655441 G655442 WVO589905 WLS589905 WBW589905 VSA589905 VIE589905 UYI589905 UOM589905 UEQ589905 TUU589905 TKY589905 TBC589905 SRG589905 SHK589905 RXO589905 RNS589905 RDW589905 QUA589905 QKE589905 QAI589905 PQM589905 PGQ589905 OWU589905 OMY589905 ODC589905 NTG589905 NJK589905 MZO589905 MPS589905 MFW589905 LWA589905 LME589905 LCI589905 KSM589905 KIQ589905 JYU589905 JOY589905 JFC589905 IVG589905 ILK589905 IBO589905 HRS589905 HHW589905 GYA589905 GOE589905 GEI589905 FUM589905 FKQ589905 FAU589905 EQY589905 EHC589905 DXG589905 DNK589905 DDO589905 CTS589905 CJW589905 CAA589905 BQE589905 BGI589905 AWM589905 AMQ589905 ACU589905 SY589905 JC589905 G589906 WVO524369 WLS524369 WBW524369 VSA524369 VIE524369 UYI524369 UOM524369 UEQ524369 TUU524369 TKY524369 TBC524369 SRG524369 SHK524369 RXO524369 RNS524369 RDW524369 QUA524369 QKE524369 QAI524369 PQM524369 PGQ524369 OWU524369 OMY524369 ODC524369 NTG524369 NJK524369 MZO524369 MPS524369 MFW524369 LWA524369 LME524369 LCI524369 KSM524369 KIQ524369 JYU524369 JOY524369 JFC524369 IVG524369 ILK524369 IBO524369 HRS524369 HHW524369 GYA524369 GOE524369 GEI524369 FUM524369 FKQ524369 FAU524369 EQY524369 EHC524369 DXG524369 DNK524369 DDO524369 CTS524369 CJW524369 CAA524369 BQE524369 BGI524369 AWM524369 AMQ524369 ACU524369 SY524369 JC524369 G524370 WVO458833 WLS458833 WBW458833 VSA458833 VIE458833 UYI458833 UOM458833 UEQ458833 TUU458833 TKY458833 TBC458833 SRG458833 SHK458833 RXO458833 RNS458833 RDW458833 QUA458833 QKE458833 QAI458833 PQM458833 PGQ458833 OWU458833 OMY458833 ODC458833 NTG458833 NJK458833 MZO458833 MPS458833 MFW458833 LWA458833 LME458833 LCI458833 KSM458833 KIQ458833 JYU458833 JOY458833 JFC458833 IVG458833 ILK458833 IBO458833 HRS458833 HHW458833 GYA458833 GOE458833 GEI458833 FUM458833 FKQ458833 FAU458833 EQY458833 EHC458833 DXG458833 DNK458833 DDO458833 CTS458833 CJW458833 CAA458833 BQE458833 BGI458833 AWM458833 AMQ458833 ACU458833 SY458833 JC458833 G458834 WVO393297 WLS393297 WBW393297 VSA393297 VIE393297 UYI393297 UOM393297 UEQ393297 TUU393297 TKY393297 TBC393297 SRG393297 SHK393297 RXO393297 RNS393297 RDW393297 QUA393297 QKE393297 QAI393297 PQM393297 PGQ393297 OWU393297 OMY393297 ODC393297 NTG393297 NJK393297 MZO393297 MPS393297 MFW393297 LWA393297 LME393297 LCI393297 KSM393297 KIQ393297 JYU393297 JOY393297 JFC393297 IVG393297 ILK393297 IBO393297 HRS393297 HHW393297 GYA393297 GOE393297 GEI393297 FUM393297 FKQ393297 FAU393297 EQY393297 EHC393297 DXG393297 DNK393297 DDO393297 CTS393297 CJW393297 CAA393297 BQE393297 BGI393297 AWM393297 AMQ393297 ACU393297 SY393297 JC393297 G393298 WVO327761 WLS327761 WBW327761 VSA327761 VIE327761 UYI327761 UOM327761 UEQ327761 TUU327761 TKY327761 TBC327761 SRG327761 SHK327761 RXO327761 RNS327761 RDW327761 QUA327761 QKE327761 QAI327761 PQM327761 PGQ327761 OWU327761 OMY327761 ODC327761 NTG327761 NJK327761 MZO327761 MPS327761 MFW327761 LWA327761 LME327761 LCI327761 KSM327761 KIQ327761 JYU327761 JOY327761 JFC327761 IVG327761 ILK327761 IBO327761 HRS327761 HHW327761 GYA327761 GOE327761 GEI327761 FUM327761 FKQ327761 FAU327761 EQY327761 EHC327761 DXG327761 DNK327761 DDO327761 CTS327761 CJW327761 CAA327761 BQE327761 BGI327761 AWM327761 AMQ327761 ACU327761 SY327761 JC327761 G327762 WVO262225 WLS262225 WBW262225 VSA262225 VIE262225 UYI262225 UOM262225 UEQ262225 TUU262225 TKY262225 TBC262225 SRG262225 SHK262225 RXO262225 RNS262225 RDW262225 QUA262225 QKE262225 QAI262225 PQM262225 PGQ262225 OWU262225 OMY262225 ODC262225 NTG262225 NJK262225 MZO262225 MPS262225 MFW262225 LWA262225 LME262225 LCI262225 KSM262225 KIQ262225 JYU262225 JOY262225 JFC262225 IVG262225 ILK262225 IBO262225 HRS262225 HHW262225 GYA262225 GOE262225 GEI262225 FUM262225 FKQ262225 FAU262225 EQY262225 EHC262225 DXG262225 DNK262225 DDO262225 CTS262225 CJW262225 CAA262225 BQE262225 BGI262225 AWM262225 AMQ262225 ACU262225 SY262225 JC262225 G262226 WVO196689 WLS196689 WBW196689 VSA196689 VIE196689 UYI196689 UOM196689 UEQ196689 TUU196689 TKY196689 TBC196689 SRG196689 SHK196689 RXO196689 RNS196689 RDW196689 QUA196689 QKE196689 QAI196689 PQM196689 PGQ196689 OWU196689 OMY196689 ODC196689 NTG196689 NJK196689 MZO196689 MPS196689 MFW196689 LWA196689 LME196689 LCI196689 KSM196689 KIQ196689 JYU196689 JOY196689 JFC196689 IVG196689 ILK196689 IBO196689 HRS196689 HHW196689 GYA196689 GOE196689 GEI196689 FUM196689 FKQ196689 FAU196689 EQY196689 EHC196689 DXG196689 DNK196689 DDO196689 CTS196689 CJW196689 CAA196689 BQE196689 BGI196689 AWM196689 AMQ196689 ACU196689 SY196689 JC196689 G196690 WVO131153 WLS131153 WBW131153 VSA131153 VIE131153 UYI131153 UOM131153 UEQ131153 TUU131153 TKY131153 TBC131153 SRG131153 SHK131153 RXO131153 RNS131153 RDW131153 QUA131153 QKE131153 QAI131153 PQM131153 PGQ131153 OWU131153 OMY131153 ODC131153 NTG131153 NJK131153 MZO131153 MPS131153 MFW131153 LWA131153 LME131153 LCI131153 KSM131153 KIQ131153 JYU131153 JOY131153 JFC131153 IVG131153 ILK131153 IBO131153 HRS131153 HHW131153 GYA131153 GOE131153 GEI131153 FUM131153 FKQ131153 FAU131153 EQY131153 EHC131153 DXG131153 DNK131153 DDO131153 CTS131153 CJW131153 CAA131153 BQE131153 BGI131153 AWM131153 AMQ131153 ACU131153 SY131153 JC131153 G131154 WVO65617 WLS65617 WBW65617 VSA65617 VIE65617 UYI65617 UOM65617 UEQ65617 TUU65617 TKY65617 TBC65617 SRG65617 SHK65617 RXO65617 RNS65617 RDW65617 QUA65617 QKE65617 QAI65617 PQM65617 PGQ65617 OWU65617 OMY65617 ODC65617 NTG65617 NJK65617 MZO65617 MPS65617 MFW65617 LWA65617 LME65617 LCI65617 KSM65617 KIQ65617 JYU65617 JOY65617 JFC65617 IVG65617 ILK65617 IBO65617 HRS65617 HHW65617 GYA65617 GOE65617 GEI65617 FUM65617 FKQ65617 FAU65617 EQY65617 EHC65617 DXG65617 DNK65617 DDO65617 CTS65617 CJW65617 CAA65617 BQE65617 BGI65617 AWM65617 AMQ65617 ACU65617 SY65617 JC65617 G65618 WVO81 WLS81 WBW81 VSA81 VIE81 UYI81 UOM81 UEQ81 TUU81 TKY81 TBC81 SRG81 SHK81 RXO81 RNS81 RDW81 QUA81 QKE81 QAI81 PQM81 PGQ81 OWU81 OMY81 ODC81 NTG81 NJK81 MZO81 MPS81 MFW81 LWA81 LME81 LCI81 KSM81 KIQ81 JYU81 JOY81 JFC81 IVG81 ILK81 IBO81 HRS81 HHW81 GYA81 GOE81 GEI81 FUM81 FKQ81 FAU81 EQY81 EHC81 DXG81 DNK81 DDO81 CTS81 CJW81 CAA81 BQE81 BGI81 AWM81 AMQ81 ACU81 SY81 JC81 BGI7 WVO983203:WVO983205 WLS983203:WLS983205 WBW983203:WBW983205 VSA983203:VSA983205 VIE983203:VIE983205 UYI983203:UYI983205 UOM983203:UOM983205 UEQ983203:UEQ983205 TUU983203:TUU983205 TKY983203:TKY983205 TBC983203:TBC983205 SRG983203:SRG983205 SHK983203:SHK983205 RXO983203:RXO983205 RNS983203:RNS983205 RDW983203:RDW983205 QUA983203:QUA983205 QKE983203:QKE983205 QAI983203:QAI983205 PQM983203:PQM983205 PGQ983203:PGQ983205 OWU983203:OWU983205 OMY983203:OMY983205 ODC983203:ODC983205 NTG983203:NTG983205 NJK983203:NJK983205 MZO983203:MZO983205 MPS983203:MPS983205 MFW983203:MFW983205 LWA983203:LWA983205 LME983203:LME983205 LCI983203:LCI983205 KSM983203:KSM983205 KIQ983203:KIQ983205 JYU983203:JYU983205 JOY983203:JOY983205 JFC983203:JFC983205 IVG983203:IVG983205 ILK983203:ILK983205 IBO983203:IBO983205 HRS983203:HRS983205 HHW983203:HHW983205 GYA983203:GYA983205 GOE983203:GOE983205 GEI983203:GEI983205 FUM983203:FUM983205 FKQ983203:FKQ983205 FAU983203:FAU983205 EQY983203:EQY983205 EHC983203:EHC983205 DXG983203:DXG983205 DNK983203:DNK983205 DDO983203:DDO983205 CTS983203:CTS983205 CJW983203:CJW983205 CAA983203:CAA983205 BQE983203:BQE983205 BGI983203:BGI983205 AWM983203:AWM983205 AMQ983203:AMQ983205 ACU983203:ACU983205 SY983203:SY983205 JC983203:JC983205 G983204:G983206 WVO917667:WVO917669 WLS917667:WLS917669 WBW917667:WBW917669 VSA917667:VSA917669 VIE917667:VIE917669 UYI917667:UYI917669 UOM917667:UOM917669 UEQ917667:UEQ917669 TUU917667:TUU917669 TKY917667:TKY917669 TBC917667:TBC917669 SRG917667:SRG917669 SHK917667:SHK917669 RXO917667:RXO917669 RNS917667:RNS917669 RDW917667:RDW917669 QUA917667:QUA917669 QKE917667:QKE917669 QAI917667:QAI917669 PQM917667:PQM917669 PGQ917667:PGQ917669 OWU917667:OWU917669 OMY917667:OMY917669 ODC917667:ODC917669 NTG917667:NTG917669 NJK917667:NJK917669 MZO917667:MZO917669 MPS917667:MPS917669 MFW917667:MFW917669 LWA917667:LWA917669 LME917667:LME917669 LCI917667:LCI917669 KSM917667:KSM917669 KIQ917667:KIQ917669 JYU917667:JYU917669 JOY917667:JOY917669 JFC917667:JFC917669 IVG917667:IVG917669 ILK917667:ILK917669 IBO917667:IBO917669 HRS917667:HRS917669 HHW917667:HHW917669 GYA917667:GYA917669 GOE917667:GOE917669 GEI917667:GEI917669 FUM917667:FUM917669 FKQ917667:FKQ917669 FAU917667:FAU917669 EQY917667:EQY917669 EHC917667:EHC917669 DXG917667:DXG917669 DNK917667:DNK917669 DDO917667:DDO917669 CTS917667:CTS917669 CJW917667:CJW917669 CAA917667:CAA917669 BQE917667:BQE917669 BGI917667:BGI917669 AWM917667:AWM917669 AMQ917667:AMQ917669 ACU917667:ACU917669 SY917667:SY917669 JC917667:JC917669 G917668:G917670 WVO852131:WVO852133 WLS852131:WLS852133 WBW852131:WBW852133 VSA852131:VSA852133 VIE852131:VIE852133 UYI852131:UYI852133 UOM852131:UOM852133 UEQ852131:UEQ852133 TUU852131:TUU852133 TKY852131:TKY852133 TBC852131:TBC852133 SRG852131:SRG852133 SHK852131:SHK852133 RXO852131:RXO852133 RNS852131:RNS852133 RDW852131:RDW852133 QUA852131:QUA852133 QKE852131:QKE852133 QAI852131:QAI852133 PQM852131:PQM852133 PGQ852131:PGQ852133 OWU852131:OWU852133 OMY852131:OMY852133 ODC852131:ODC852133 NTG852131:NTG852133 NJK852131:NJK852133 MZO852131:MZO852133 MPS852131:MPS852133 MFW852131:MFW852133 LWA852131:LWA852133 LME852131:LME852133 LCI852131:LCI852133 KSM852131:KSM852133 KIQ852131:KIQ852133 JYU852131:JYU852133 JOY852131:JOY852133 JFC852131:JFC852133 IVG852131:IVG852133 ILK852131:ILK852133 IBO852131:IBO852133 HRS852131:HRS852133 HHW852131:HHW852133 GYA852131:GYA852133 GOE852131:GOE852133 GEI852131:GEI852133 FUM852131:FUM852133 FKQ852131:FKQ852133 FAU852131:FAU852133 EQY852131:EQY852133 EHC852131:EHC852133 DXG852131:DXG852133 DNK852131:DNK852133 DDO852131:DDO852133 CTS852131:CTS852133 CJW852131:CJW852133 CAA852131:CAA852133 BQE852131:BQE852133 BGI852131:BGI852133 AWM852131:AWM852133 AMQ852131:AMQ852133 ACU852131:ACU852133 SY852131:SY852133 JC852131:JC852133 G852132:G852134 WVO786595:WVO786597 WLS786595:WLS786597 WBW786595:WBW786597 VSA786595:VSA786597 VIE786595:VIE786597 UYI786595:UYI786597 UOM786595:UOM786597 UEQ786595:UEQ786597 TUU786595:TUU786597 TKY786595:TKY786597 TBC786595:TBC786597 SRG786595:SRG786597 SHK786595:SHK786597 RXO786595:RXO786597 RNS786595:RNS786597 RDW786595:RDW786597 QUA786595:QUA786597 QKE786595:QKE786597 QAI786595:QAI786597 PQM786595:PQM786597 PGQ786595:PGQ786597 OWU786595:OWU786597 OMY786595:OMY786597 ODC786595:ODC786597 NTG786595:NTG786597 NJK786595:NJK786597 MZO786595:MZO786597 MPS786595:MPS786597 MFW786595:MFW786597 LWA786595:LWA786597 LME786595:LME786597 LCI786595:LCI786597 KSM786595:KSM786597 KIQ786595:KIQ786597 JYU786595:JYU786597 JOY786595:JOY786597 JFC786595:JFC786597 IVG786595:IVG786597 ILK786595:ILK786597 IBO786595:IBO786597 HRS786595:HRS786597 HHW786595:HHW786597 GYA786595:GYA786597 GOE786595:GOE786597 GEI786595:GEI786597 FUM786595:FUM786597 FKQ786595:FKQ786597 FAU786595:FAU786597 EQY786595:EQY786597 EHC786595:EHC786597 DXG786595:DXG786597 DNK786595:DNK786597 DDO786595:DDO786597 CTS786595:CTS786597 CJW786595:CJW786597 CAA786595:CAA786597 BQE786595:BQE786597 BGI786595:BGI786597 AWM786595:AWM786597 AMQ786595:AMQ786597 ACU786595:ACU786597 SY786595:SY786597 JC786595:JC786597 G786596:G786598 WVO721059:WVO721061 WLS721059:WLS721061 WBW721059:WBW721061 VSA721059:VSA721061 VIE721059:VIE721061 UYI721059:UYI721061 UOM721059:UOM721061 UEQ721059:UEQ721061 TUU721059:TUU721061 TKY721059:TKY721061 TBC721059:TBC721061 SRG721059:SRG721061 SHK721059:SHK721061 RXO721059:RXO721061 RNS721059:RNS721061 RDW721059:RDW721061 QUA721059:QUA721061 QKE721059:QKE721061 QAI721059:QAI721061 PQM721059:PQM721061 PGQ721059:PGQ721061 OWU721059:OWU721061 OMY721059:OMY721061 ODC721059:ODC721061 NTG721059:NTG721061 NJK721059:NJK721061 MZO721059:MZO721061 MPS721059:MPS721061 MFW721059:MFW721061 LWA721059:LWA721061 LME721059:LME721061 LCI721059:LCI721061 KSM721059:KSM721061 KIQ721059:KIQ721061 JYU721059:JYU721061 JOY721059:JOY721061 JFC721059:JFC721061 IVG721059:IVG721061 ILK721059:ILK721061 IBO721059:IBO721061 HRS721059:HRS721061 HHW721059:HHW721061 GYA721059:GYA721061 GOE721059:GOE721061 GEI721059:GEI721061 FUM721059:FUM721061 FKQ721059:FKQ721061 FAU721059:FAU721061 EQY721059:EQY721061 EHC721059:EHC721061 DXG721059:DXG721061 DNK721059:DNK721061 DDO721059:DDO721061 CTS721059:CTS721061 CJW721059:CJW721061 CAA721059:CAA721061 BQE721059:BQE721061 BGI721059:BGI721061 AWM721059:AWM721061 AMQ721059:AMQ721061 ACU721059:ACU721061 SY721059:SY721061 JC721059:JC721061 G721060:G721062 WVO655523:WVO655525 WLS655523:WLS655525 WBW655523:WBW655525 VSA655523:VSA655525 VIE655523:VIE655525 UYI655523:UYI655525 UOM655523:UOM655525 UEQ655523:UEQ655525 TUU655523:TUU655525 TKY655523:TKY655525 TBC655523:TBC655525 SRG655523:SRG655525 SHK655523:SHK655525 RXO655523:RXO655525 RNS655523:RNS655525 RDW655523:RDW655525 QUA655523:QUA655525 QKE655523:QKE655525 QAI655523:QAI655525 PQM655523:PQM655525 PGQ655523:PGQ655525 OWU655523:OWU655525 OMY655523:OMY655525 ODC655523:ODC655525 NTG655523:NTG655525 NJK655523:NJK655525 MZO655523:MZO655525 MPS655523:MPS655525 MFW655523:MFW655525 LWA655523:LWA655525 LME655523:LME655525 LCI655523:LCI655525 KSM655523:KSM655525 KIQ655523:KIQ655525 JYU655523:JYU655525 JOY655523:JOY655525 JFC655523:JFC655525 IVG655523:IVG655525 ILK655523:ILK655525 IBO655523:IBO655525 HRS655523:HRS655525 HHW655523:HHW655525 GYA655523:GYA655525 GOE655523:GOE655525 GEI655523:GEI655525 FUM655523:FUM655525 FKQ655523:FKQ655525 FAU655523:FAU655525 EQY655523:EQY655525 EHC655523:EHC655525 DXG655523:DXG655525 DNK655523:DNK655525 DDO655523:DDO655525 CTS655523:CTS655525 CJW655523:CJW655525 CAA655523:CAA655525 BQE655523:BQE655525 BGI655523:BGI655525 AWM655523:AWM655525 AMQ655523:AMQ655525 ACU655523:ACU655525 SY655523:SY655525 JC655523:JC655525 G655524:G655526 WVO589987:WVO589989 WLS589987:WLS589989 WBW589987:WBW589989 VSA589987:VSA589989 VIE589987:VIE589989 UYI589987:UYI589989 UOM589987:UOM589989 UEQ589987:UEQ589989 TUU589987:TUU589989 TKY589987:TKY589989 TBC589987:TBC589989 SRG589987:SRG589989 SHK589987:SHK589989 RXO589987:RXO589989 RNS589987:RNS589989 RDW589987:RDW589989 QUA589987:QUA589989 QKE589987:QKE589989 QAI589987:QAI589989 PQM589987:PQM589989 PGQ589987:PGQ589989 OWU589987:OWU589989 OMY589987:OMY589989 ODC589987:ODC589989 NTG589987:NTG589989 NJK589987:NJK589989 MZO589987:MZO589989 MPS589987:MPS589989 MFW589987:MFW589989 LWA589987:LWA589989 LME589987:LME589989 LCI589987:LCI589989 KSM589987:KSM589989 KIQ589987:KIQ589989 JYU589987:JYU589989 JOY589987:JOY589989 JFC589987:JFC589989 IVG589987:IVG589989 ILK589987:ILK589989 IBO589987:IBO589989 HRS589987:HRS589989 HHW589987:HHW589989 GYA589987:GYA589989 GOE589987:GOE589989 GEI589987:GEI589989 FUM589987:FUM589989 FKQ589987:FKQ589989 FAU589987:FAU589989 EQY589987:EQY589989 EHC589987:EHC589989 DXG589987:DXG589989 DNK589987:DNK589989 DDO589987:DDO589989 CTS589987:CTS589989 CJW589987:CJW589989 CAA589987:CAA589989 BQE589987:BQE589989 BGI589987:BGI589989 AWM589987:AWM589989 AMQ589987:AMQ589989 ACU589987:ACU589989 SY589987:SY589989 JC589987:JC589989 G589988:G589990 WVO524451:WVO524453 WLS524451:WLS524453 WBW524451:WBW524453 VSA524451:VSA524453 VIE524451:VIE524453 UYI524451:UYI524453 UOM524451:UOM524453 UEQ524451:UEQ524453 TUU524451:TUU524453 TKY524451:TKY524453 TBC524451:TBC524453 SRG524451:SRG524453 SHK524451:SHK524453 RXO524451:RXO524453 RNS524451:RNS524453 RDW524451:RDW524453 QUA524451:QUA524453 QKE524451:QKE524453 QAI524451:QAI524453 PQM524451:PQM524453 PGQ524451:PGQ524453 OWU524451:OWU524453 OMY524451:OMY524453 ODC524451:ODC524453 NTG524451:NTG524453 NJK524451:NJK524453 MZO524451:MZO524453 MPS524451:MPS524453 MFW524451:MFW524453 LWA524451:LWA524453 LME524451:LME524453 LCI524451:LCI524453 KSM524451:KSM524453 KIQ524451:KIQ524453 JYU524451:JYU524453 JOY524451:JOY524453 JFC524451:JFC524453 IVG524451:IVG524453 ILK524451:ILK524453 IBO524451:IBO524453 HRS524451:HRS524453 HHW524451:HHW524453 GYA524451:GYA524453 GOE524451:GOE524453 GEI524451:GEI524453 FUM524451:FUM524453 FKQ524451:FKQ524453 FAU524451:FAU524453 EQY524451:EQY524453 EHC524451:EHC524453 DXG524451:DXG524453 DNK524451:DNK524453 DDO524451:DDO524453 CTS524451:CTS524453 CJW524451:CJW524453 CAA524451:CAA524453 BQE524451:BQE524453 BGI524451:BGI524453 AWM524451:AWM524453 AMQ524451:AMQ524453 ACU524451:ACU524453 SY524451:SY524453 JC524451:JC524453 G524452:G524454 WVO458915:WVO458917 WLS458915:WLS458917 WBW458915:WBW458917 VSA458915:VSA458917 VIE458915:VIE458917 UYI458915:UYI458917 UOM458915:UOM458917 UEQ458915:UEQ458917 TUU458915:TUU458917 TKY458915:TKY458917 TBC458915:TBC458917 SRG458915:SRG458917 SHK458915:SHK458917 RXO458915:RXO458917 RNS458915:RNS458917 RDW458915:RDW458917 QUA458915:QUA458917 QKE458915:QKE458917 QAI458915:QAI458917 PQM458915:PQM458917 PGQ458915:PGQ458917 OWU458915:OWU458917 OMY458915:OMY458917 ODC458915:ODC458917 NTG458915:NTG458917 NJK458915:NJK458917 MZO458915:MZO458917 MPS458915:MPS458917 MFW458915:MFW458917 LWA458915:LWA458917 LME458915:LME458917 LCI458915:LCI458917 KSM458915:KSM458917 KIQ458915:KIQ458917 JYU458915:JYU458917 JOY458915:JOY458917 JFC458915:JFC458917 IVG458915:IVG458917 ILK458915:ILK458917 IBO458915:IBO458917 HRS458915:HRS458917 HHW458915:HHW458917 GYA458915:GYA458917 GOE458915:GOE458917 GEI458915:GEI458917 FUM458915:FUM458917 FKQ458915:FKQ458917 FAU458915:FAU458917 EQY458915:EQY458917 EHC458915:EHC458917 DXG458915:DXG458917 DNK458915:DNK458917 DDO458915:DDO458917 CTS458915:CTS458917 CJW458915:CJW458917 CAA458915:CAA458917 BQE458915:BQE458917 BGI458915:BGI458917 AWM458915:AWM458917 AMQ458915:AMQ458917 ACU458915:ACU458917 SY458915:SY458917 JC458915:JC458917 G458916:G458918 WVO393379:WVO393381 WLS393379:WLS393381 WBW393379:WBW393381 VSA393379:VSA393381 VIE393379:VIE393381 UYI393379:UYI393381 UOM393379:UOM393381 UEQ393379:UEQ393381 TUU393379:TUU393381 TKY393379:TKY393381 TBC393379:TBC393381 SRG393379:SRG393381 SHK393379:SHK393381 RXO393379:RXO393381 RNS393379:RNS393381 RDW393379:RDW393381 QUA393379:QUA393381 QKE393379:QKE393381 QAI393379:QAI393381 PQM393379:PQM393381 PGQ393379:PGQ393381 OWU393379:OWU393381 OMY393379:OMY393381 ODC393379:ODC393381 NTG393379:NTG393381 NJK393379:NJK393381 MZO393379:MZO393381 MPS393379:MPS393381 MFW393379:MFW393381 LWA393379:LWA393381 LME393379:LME393381 LCI393379:LCI393381 KSM393379:KSM393381 KIQ393379:KIQ393381 JYU393379:JYU393381 JOY393379:JOY393381 JFC393379:JFC393381 IVG393379:IVG393381 ILK393379:ILK393381 IBO393379:IBO393381 HRS393379:HRS393381 HHW393379:HHW393381 GYA393379:GYA393381 GOE393379:GOE393381 GEI393379:GEI393381 FUM393379:FUM393381 FKQ393379:FKQ393381 FAU393379:FAU393381 EQY393379:EQY393381 EHC393379:EHC393381 DXG393379:DXG393381 DNK393379:DNK393381 DDO393379:DDO393381 CTS393379:CTS393381 CJW393379:CJW393381 CAA393379:CAA393381 BQE393379:BQE393381 BGI393379:BGI393381 AWM393379:AWM393381 AMQ393379:AMQ393381 ACU393379:ACU393381 SY393379:SY393381 JC393379:JC393381 G393380:G393382 WVO327843:WVO327845 WLS327843:WLS327845 WBW327843:WBW327845 VSA327843:VSA327845 VIE327843:VIE327845 UYI327843:UYI327845 UOM327843:UOM327845 UEQ327843:UEQ327845 TUU327843:TUU327845 TKY327843:TKY327845 TBC327843:TBC327845 SRG327843:SRG327845 SHK327843:SHK327845 RXO327843:RXO327845 RNS327843:RNS327845 RDW327843:RDW327845 QUA327843:QUA327845 QKE327843:QKE327845 QAI327843:QAI327845 PQM327843:PQM327845 PGQ327843:PGQ327845 OWU327843:OWU327845 OMY327843:OMY327845 ODC327843:ODC327845 NTG327843:NTG327845 NJK327843:NJK327845 MZO327843:MZO327845 MPS327843:MPS327845 MFW327843:MFW327845 LWA327843:LWA327845 LME327843:LME327845 LCI327843:LCI327845 KSM327843:KSM327845 KIQ327843:KIQ327845 JYU327843:JYU327845 JOY327843:JOY327845 JFC327843:JFC327845 IVG327843:IVG327845 ILK327843:ILK327845 IBO327843:IBO327845 HRS327843:HRS327845 HHW327843:HHW327845 GYA327843:GYA327845 GOE327843:GOE327845 GEI327843:GEI327845 FUM327843:FUM327845 FKQ327843:FKQ327845 FAU327843:FAU327845 EQY327843:EQY327845 EHC327843:EHC327845 DXG327843:DXG327845 DNK327843:DNK327845 DDO327843:DDO327845 CTS327843:CTS327845 CJW327843:CJW327845 CAA327843:CAA327845 BQE327843:BQE327845 BGI327843:BGI327845 AWM327843:AWM327845 AMQ327843:AMQ327845 ACU327843:ACU327845 SY327843:SY327845 JC327843:JC327845 G327844:G327846 WVO262307:WVO262309 WLS262307:WLS262309 WBW262307:WBW262309 VSA262307:VSA262309 VIE262307:VIE262309 UYI262307:UYI262309 UOM262307:UOM262309 UEQ262307:UEQ262309 TUU262307:TUU262309 TKY262307:TKY262309 TBC262307:TBC262309 SRG262307:SRG262309 SHK262307:SHK262309 RXO262307:RXO262309 RNS262307:RNS262309 RDW262307:RDW262309 QUA262307:QUA262309 QKE262307:QKE262309 QAI262307:QAI262309 PQM262307:PQM262309 PGQ262307:PGQ262309 OWU262307:OWU262309 OMY262307:OMY262309 ODC262307:ODC262309 NTG262307:NTG262309 NJK262307:NJK262309 MZO262307:MZO262309 MPS262307:MPS262309 MFW262307:MFW262309 LWA262307:LWA262309 LME262307:LME262309 LCI262307:LCI262309 KSM262307:KSM262309 KIQ262307:KIQ262309 JYU262307:JYU262309 JOY262307:JOY262309 JFC262307:JFC262309 IVG262307:IVG262309 ILK262307:ILK262309 IBO262307:IBO262309 HRS262307:HRS262309 HHW262307:HHW262309 GYA262307:GYA262309 GOE262307:GOE262309 GEI262307:GEI262309 FUM262307:FUM262309 FKQ262307:FKQ262309 FAU262307:FAU262309 EQY262307:EQY262309 EHC262307:EHC262309 DXG262307:DXG262309 DNK262307:DNK262309 DDO262307:DDO262309 CTS262307:CTS262309 CJW262307:CJW262309 CAA262307:CAA262309 BQE262307:BQE262309 BGI262307:BGI262309 AWM262307:AWM262309 AMQ262307:AMQ262309 ACU262307:ACU262309 SY262307:SY262309 JC262307:JC262309 G262308:G262310 WVO196771:WVO196773 WLS196771:WLS196773 WBW196771:WBW196773 VSA196771:VSA196773 VIE196771:VIE196773 UYI196771:UYI196773 UOM196771:UOM196773 UEQ196771:UEQ196773 TUU196771:TUU196773 TKY196771:TKY196773 TBC196771:TBC196773 SRG196771:SRG196773 SHK196771:SHK196773 RXO196771:RXO196773 RNS196771:RNS196773 RDW196771:RDW196773 QUA196771:QUA196773 QKE196771:QKE196773 QAI196771:QAI196773 PQM196771:PQM196773 PGQ196771:PGQ196773 OWU196771:OWU196773 OMY196771:OMY196773 ODC196771:ODC196773 NTG196771:NTG196773 NJK196771:NJK196773 MZO196771:MZO196773 MPS196771:MPS196773 MFW196771:MFW196773 LWA196771:LWA196773 LME196771:LME196773 LCI196771:LCI196773 KSM196771:KSM196773 KIQ196771:KIQ196773 JYU196771:JYU196773 JOY196771:JOY196773 JFC196771:JFC196773 IVG196771:IVG196773 ILK196771:ILK196773 IBO196771:IBO196773 HRS196771:HRS196773 HHW196771:HHW196773 GYA196771:GYA196773 GOE196771:GOE196773 GEI196771:GEI196773 FUM196771:FUM196773 FKQ196771:FKQ196773 FAU196771:FAU196773 EQY196771:EQY196773 EHC196771:EHC196773 DXG196771:DXG196773 DNK196771:DNK196773 DDO196771:DDO196773 CTS196771:CTS196773 CJW196771:CJW196773 CAA196771:CAA196773 BQE196771:BQE196773 BGI196771:BGI196773 AWM196771:AWM196773 AMQ196771:AMQ196773 ACU196771:ACU196773 SY196771:SY196773 JC196771:JC196773 G196772:G196774 WVO131235:WVO131237 WLS131235:WLS131237 WBW131235:WBW131237 VSA131235:VSA131237 VIE131235:VIE131237 UYI131235:UYI131237 UOM131235:UOM131237 UEQ131235:UEQ131237 TUU131235:TUU131237 TKY131235:TKY131237 TBC131235:TBC131237 SRG131235:SRG131237 SHK131235:SHK131237 RXO131235:RXO131237 RNS131235:RNS131237 RDW131235:RDW131237 QUA131235:QUA131237 QKE131235:QKE131237 QAI131235:QAI131237 PQM131235:PQM131237 PGQ131235:PGQ131237 OWU131235:OWU131237 OMY131235:OMY131237 ODC131235:ODC131237 NTG131235:NTG131237 NJK131235:NJK131237 MZO131235:MZO131237 MPS131235:MPS131237 MFW131235:MFW131237 LWA131235:LWA131237 LME131235:LME131237 LCI131235:LCI131237 KSM131235:KSM131237 KIQ131235:KIQ131237 JYU131235:JYU131237 JOY131235:JOY131237 JFC131235:JFC131237 IVG131235:IVG131237 ILK131235:ILK131237 IBO131235:IBO131237 HRS131235:HRS131237 HHW131235:HHW131237 GYA131235:GYA131237 GOE131235:GOE131237 GEI131235:GEI131237 FUM131235:FUM131237 FKQ131235:FKQ131237 FAU131235:FAU131237 EQY131235:EQY131237 EHC131235:EHC131237 DXG131235:DXG131237 DNK131235:DNK131237 DDO131235:DDO131237 CTS131235:CTS131237 CJW131235:CJW131237 CAA131235:CAA131237 BQE131235:BQE131237 BGI131235:BGI131237 AWM131235:AWM131237 AMQ131235:AMQ131237 ACU131235:ACU131237 SY131235:SY131237 JC131235:JC131237 G131236:G131238 WVO65699:WVO65701 WLS65699:WLS65701 WBW65699:WBW65701 VSA65699:VSA65701 VIE65699:VIE65701 UYI65699:UYI65701 UOM65699:UOM65701 UEQ65699:UEQ65701 TUU65699:TUU65701 TKY65699:TKY65701 TBC65699:TBC65701 SRG65699:SRG65701 SHK65699:SHK65701 RXO65699:RXO65701 RNS65699:RNS65701 RDW65699:RDW65701 QUA65699:QUA65701 QKE65699:QKE65701 QAI65699:QAI65701 PQM65699:PQM65701 PGQ65699:PGQ65701 OWU65699:OWU65701 OMY65699:OMY65701 ODC65699:ODC65701 NTG65699:NTG65701 NJK65699:NJK65701 MZO65699:MZO65701 MPS65699:MPS65701 MFW65699:MFW65701 LWA65699:LWA65701 LME65699:LME65701 LCI65699:LCI65701 KSM65699:KSM65701 KIQ65699:KIQ65701 JYU65699:JYU65701 JOY65699:JOY65701 JFC65699:JFC65701 IVG65699:IVG65701 ILK65699:ILK65701 IBO65699:IBO65701 HRS65699:HRS65701 HHW65699:HHW65701 GYA65699:GYA65701 GOE65699:GOE65701 GEI65699:GEI65701 FUM65699:FUM65701 FKQ65699:FKQ65701 FAU65699:FAU65701 EQY65699:EQY65701 EHC65699:EHC65701 DXG65699:DXG65701 DNK65699:DNK65701 DDO65699:DDO65701 CTS65699:CTS65701 CJW65699:CJW65701 CAA65699:CAA65701 BQE65699:BQE65701 BGI65699:BGI65701 AWM65699:AWM65701 AMQ65699:AMQ65701 ACU65699:ACU65701 SY65699:SY65701 JC65699:JC65701 G65700:G65702 WVO163:WVO165 WLS163:WLS165 WBW163:WBW165 VSA163:VSA165 VIE163:VIE165 UYI163:UYI165 UOM163:UOM165 UEQ163:UEQ165 TUU163:TUU165 TKY163:TKY165 TBC163:TBC165 SRG163:SRG165 SHK163:SHK165 RXO163:RXO165 RNS163:RNS165 RDW163:RDW165 QUA163:QUA165 QKE163:QKE165 QAI163:QAI165 PQM163:PQM165 PGQ163:PGQ165 OWU163:OWU165 OMY163:OMY165 ODC163:ODC165 NTG163:NTG165 NJK163:NJK165 MZO163:MZO165 MPS163:MPS165 MFW163:MFW165 LWA163:LWA165 LME163:LME165 LCI163:LCI165 KSM163:KSM165 KIQ163:KIQ165 JYU163:JYU165 JOY163:JOY165 JFC163:JFC165 IVG163:IVG165 ILK163:ILK165 IBO163:IBO165 HRS163:HRS165 HHW163:HHW165 GYA163:GYA165 GOE163:GOE165 GEI163:GEI165 FUM163:FUM165 FKQ163:FKQ165 FAU163:FAU165 EQY163:EQY165 EHC163:EHC165 DXG163:DXG165 DNK163:DNK165 DDO163:DDO165 CTS163:CTS165 CJW163:CJW165 CAA163:CAA165 BQE163:BQE165 BGI163:BGI165 AWM163:AWM165 AMQ163:AMQ165 ACU163:ACU165 SY163:SY165 JC163:JC165 JC7 WVO983123:WVO983124 WLS983123:WLS983124 WBW983123:WBW983124 VSA983123:VSA983124 VIE983123:VIE983124 UYI983123:UYI983124 UOM983123:UOM983124 UEQ983123:UEQ983124 TUU983123:TUU983124 TKY983123:TKY983124 TBC983123:TBC983124 SRG983123:SRG983124 SHK983123:SHK983124 RXO983123:RXO983124 RNS983123:RNS983124 RDW983123:RDW983124 QUA983123:QUA983124 QKE983123:QKE983124 QAI983123:QAI983124 PQM983123:PQM983124 PGQ983123:PGQ983124 OWU983123:OWU983124 OMY983123:OMY983124 ODC983123:ODC983124 NTG983123:NTG983124 NJK983123:NJK983124 MZO983123:MZO983124 MPS983123:MPS983124 MFW983123:MFW983124 LWA983123:LWA983124 LME983123:LME983124 LCI983123:LCI983124 KSM983123:KSM983124 KIQ983123:KIQ983124 JYU983123:JYU983124 JOY983123:JOY983124 JFC983123:JFC983124 IVG983123:IVG983124 ILK983123:ILK983124 IBO983123:IBO983124 HRS983123:HRS983124 HHW983123:HHW983124 GYA983123:GYA983124 GOE983123:GOE983124 GEI983123:GEI983124 FUM983123:FUM983124 FKQ983123:FKQ983124 FAU983123:FAU983124 EQY983123:EQY983124 EHC983123:EHC983124 DXG983123:DXG983124 DNK983123:DNK983124 DDO983123:DDO983124 CTS983123:CTS983124 CJW983123:CJW983124 CAA983123:CAA983124 BQE983123:BQE983124 BGI983123:BGI983124 AWM983123:AWM983124 AMQ983123:AMQ983124 ACU983123:ACU983124 SY983123:SY983124 JC983123:JC983124 G983124:G983125 WVO917587:WVO917588 WLS917587:WLS917588 WBW917587:WBW917588 VSA917587:VSA917588 VIE917587:VIE917588 UYI917587:UYI917588 UOM917587:UOM917588 UEQ917587:UEQ917588 TUU917587:TUU917588 TKY917587:TKY917588 TBC917587:TBC917588 SRG917587:SRG917588 SHK917587:SHK917588 RXO917587:RXO917588 RNS917587:RNS917588 RDW917587:RDW917588 QUA917587:QUA917588 QKE917587:QKE917588 QAI917587:QAI917588 PQM917587:PQM917588 PGQ917587:PGQ917588 OWU917587:OWU917588 OMY917587:OMY917588 ODC917587:ODC917588 NTG917587:NTG917588 NJK917587:NJK917588 MZO917587:MZO917588 MPS917587:MPS917588 MFW917587:MFW917588 LWA917587:LWA917588 LME917587:LME917588 LCI917587:LCI917588 KSM917587:KSM917588 KIQ917587:KIQ917588 JYU917587:JYU917588 JOY917587:JOY917588 JFC917587:JFC917588 IVG917587:IVG917588 ILK917587:ILK917588 IBO917587:IBO917588 HRS917587:HRS917588 HHW917587:HHW917588 GYA917587:GYA917588 GOE917587:GOE917588 GEI917587:GEI917588 FUM917587:FUM917588 FKQ917587:FKQ917588 FAU917587:FAU917588 EQY917587:EQY917588 EHC917587:EHC917588 DXG917587:DXG917588 DNK917587:DNK917588 DDO917587:DDO917588 CTS917587:CTS917588 CJW917587:CJW917588 CAA917587:CAA917588 BQE917587:BQE917588 BGI917587:BGI917588 AWM917587:AWM917588 AMQ917587:AMQ917588 ACU917587:ACU917588 SY917587:SY917588 JC917587:JC917588 G917588:G917589 WVO852051:WVO852052 WLS852051:WLS852052 WBW852051:WBW852052 VSA852051:VSA852052 VIE852051:VIE852052 UYI852051:UYI852052 UOM852051:UOM852052 UEQ852051:UEQ852052 TUU852051:TUU852052 TKY852051:TKY852052 TBC852051:TBC852052 SRG852051:SRG852052 SHK852051:SHK852052 RXO852051:RXO852052 RNS852051:RNS852052 RDW852051:RDW852052 QUA852051:QUA852052 QKE852051:QKE852052 QAI852051:QAI852052 PQM852051:PQM852052 PGQ852051:PGQ852052 OWU852051:OWU852052 OMY852051:OMY852052 ODC852051:ODC852052 NTG852051:NTG852052 NJK852051:NJK852052 MZO852051:MZO852052 MPS852051:MPS852052 MFW852051:MFW852052 LWA852051:LWA852052 LME852051:LME852052 LCI852051:LCI852052 KSM852051:KSM852052 KIQ852051:KIQ852052 JYU852051:JYU852052 JOY852051:JOY852052 JFC852051:JFC852052 IVG852051:IVG852052 ILK852051:ILK852052 IBO852051:IBO852052 HRS852051:HRS852052 HHW852051:HHW852052 GYA852051:GYA852052 GOE852051:GOE852052 GEI852051:GEI852052 FUM852051:FUM852052 FKQ852051:FKQ852052 FAU852051:FAU852052 EQY852051:EQY852052 EHC852051:EHC852052 DXG852051:DXG852052 DNK852051:DNK852052 DDO852051:DDO852052 CTS852051:CTS852052 CJW852051:CJW852052 CAA852051:CAA852052 BQE852051:BQE852052 BGI852051:BGI852052 AWM852051:AWM852052 AMQ852051:AMQ852052 ACU852051:ACU852052 SY852051:SY852052 JC852051:JC852052 G852052:G852053 WVO786515:WVO786516 WLS786515:WLS786516 WBW786515:WBW786516 VSA786515:VSA786516 VIE786515:VIE786516 UYI786515:UYI786516 UOM786515:UOM786516 UEQ786515:UEQ786516 TUU786515:TUU786516 TKY786515:TKY786516 TBC786515:TBC786516 SRG786515:SRG786516 SHK786515:SHK786516 RXO786515:RXO786516 RNS786515:RNS786516 RDW786515:RDW786516 QUA786515:QUA786516 QKE786515:QKE786516 QAI786515:QAI786516 PQM786515:PQM786516 PGQ786515:PGQ786516 OWU786515:OWU786516 OMY786515:OMY786516 ODC786515:ODC786516 NTG786515:NTG786516 NJK786515:NJK786516 MZO786515:MZO786516 MPS786515:MPS786516 MFW786515:MFW786516 LWA786515:LWA786516 LME786515:LME786516 LCI786515:LCI786516 KSM786515:KSM786516 KIQ786515:KIQ786516 JYU786515:JYU786516 JOY786515:JOY786516 JFC786515:JFC786516 IVG786515:IVG786516 ILK786515:ILK786516 IBO786515:IBO786516 HRS786515:HRS786516 HHW786515:HHW786516 GYA786515:GYA786516 GOE786515:GOE786516 GEI786515:GEI786516 FUM786515:FUM786516 FKQ786515:FKQ786516 FAU786515:FAU786516 EQY786515:EQY786516 EHC786515:EHC786516 DXG786515:DXG786516 DNK786515:DNK786516 DDO786515:DDO786516 CTS786515:CTS786516 CJW786515:CJW786516 CAA786515:CAA786516 BQE786515:BQE786516 BGI786515:BGI786516 AWM786515:AWM786516 AMQ786515:AMQ786516 ACU786515:ACU786516 SY786515:SY786516 JC786515:JC786516 G786516:G786517 WVO720979:WVO720980 WLS720979:WLS720980 WBW720979:WBW720980 VSA720979:VSA720980 VIE720979:VIE720980 UYI720979:UYI720980 UOM720979:UOM720980 UEQ720979:UEQ720980 TUU720979:TUU720980 TKY720979:TKY720980 TBC720979:TBC720980 SRG720979:SRG720980 SHK720979:SHK720980 RXO720979:RXO720980 RNS720979:RNS720980 RDW720979:RDW720980 QUA720979:QUA720980 QKE720979:QKE720980 QAI720979:QAI720980 PQM720979:PQM720980 PGQ720979:PGQ720980 OWU720979:OWU720980 OMY720979:OMY720980 ODC720979:ODC720980 NTG720979:NTG720980 NJK720979:NJK720980 MZO720979:MZO720980 MPS720979:MPS720980 MFW720979:MFW720980 LWA720979:LWA720980 LME720979:LME720980 LCI720979:LCI720980 KSM720979:KSM720980 KIQ720979:KIQ720980 JYU720979:JYU720980 JOY720979:JOY720980 JFC720979:JFC720980 IVG720979:IVG720980 ILK720979:ILK720980 IBO720979:IBO720980 HRS720979:HRS720980 HHW720979:HHW720980 GYA720979:GYA720980 GOE720979:GOE720980 GEI720979:GEI720980 FUM720979:FUM720980 FKQ720979:FKQ720980 FAU720979:FAU720980 EQY720979:EQY720980 EHC720979:EHC720980 DXG720979:DXG720980 DNK720979:DNK720980 DDO720979:DDO720980 CTS720979:CTS720980 CJW720979:CJW720980 CAA720979:CAA720980 BQE720979:BQE720980 BGI720979:BGI720980 AWM720979:AWM720980 AMQ720979:AMQ720980 ACU720979:ACU720980 SY720979:SY720980 JC720979:JC720980 G720980:G720981 WVO655443:WVO655444 WLS655443:WLS655444 WBW655443:WBW655444 VSA655443:VSA655444 VIE655443:VIE655444 UYI655443:UYI655444 UOM655443:UOM655444 UEQ655443:UEQ655444 TUU655443:TUU655444 TKY655443:TKY655444 TBC655443:TBC655444 SRG655443:SRG655444 SHK655443:SHK655444 RXO655443:RXO655444 RNS655443:RNS655444 RDW655443:RDW655444 QUA655443:QUA655444 QKE655443:QKE655444 QAI655443:QAI655444 PQM655443:PQM655444 PGQ655443:PGQ655444 OWU655443:OWU655444 OMY655443:OMY655444 ODC655443:ODC655444 NTG655443:NTG655444 NJK655443:NJK655444 MZO655443:MZO655444 MPS655443:MPS655444 MFW655443:MFW655444 LWA655443:LWA655444 LME655443:LME655444 LCI655443:LCI655444 KSM655443:KSM655444 KIQ655443:KIQ655444 JYU655443:JYU655444 JOY655443:JOY655444 JFC655443:JFC655444 IVG655443:IVG655444 ILK655443:ILK655444 IBO655443:IBO655444 HRS655443:HRS655444 HHW655443:HHW655444 GYA655443:GYA655444 GOE655443:GOE655444 GEI655443:GEI655444 FUM655443:FUM655444 FKQ655443:FKQ655444 FAU655443:FAU655444 EQY655443:EQY655444 EHC655443:EHC655444 DXG655443:DXG655444 DNK655443:DNK655444 DDO655443:DDO655444 CTS655443:CTS655444 CJW655443:CJW655444 CAA655443:CAA655444 BQE655443:BQE655444 BGI655443:BGI655444 AWM655443:AWM655444 AMQ655443:AMQ655444 ACU655443:ACU655444 SY655443:SY655444 JC655443:JC655444 G655444:G655445 WVO589907:WVO589908 WLS589907:WLS589908 WBW589907:WBW589908 VSA589907:VSA589908 VIE589907:VIE589908 UYI589907:UYI589908 UOM589907:UOM589908 UEQ589907:UEQ589908 TUU589907:TUU589908 TKY589907:TKY589908 TBC589907:TBC589908 SRG589907:SRG589908 SHK589907:SHK589908 RXO589907:RXO589908 RNS589907:RNS589908 RDW589907:RDW589908 QUA589907:QUA589908 QKE589907:QKE589908 QAI589907:QAI589908 PQM589907:PQM589908 PGQ589907:PGQ589908 OWU589907:OWU589908 OMY589907:OMY589908 ODC589907:ODC589908 NTG589907:NTG589908 NJK589907:NJK589908 MZO589907:MZO589908 MPS589907:MPS589908 MFW589907:MFW589908 LWA589907:LWA589908 LME589907:LME589908 LCI589907:LCI589908 KSM589907:KSM589908 KIQ589907:KIQ589908 JYU589907:JYU589908 JOY589907:JOY589908 JFC589907:JFC589908 IVG589907:IVG589908 ILK589907:ILK589908 IBO589907:IBO589908 HRS589907:HRS589908 HHW589907:HHW589908 GYA589907:GYA589908 GOE589907:GOE589908 GEI589907:GEI589908 FUM589907:FUM589908 FKQ589907:FKQ589908 FAU589907:FAU589908 EQY589907:EQY589908 EHC589907:EHC589908 DXG589907:DXG589908 DNK589907:DNK589908 DDO589907:DDO589908 CTS589907:CTS589908 CJW589907:CJW589908 CAA589907:CAA589908 BQE589907:BQE589908 BGI589907:BGI589908 AWM589907:AWM589908 AMQ589907:AMQ589908 ACU589907:ACU589908 SY589907:SY589908 JC589907:JC589908 G589908:G589909 WVO524371:WVO524372 WLS524371:WLS524372 WBW524371:WBW524372 VSA524371:VSA524372 VIE524371:VIE524372 UYI524371:UYI524372 UOM524371:UOM524372 UEQ524371:UEQ524372 TUU524371:TUU524372 TKY524371:TKY524372 TBC524371:TBC524372 SRG524371:SRG524372 SHK524371:SHK524372 RXO524371:RXO524372 RNS524371:RNS524372 RDW524371:RDW524372 QUA524371:QUA524372 QKE524371:QKE524372 QAI524371:QAI524372 PQM524371:PQM524372 PGQ524371:PGQ524372 OWU524371:OWU524372 OMY524371:OMY524372 ODC524371:ODC524372 NTG524371:NTG524372 NJK524371:NJK524372 MZO524371:MZO524372 MPS524371:MPS524372 MFW524371:MFW524372 LWA524371:LWA524372 LME524371:LME524372 LCI524371:LCI524372 KSM524371:KSM524372 KIQ524371:KIQ524372 JYU524371:JYU524372 JOY524371:JOY524372 JFC524371:JFC524372 IVG524371:IVG524372 ILK524371:ILK524372 IBO524371:IBO524372 HRS524371:HRS524372 HHW524371:HHW524372 GYA524371:GYA524372 GOE524371:GOE524372 GEI524371:GEI524372 FUM524371:FUM524372 FKQ524371:FKQ524372 FAU524371:FAU524372 EQY524371:EQY524372 EHC524371:EHC524372 DXG524371:DXG524372 DNK524371:DNK524372 DDO524371:DDO524372 CTS524371:CTS524372 CJW524371:CJW524372 CAA524371:CAA524372 BQE524371:BQE524372 BGI524371:BGI524372 AWM524371:AWM524372 AMQ524371:AMQ524372 ACU524371:ACU524372 SY524371:SY524372 JC524371:JC524372 G524372:G524373 WVO458835:WVO458836 WLS458835:WLS458836 WBW458835:WBW458836 VSA458835:VSA458836 VIE458835:VIE458836 UYI458835:UYI458836 UOM458835:UOM458836 UEQ458835:UEQ458836 TUU458835:TUU458836 TKY458835:TKY458836 TBC458835:TBC458836 SRG458835:SRG458836 SHK458835:SHK458836 RXO458835:RXO458836 RNS458835:RNS458836 RDW458835:RDW458836 QUA458835:QUA458836 QKE458835:QKE458836 QAI458835:QAI458836 PQM458835:PQM458836 PGQ458835:PGQ458836 OWU458835:OWU458836 OMY458835:OMY458836 ODC458835:ODC458836 NTG458835:NTG458836 NJK458835:NJK458836 MZO458835:MZO458836 MPS458835:MPS458836 MFW458835:MFW458836 LWA458835:LWA458836 LME458835:LME458836 LCI458835:LCI458836 KSM458835:KSM458836 KIQ458835:KIQ458836 JYU458835:JYU458836 JOY458835:JOY458836 JFC458835:JFC458836 IVG458835:IVG458836 ILK458835:ILK458836 IBO458835:IBO458836 HRS458835:HRS458836 HHW458835:HHW458836 GYA458835:GYA458836 GOE458835:GOE458836 GEI458835:GEI458836 FUM458835:FUM458836 FKQ458835:FKQ458836 FAU458835:FAU458836 EQY458835:EQY458836 EHC458835:EHC458836 DXG458835:DXG458836 DNK458835:DNK458836 DDO458835:DDO458836 CTS458835:CTS458836 CJW458835:CJW458836 CAA458835:CAA458836 BQE458835:BQE458836 BGI458835:BGI458836 AWM458835:AWM458836 AMQ458835:AMQ458836 ACU458835:ACU458836 SY458835:SY458836 JC458835:JC458836 G458836:G458837 WVO393299:WVO393300 WLS393299:WLS393300 WBW393299:WBW393300 VSA393299:VSA393300 VIE393299:VIE393300 UYI393299:UYI393300 UOM393299:UOM393300 UEQ393299:UEQ393300 TUU393299:TUU393300 TKY393299:TKY393300 TBC393299:TBC393300 SRG393299:SRG393300 SHK393299:SHK393300 RXO393299:RXO393300 RNS393299:RNS393300 RDW393299:RDW393300 QUA393299:QUA393300 QKE393299:QKE393300 QAI393299:QAI393300 PQM393299:PQM393300 PGQ393299:PGQ393300 OWU393299:OWU393300 OMY393299:OMY393300 ODC393299:ODC393300 NTG393299:NTG393300 NJK393299:NJK393300 MZO393299:MZO393300 MPS393299:MPS393300 MFW393299:MFW393300 LWA393299:LWA393300 LME393299:LME393300 LCI393299:LCI393300 KSM393299:KSM393300 KIQ393299:KIQ393300 JYU393299:JYU393300 JOY393299:JOY393300 JFC393299:JFC393300 IVG393299:IVG393300 ILK393299:ILK393300 IBO393299:IBO393300 HRS393299:HRS393300 HHW393299:HHW393300 GYA393299:GYA393300 GOE393299:GOE393300 GEI393299:GEI393300 FUM393299:FUM393300 FKQ393299:FKQ393300 FAU393299:FAU393300 EQY393299:EQY393300 EHC393299:EHC393300 DXG393299:DXG393300 DNK393299:DNK393300 DDO393299:DDO393300 CTS393299:CTS393300 CJW393299:CJW393300 CAA393299:CAA393300 BQE393299:BQE393300 BGI393299:BGI393300 AWM393299:AWM393300 AMQ393299:AMQ393300 ACU393299:ACU393300 SY393299:SY393300 JC393299:JC393300 G393300:G393301 WVO327763:WVO327764 WLS327763:WLS327764 WBW327763:WBW327764 VSA327763:VSA327764 VIE327763:VIE327764 UYI327763:UYI327764 UOM327763:UOM327764 UEQ327763:UEQ327764 TUU327763:TUU327764 TKY327763:TKY327764 TBC327763:TBC327764 SRG327763:SRG327764 SHK327763:SHK327764 RXO327763:RXO327764 RNS327763:RNS327764 RDW327763:RDW327764 QUA327763:QUA327764 QKE327763:QKE327764 QAI327763:QAI327764 PQM327763:PQM327764 PGQ327763:PGQ327764 OWU327763:OWU327764 OMY327763:OMY327764 ODC327763:ODC327764 NTG327763:NTG327764 NJK327763:NJK327764 MZO327763:MZO327764 MPS327763:MPS327764 MFW327763:MFW327764 LWA327763:LWA327764 LME327763:LME327764 LCI327763:LCI327764 KSM327763:KSM327764 KIQ327763:KIQ327764 JYU327763:JYU327764 JOY327763:JOY327764 JFC327763:JFC327764 IVG327763:IVG327764 ILK327763:ILK327764 IBO327763:IBO327764 HRS327763:HRS327764 HHW327763:HHW327764 GYA327763:GYA327764 GOE327763:GOE327764 GEI327763:GEI327764 FUM327763:FUM327764 FKQ327763:FKQ327764 FAU327763:FAU327764 EQY327763:EQY327764 EHC327763:EHC327764 DXG327763:DXG327764 DNK327763:DNK327764 DDO327763:DDO327764 CTS327763:CTS327764 CJW327763:CJW327764 CAA327763:CAA327764 BQE327763:BQE327764 BGI327763:BGI327764 AWM327763:AWM327764 AMQ327763:AMQ327764 ACU327763:ACU327764 SY327763:SY327764 JC327763:JC327764 G327764:G327765 WVO262227:WVO262228 WLS262227:WLS262228 WBW262227:WBW262228 VSA262227:VSA262228 VIE262227:VIE262228 UYI262227:UYI262228 UOM262227:UOM262228 UEQ262227:UEQ262228 TUU262227:TUU262228 TKY262227:TKY262228 TBC262227:TBC262228 SRG262227:SRG262228 SHK262227:SHK262228 RXO262227:RXO262228 RNS262227:RNS262228 RDW262227:RDW262228 QUA262227:QUA262228 QKE262227:QKE262228 QAI262227:QAI262228 PQM262227:PQM262228 PGQ262227:PGQ262228 OWU262227:OWU262228 OMY262227:OMY262228 ODC262227:ODC262228 NTG262227:NTG262228 NJK262227:NJK262228 MZO262227:MZO262228 MPS262227:MPS262228 MFW262227:MFW262228 LWA262227:LWA262228 LME262227:LME262228 LCI262227:LCI262228 KSM262227:KSM262228 KIQ262227:KIQ262228 JYU262227:JYU262228 JOY262227:JOY262228 JFC262227:JFC262228 IVG262227:IVG262228 ILK262227:ILK262228 IBO262227:IBO262228 HRS262227:HRS262228 HHW262227:HHW262228 GYA262227:GYA262228 GOE262227:GOE262228 GEI262227:GEI262228 FUM262227:FUM262228 FKQ262227:FKQ262228 FAU262227:FAU262228 EQY262227:EQY262228 EHC262227:EHC262228 DXG262227:DXG262228 DNK262227:DNK262228 DDO262227:DDO262228 CTS262227:CTS262228 CJW262227:CJW262228 CAA262227:CAA262228 BQE262227:BQE262228 BGI262227:BGI262228 AWM262227:AWM262228 AMQ262227:AMQ262228 ACU262227:ACU262228 SY262227:SY262228 JC262227:JC262228 G262228:G262229 WVO196691:WVO196692 WLS196691:WLS196692 WBW196691:WBW196692 VSA196691:VSA196692 VIE196691:VIE196692 UYI196691:UYI196692 UOM196691:UOM196692 UEQ196691:UEQ196692 TUU196691:TUU196692 TKY196691:TKY196692 TBC196691:TBC196692 SRG196691:SRG196692 SHK196691:SHK196692 RXO196691:RXO196692 RNS196691:RNS196692 RDW196691:RDW196692 QUA196691:QUA196692 QKE196691:QKE196692 QAI196691:QAI196692 PQM196691:PQM196692 PGQ196691:PGQ196692 OWU196691:OWU196692 OMY196691:OMY196692 ODC196691:ODC196692 NTG196691:NTG196692 NJK196691:NJK196692 MZO196691:MZO196692 MPS196691:MPS196692 MFW196691:MFW196692 LWA196691:LWA196692 LME196691:LME196692 LCI196691:LCI196692 KSM196691:KSM196692 KIQ196691:KIQ196692 JYU196691:JYU196692 JOY196691:JOY196692 JFC196691:JFC196692 IVG196691:IVG196692 ILK196691:ILK196692 IBO196691:IBO196692 HRS196691:HRS196692 HHW196691:HHW196692 GYA196691:GYA196692 GOE196691:GOE196692 GEI196691:GEI196692 FUM196691:FUM196692 FKQ196691:FKQ196692 FAU196691:FAU196692 EQY196691:EQY196692 EHC196691:EHC196692 DXG196691:DXG196692 DNK196691:DNK196692 DDO196691:DDO196692 CTS196691:CTS196692 CJW196691:CJW196692 CAA196691:CAA196692 BQE196691:BQE196692 BGI196691:BGI196692 AWM196691:AWM196692 AMQ196691:AMQ196692 ACU196691:ACU196692 SY196691:SY196692 JC196691:JC196692 G196692:G196693 WVO131155:WVO131156 WLS131155:WLS131156 WBW131155:WBW131156 VSA131155:VSA131156 VIE131155:VIE131156 UYI131155:UYI131156 UOM131155:UOM131156 UEQ131155:UEQ131156 TUU131155:TUU131156 TKY131155:TKY131156 TBC131155:TBC131156 SRG131155:SRG131156 SHK131155:SHK131156 RXO131155:RXO131156 RNS131155:RNS131156 RDW131155:RDW131156 QUA131155:QUA131156 QKE131155:QKE131156 QAI131155:QAI131156 PQM131155:PQM131156 PGQ131155:PGQ131156 OWU131155:OWU131156 OMY131155:OMY131156 ODC131155:ODC131156 NTG131155:NTG131156 NJK131155:NJK131156 MZO131155:MZO131156 MPS131155:MPS131156 MFW131155:MFW131156 LWA131155:LWA131156 LME131155:LME131156 LCI131155:LCI131156 KSM131155:KSM131156 KIQ131155:KIQ131156 JYU131155:JYU131156 JOY131155:JOY131156 JFC131155:JFC131156 IVG131155:IVG131156 ILK131155:ILK131156 IBO131155:IBO131156 HRS131155:HRS131156 HHW131155:HHW131156 GYA131155:GYA131156 GOE131155:GOE131156 GEI131155:GEI131156 FUM131155:FUM131156 FKQ131155:FKQ131156 FAU131155:FAU131156 EQY131155:EQY131156 EHC131155:EHC131156 DXG131155:DXG131156 DNK131155:DNK131156 DDO131155:DDO131156 CTS131155:CTS131156 CJW131155:CJW131156 CAA131155:CAA131156 BQE131155:BQE131156 BGI131155:BGI131156 AWM131155:AWM131156 AMQ131155:AMQ131156 ACU131155:ACU131156 SY131155:SY131156 JC131155:JC131156 G131156:G131157 WVO65619:WVO65620 WLS65619:WLS65620 WBW65619:WBW65620 VSA65619:VSA65620 VIE65619:VIE65620 UYI65619:UYI65620 UOM65619:UOM65620 UEQ65619:UEQ65620 TUU65619:TUU65620 TKY65619:TKY65620 TBC65619:TBC65620 SRG65619:SRG65620 SHK65619:SHK65620 RXO65619:RXO65620 RNS65619:RNS65620 RDW65619:RDW65620 QUA65619:QUA65620 QKE65619:QKE65620 QAI65619:QAI65620 PQM65619:PQM65620 PGQ65619:PGQ65620 OWU65619:OWU65620 OMY65619:OMY65620 ODC65619:ODC65620 NTG65619:NTG65620 NJK65619:NJK65620 MZO65619:MZO65620 MPS65619:MPS65620 MFW65619:MFW65620 LWA65619:LWA65620 LME65619:LME65620 LCI65619:LCI65620 KSM65619:KSM65620 KIQ65619:KIQ65620 JYU65619:JYU65620 JOY65619:JOY65620 JFC65619:JFC65620 IVG65619:IVG65620 ILK65619:ILK65620 IBO65619:IBO65620 HRS65619:HRS65620 HHW65619:HHW65620 GYA65619:GYA65620 GOE65619:GOE65620 GEI65619:GEI65620 FUM65619:FUM65620 FKQ65619:FKQ65620 FAU65619:FAU65620 EQY65619:EQY65620 EHC65619:EHC65620 DXG65619:DXG65620 DNK65619:DNK65620 DDO65619:DDO65620 CTS65619:CTS65620 CJW65619:CJW65620 CAA65619:CAA65620 BQE65619:BQE65620 BGI65619:BGI65620 AWM65619:AWM65620 AMQ65619:AMQ65620 ACU65619:ACU65620 SY65619:SY65620 JC65619:JC65620 G65620:G65621 WVO83:WVO84 WLS83:WLS84 WBW83:WBW84 VSA83:VSA84 VIE83:VIE84 UYI83:UYI84 UOM83:UOM84 UEQ83:UEQ84 TUU83:TUU84 TKY83:TKY84 TBC83:TBC84 SRG83:SRG84 SHK83:SHK84 RXO83:RXO84 RNS83:RNS84 RDW83:RDW84 QUA83:QUA84 QKE83:QKE84 QAI83:QAI84 PQM83:PQM84 PGQ83:PGQ84 OWU83:OWU84 OMY83:OMY84 ODC83:ODC84 NTG83:NTG84 NJK83:NJK84 MZO83:MZO84 MPS83:MPS84 MFW83:MFW84 LWA83:LWA84 LME83:LME84 LCI83:LCI84 KSM83:KSM84 KIQ83:KIQ84 JYU83:JYU84 JOY83:JOY84 JFC83:JFC84 IVG83:IVG84 ILK83:ILK84 IBO83:IBO84 HRS83:HRS84 HHW83:HHW84 GYA83:GYA84 GOE83:GOE84 GEI83:GEI84 FUM83:FUM84 FKQ83:FKQ84 FAU83:FAU84 EQY83:EQY84 EHC83:EHC84 DXG83:DXG84 DNK83:DNK84 DDO83:DDO84 CTS83:CTS84 CJW83:CJW84 CAA83:CAA84 BQE83:BQE84 BGI83:BGI84 AWM83:AWM84 AMQ83:AMQ84 ACU83:ACU84 SY83:SY84 JC83:JC84 AWM7 WVO983047 WLS983047 WBW983047 VSA983047 VIE983047 UYI983047 UOM983047 UEQ983047 TUU983047 TKY983047 TBC983047 SRG983047 SHK983047 RXO983047 RNS983047 RDW983047 QUA983047 QKE983047 QAI983047 PQM983047 PGQ983047 OWU983047 OMY983047 ODC983047 NTG983047 NJK983047 MZO983047 MPS983047 MFW983047 LWA983047 LME983047 LCI983047 KSM983047 KIQ983047 JYU983047 JOY983047 JFC983047 IVG983047 ILK983047 IBO983047 HRS983047 HHW983047 GYA983047 GOE983047 GEI983047 FUM983047 FKQ983047 FAU983047 EQY983047 EHC983047 DXG983047 DNK983047 DDO983047 CTS983047 CJW983047 CAA983047 BQE983047 BGI983047 AWM983047 AMQ983047 ACU983047 SY983047 JC983047 G983048 WVO917511 WLS917511 WBW917511 VSA917511 VIE917511 UYI917511 UOM917511 UEQ917511 TUU917511 TKY917511 TBC917511 SRG917511 SHK917511 RXO917511 RNS917511 RDW917511 QUA917511 QKE917511 QAI917511 PQM917511 PGQ917511 OWU917511 OMY917511 ODC917511 NTG917511 NJK917511 MZO917511 MPS917511 MFW917511 LWA917511 LME917511 LCI917511 KSM917511 KIQ917511 JYU917511 JOY917511 JFC917511 IVG917511 ILK917511 IBO917511 HRS917511 HHW917511 GYA917511 GOE917511 GEI917511 FUM917511 FKQ917511 FAU917511 EQY917511 EHC917511 DXG917511 DNK917511 DDO917511 CTS917511 CJW917511 CAA917511 BQE917511 BGI917511 AWM917511 AMQ917511 ACU917511 SY917511 JC917511 G917512 WVO851975 WLS851975 WBW851975 VSA851975 VIE851975 UYI851975 UOM851975 UEQ851975 TUU851975 TKY851975 TBC851975 SRG851975 SHK851975 RXO851975 RNS851975 RDW851975 QUA851975 QKE851975 QAI851975 PQM851975 PGQ851975 OWU851975 OMY851975 ODC851975 NTG851975 NJK851975 MZO851975 MPS851975 MFW851975 LWA851975 LME851975 LCI851975 KSM851975 KIQ851975 JYU851975 JOY851975 JFC851975 IVG851975 ILK851975 IBO851975 HRS851975 HHW851975 GYA851975 GOE851975 GEI851975 FUM851975 FKQ851975 FAU851975 EQY851975 EHC851975 DXG851975 DNK851975 DDO851975 CTS851975 CJW851975 CAA851975 BQE851975 BGI851975 AWM851975 AMQ851975 ACU851975 SY851975 JC851975 G851976 WVO786439 WLS786439 WBW786439 VSA786439 VIE786439 UYI786439 UOM786439 UEQ786439 TUU786439 TKY786439 TBC786439 SRG786439 SHK786439 RXO786439 RNS786439 RDW786439 QUA786439 QKE786439 QAI786439 PQM786439 PGQ786439 OWU786439 OMY786439 ODC786439 NTG786439 NJK786439 MZO786439 MPS786439 MFW786439 LWA786439 LME786439 LCI786439 KSM786439 KIQ786439 JYU786439 JOY786439 JFC786439 IVG786439 ILK786439 IBO786439 HRS786439 HHW786439 GYA786439 GOE786439 GEI786439 FUM786439 FKQ786439 FAU786439 EQY786439 EHC786439 DXG786439 DNK786439 DDO786439 CTS786439 CJW786439 CAA786439 BQE786439 BGI786439 AWM786439 AMQ786439 ACU786439 SY786439 JC786439 G786440 WVO720903 WLS720903 WBW720903 VSA720903 VIE720903 UYI720903 UOM720903 UEQ720903 TUU720903 TKY720903 TBC720903 SRG720903 SHK720903 RXO720903 RNS720903 RDW720903 QUA720903 QKE720903 QAI720903 PQM720903 PGQ720903 OWU720903 OMY720903 ODC720903 NTG720903 NJK720903 MZO720903 MPS720903 MFW720903 LWA720903 LME720903 LCI720903 KSM720903 KIQ720903 JYU720903 JOY720903 JFC720903 IVG720903 ILK720903 IBO720903 HRS720903 HHW720903 GYA720903 GOE720903 GEI720903 FUM720903 FKQ720903 FAU720903 EQY720903 EHC720903 DXG720903 DNK720903 DDO720903 CTS720903 CJW720903 CAA720903 BQE720903 BGI720903 AWM720903 AMQ720903 ACU720903 SY720903 JC720903 G720904 WVO655367 WLS655367 WBW655367 VSA655367 VIE655367 UYI655367 UOM655367 UEQ655367 TUU655367 TKY655367 TBC655367 SRG655367 SHK655367 RXO655367 RNS655367 RDW655367 QUA655367 QKE655367 QAI655367 PQM655367 PGQ655367 OWU655367 OMY655367 ODC655367 NTG655367 NJK655367 MZO655367 MPS655367 MFW655367 LWA655367 LME655367 LCI655367 KSM655367 KIQ655367 JYU655367 JOY655367 JFC655367 IVG655367 ILK655367 IBO655367 HRS655367 HHW655367 GYA655367 GOE655367 GEI655367 FUM655367 FKQ655367 FAU655367 EQY655367 EHC655367 DXG655367 DNK655367 DDO655367 CTS655367 CJW655367 CAA655367 BQE655367 BGI655367 AWM655367 AMQ655367 ACU655367 SY655367 JC655367 G655368 WVO589831 WLS589831 WBW589831 VSA589831 VIE589831 UYI589831 UOM589831 UEQ589831 TUU589831 TKY589831 TBC589831 SRG589831 SHK589831 RXO589831 RNS589831 RDW589831 QUA589831 QKE589831 QAI589831 PQM589831 PGQ589831 OWU589831 OMY589831 ODC589831 NTG589831 NJK589831 MZO589831 MPS589831 MFW589831 LWA589831 LME589831 LCI589831 KSM589831 KIQ589831 JYU589831 JOY589831 JFC589831 IVG589831 ILK589831 IBO589831 HRS589831 HHW589831 GYA589831 GOE589831 GEI589831 FUM589831 FKQ589831 FAU589831 EQY589831 EHC589831 DXG589831 DNK589831 DDO589831 CTS589831 CJW589831 CAA589831 BQE589831 BGI589831 AWM589831 AMQ589831 ACU589831 SY589831 JC589831 G589832 WVO524295 WLS524295 WBW524295 VSA524295 VIE524295 UYI524295 UOM524295 UEQ524295 TUU524295 TKY524295 TBC524295 SRG524295 SHK524295 RXO524295 RNS524295 RDW524295 QUA524295 QKE524295 QAI524295 PQM524295 PGQ524295 OWU524295 OMY524295 ODC524295 NTG524295 NJK524295 MZO524295 MPS524295 MFW524295 LWA524295 LME524295 LCI524295 KSM524295 KIQ524295 JYU524295 JOY524295 JFC524295 IVG524295 ILK524295 IBO524295 HRS524295 HHW524295 GYA524295 GOE524295 GEI524295 FUM524295 FKQ524295 FAU524295 EQY524295 EHC524295 DXG524295 DNK524295 DDO524295 CTS524295 CJW524295 CAA524295 BQE524295 BGI524295 AWM524295 AMQ524295 ACU524295 SY524295 JC524295 G524296 WVO458759 WLS458759 WBW458759 VSA458759 VIE458759 UYI458759 UOM458759 UEQ458759 TUU458759 TKY458759 TBC458759 SRG458759 SHK458759 RXO458759 RNS458759 RDW458759 QUA458759 QKE458759 QAI458759 PQM458759 PGQ458759 OWU458759 OMY458759 ODC458759 NTG458759 NJK458759 MZO458759 MPS458759 MFW458759 LWA458759 LME458759 LCI458759 KSM458759 KIQ458759 JYU458759 JOY458759 JFC458759 IVG458759 ILK458759 IBO458759 HRS458759 HHW458759 GYA458759 GOE458759 GEI458759 FUM458759 FKQ458759 FAU458759 EQY458759 EHC458759 DXG458759 DNK458759 DDO458759 CTS458759 CJW458759 CAA458759 BQE458759 BGI458759 AWM458759 AMQ458759 ACU458759 SY458759 JC458759 G458760 WVO393223 WLS393223 WBW393223 VSA393223 VIE393223 UYI393223 UOM393223 UEQ393223 TUU393223 TKY393223 TBC393223 SRG393223 SHK393223 RXO393223 RNS393223 RDW393223 QUA393223 QKE393223 QAI393223 PQM393223 PGQ393223 OWU393223 OMY393223 ODC393223 NTG393223 NJK393223 MZO393223 MPS393223 MFW393223 LWA393223 LME393223 LCI393223 KSM393223 KIQ393223 JYU393223 JOY393223 JFC393223 IVG393223 ILK393223 IBO393223 HRS393223 HHW393223 GYA393223 GOE393223 GEI393223 FUM393223 FKQ393223 FAU393223 EQY393223 EHC393223 DXG393223 DNK393223 DDO393223 CTS393223 CJW393223 CAA393223 BQE393223 BGI393223 AWM393223 AMQ393223 ACU393223 SY393223 JC393223 G393224 WVO327687 WLS327687 WBW327687 VSA327687 VIE327687 UYI327687 UOM327687 UEQ327687 TUU327687 TKY327687 TBC327687 SRG327687 SHK327687 RXO327687 RNS327687 RDW327687 QUA327687 QKE327687 QAI327687 PQM327687 PGQ327687 OWU327687 OMY327687 ODC327687 NTG327687 NJK327687 MZO327687 MPS327687 MFW327687 LWA327687 LME327687 LCI327687 KSM327687 KIQ327687 JYU327687 JOY327687 JFC327687 IVG327687 ILK327687 IBO327687 HRS327687 HHW327687 GYA327687 GOE327687 GEI327687 FUM327687 FKQ327687 FAU327687 EQY327687 EHC327687 DXG327687 DNK327687 DDO327687 CTS327687 CJW327687 CAA327687 BQE327687 BGI327687 AWM327687 AMQ327687 ACU327687 SY327687 JC327687 G327688 WVO262151 WLS262151 WBW262151 VSA262151 VIE262151 UYI262151 UOM262151 UEQ262151 TUU262151 TKY262151 TBC262151 SRG262151 SHK262151 RXO262151 RNS262151 RDW262151 QUA262151 QKE262151 QAI262151 PQM262151 PGQ262151 OWU262151 OMY262151 ODC262151 NTG262151 NJK262151 MZO262151 MPS262151 MFW262151 LWA262151 LME262151 LCI262151 KSM262151 KIQ262151 JYU262151 JOY262151 JFC262151 IVG262151 ILK262151 IBO262151 HRS262151 HHW262151 GYA262151 GOE262151 GEI262151 FUM262151 FKQ262151 FAU262151 EQY262151 EHC262151 DXG262151 DNK262151 DDO262151 CTS262151 CJW262151 CAA262151 BQE262151 BGI262151 AWM262151 AMQ262151 ACU262151 SY262151 JC262151 G262152 WVO196615 WLS196615 WBW196615 VSA196615 VIE196615 UYI196615 UOM196615 UEQ196615 TUU196615 TKY196615 TBC196615 SRG196615 SHK196615 RXO196615 RNS196615 RDW196615 QUA196615 QKE196615 QAI196615 PQM196615 PGQ196615 OWU196615 OMY196615 ODC196615 NTG196615 NJK196615 MZO196615 MPS196615 MFW196615 LWA196615 LME196615 LCI196615 KSM196615 KIQ196615 JYU196615 JOY196615 JFC196615 IVG196615 ILK196615 IBO196615 HRS196615 HHW196615 GYA196615 GOE196615 GEI196615 FUM196615 FKQ196615 FAU196615 EQY196615 EHC196615 DXG196615 DNK196615 DDO196615 CTS196615 CJW196615 CAA196615 BQE196615 BGI196615 AWM196615 AMQ196615 ACU196615 SY196615 JC196615 G196616 WVO131079 WLS131079 WBW131079 VSA131079 VIE131079 UYI131079 UOM131079 UEQ131079 TUU131079 TKY131079 TBC131079 SRG131079 SHK131079 RXO131079 RNS131079 RDW131079 QUA131079 QKE131079 QAI131079 PQM131079 PGQ131079 OWU131079 OMY131079 ODC131079 NTG131079 NJK131079 MZO131079 MPS131079 MFW131079 LWA131079 LME131079 LCI131079 KSM131079 KIQ131079 JYU131079 JOY131079 JFC131079 IVG131079 ILK131079 IBO131079 HRS131079 HHW131079 GYA131079 GOE131079 GEI131079 FUM131079 FKQ131079 FAU131079 EQY131079 EHC131079 DXG131079 DNK131079 DDO131079 CTS131079 CJW131079 CAA131079 BQE131079 BGI131079 AWM131079 AMQ131079 ACU131079 SY131079 JC131079 G131080 WVO65543 WLS65543 WBW65543 VSA65543 VIE65543 UYI65543 UOM65543 UEQ65543 TUU65543 TKY65543 TBC65543 SRG65543 SHK65543 RXO65543 RNS65543 RDW65543 QUA65543 QKE65543 QAI65543 PQM65543 PGQ65543 OWU65543 OMY65543 ODC65543 NTG65543 NJK65543 MZO65543 MPS65543 MFW65543 LWA65543 LME65543 LCI65543 KSM65543 KIQ65543 JYU65543 JOY65543 JFC65543 IVG65543 ILK65543 IBO65543 HRS65543 HHW65543 GYA65543 GOE65543 GEI65543 FUM65543 FKQ65543 FAU65543 EQY65543 EHC65543 DXG65543 DNK65543 DDO65543 CTS65543 CJW65543 CAA65543 BQE65543 BGI65543 AWM65543 AMQ65543 ACU65543 SY65543 JC65543 G65544 WVO7 WLS7 WBW7 VSA7 VIE7 UYI7 UOM7 UEQ7 TUU7 TKY7 TBC7 SRG7 SHK7 RXO7 RNS7 RDW7 QUA7 QKE7 QAI7 PQM7 PGQ7 OWU7 OMY7 ODC7 NTG7 NJK7 MZO7 MPS7 MFW7 LWA7 LME7 LCI7 KSM7 KIQ7 JYU7 JOY7 JFC7 IVG7 ILK7 IBO7 HRS7 HHW7 GYA7 GOE7 GEI7 FUM7 FKQ7 FAU7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T296"/>
  <sheetViews>
    <sheetView view="pageBreakPreview" topLeftCell="A3" zoomScale="90" zoomScaleNormal="80" zoomScaleSheetLayoutView="90" workbookViewId="0">
      <selection activeCell="P3" sqref="P3:R13"/>
    </sheetView>
  </sheetViews>
  <sheetFormatPr defaultRowHeight="13.5"/>
  <cols>
    <col min="1" max="1" width="1.375" style="176" customWidth="1"/>
    <col min="2" max="2" width="5.875" style="176" customWidth="1"/>
    <col min="3" max="3" width="9.5" style="176" customWidth="1"/>
    <col min="4" max="4" width="6.75" style="176" customWidth="1"/>
    <col min="5" max="5" width="11.25" style="176" customWidth="1"/>
    <col min="6" max="6" width="3.5" style="176" customWidth="1"/>
    <col min="7" max="7" width="10.5" style="176" customWidth="1"/>
    <col min="8" max="8" width="11.125" style="176" customWidth="1"/>
    <col min="9" max="9" width="11" style="176" customWidth="1"/>
    <col min="10" max="11" width="9" style="176"/>
    <col min="12" max="12" width="7.625" style="176" customWidth="1"/>
    <col min="13" max="15" width="9" style="176"/>
    <col min="16" max="16" width="12.125" style="176" customWidth="1"/>
    <col min="17" max="17" width="6.75" style="176" customWidth="1"/>
    <col min="18" max="18" width="7" style="176" customWidth="1"/>
    <col min="19" max="256" width="9" style="176"/>
    <col min="257" max="257" width="1.375" style="176" customWidth="1"/>
    <col min="258" max="258" width="5.875" style="176" customWidth="1"/>
    <col min="259" max="259" width="9.5" style="176" customWidth="1"/>
    <col min="260" max="260" width="6.75" style="176" customWidth="1"/>
    <col min="261" max="261" width="11.25" style="176" customWidth="1"/>
    <col min="262" max="262" width="3.5" style="176" customWidth="1"/>
    <col min="263" max="263" width="10.5" style="176" customWidth="1"/>
    <col min="264" max="264" width="11.125" style="176" customWidth="1"/>
    <col min="265" max="265" width="11" style="176" customWidth="1"/>
    <col min="266" max="267" width="9" style="176"/>
    <col min="268" max="268" width="7.625" style="176" customWidth="1"/>
    <col min="269" max="271" width="9" style="176"/>
    <col min="272" max="272" width="12.125" style="176" customWidth="1"/>
    <col min="273" max="273" width="6.75" style="176" customWidth="1"/>
    <col min="274" max="274" width="7" style="176" customWidth="1"/>
    <col min="275" max="512" width="9" style="176"/>
    <col min="513" max="513" width="1.375" style="176" customWidth="1"/>
    <col min="514" max="514" width="5.875" style="176" customWidth="1"/>
    <col min="515" max="515" width="9.5" style="176" customWidth="1"/>
    <col min="516" max="516" width="6.75" style="176" customWidth="1"/>
    <col min="517" max="517" width="11.25" style="176" customWidth="1"/>
    <col min="518" max="518" width="3.5" style="176" customWidth="1"/>
    <col min="519" max="519" width="10.5" style="176" customWidth="1"/>
    <col min="520" max="520" width="11.125" style="176" customWidth="1"/>
    <col min="521" max="521" width="11" style="176" customWidth="1"/>
    <col min="522" max="523" width="9" style="176"/>
    <col min="524" max="524" width="7.625" style="176" customWidth="1"/>
    <col min="525" max="527" width="9" style="176"/>
    <col min="528" max="528" width="12.125" style="176" customWidth="1"/>
    <col min="529" max="529" width="6.75" style="176" customWidth="1"/>
    <col min="530" max="530" width="7" style="176" customWidth="1"/>
    <col min="531" max="768" width="9" style="176"/>
    <col min="769" max="769" width="1.375" style="176" customWidth="1"/>
    <col min="770" max="770" width="5.875" style="176" customWidth="1"/>
    <col min="771" max="771" width="9.5" style="176" customWidth="1"/>
    <col min="772" max="772" width="6.75" style="176" customWidth="1"/>
    <col min="773" max="773" width="11.25" style="176" customWidth="1"/>
    <col min="774" max="774" width="3.5" style="176" customWidth="1"/>
    <col min="775" max="775" width="10.5" style="176" customWidth="1"/>
    <col min="776" max="776" width="11.125" style="176" customWidth="1"/>
    <col min="777" max="777" width="11" style="176" customWidth="1"/>
    <col min="778" max="779" width="9" style="176"/>
    <col min="780" max="780" width="7.625" style="176" customWidth="1"/>
    <col min="781" max="783" width="9" style="176"/>
    <col min="784" max="784" width="12.125" style="176" customWidth="1"/>
    <col min="785" max="785" width="6.75" style="176" customWidth="1"/>
    <col min="786" max="786" width="7" style="176" customWidth="1"/>
    <col min="787" max="1024" width="9" style="176"/>
    <col min="1025" max="1025" width="1.375" style="176" customWidth="1"/>
    <col min="1026" max="1026" width="5.875" style="176" customWidth="1"/>
    <col min="1027" max="1027" width="9.5" style="176" customWidth="1"/>
    <col min="1028" max="1028" width="6.75" style="176" customWidth="1"/>
    <col min="1029" max="1029" width="11.25" style="176" customWidth="1"/>
    <col min="1030" max="1030" width="3.5" style="176" customWidth="1"/>
    <col min="1031" max="1031" width="10.5" style="176" customWidth="1"/>
    <col min="1032" max="1032" width="11.125" style="176" customWidth="1"/>
    <col min="1033" max="1033" width="11" style="176" customWidth="1"/>
    <col min="1034" max="1035" width="9" style="176"/>
    <col min="1036" max="1036" width="7.625" style="176" customWidth="1"/>
    <col min="1037" max="1039" width="9" style="176"/>
    <col min="1040" max="1040" width="12.125" style="176" customWidth="1"/>
    <col min="1041" max="1041" width="6.75" style="176" customWidth="1"/>
    <col min="1042" max="1042" width="7" style="176" customWidth="1"/>
    <col min="1043" max="1280" width="9" style="176"/>
    <col min="1281" max="1281" width="1.375" style="176" customWidth="1"/>
    <col min="1282" max="1282" width="5.875" style="176" customWidth="1"/>
    <col min="1283" max="1283" width="9.5" style="176" customWidth="1"/>
    <col min="1284" max="1284" width="6.75" style="176" customWidth="1"/>
    <col min="1285" max="1285" width="11.25" style="176" customWidth="1"/>
    <col min="1286" max="1286" width="3.5" style="176" customWidth="1"/>
    <col min="1287" max="1287" width="10.5" style="176" customWidth="1"/>
    <col min="1288" max="1288" width="11.125" style="176" customWidth="1"/>
    <col min="1289" max="1289" width="11" style="176" customWidth="1"/>
    <col min="1290" max="1291" width="9" style="176"/>
    <col min="1292" max="1292" width="7.625" style="176" customWidth="1"/>
    <col min="1293" max="1295" width="9" style="176"/>
    <col min="1296" max="1296" width="12.125" style="176" customWidth="1"/>
    <col min="1297" max="1297" width="6.75" style="176" customWidth="1"/>
    <col min="1298" max="1298" width="7" style="176" customWidth="1"/>
    <col min="1299" max="1536" width="9" style="176"/>
    <col min="1537" max="1537" width="1.375" style="176" customWidth="1"/>
    <col min="1538" max="1538" width="5.875" style="176" customWidth="1"/>
    <col min="1539" max="1539" width="9.5" style="176" customWidth="1"/>
    <col min="1540" max="1540" width="6.75" style="176" customWidth="1"/>
    <col min="1541" max="1541" width="11.25" style="176" customWidth="1"/>
    <col min="1542" max="1542" width="3.5" style="176" customWidth="1"/>
    <col min="1543" max="1543" width="10.5" style="176" customWidth="1"/>
    <col min="1544" max="1544" width="11.125" style="176" customWidth="1"/>
    <col min="1545" max="1545" width="11" style="176" customWidth="1"/>
    <col min="1546" max="1547" width="9" style="176"/>
    <col min="1548" max="1548" width="7.625" style="176" customWidth="1"/>
    <col min="1549" max="1551" width="9" style="176"/>
    <col min="1552" max="1552" width="12.125" style="176" customWidth="1"/>
    <col min="1553" max="1553" width="6.75" style="176" customWidth="1"/>
    <col min="1554" max="1554" width="7" style="176" customWidth="1"/>
    <col min="1555" max="1792" width="9" style="176"/>
    <col min="1793" max="1793" width="1.375" style="176" customWidth="1"/>
    <col min="1794" max="1794" width="5.875" style="176" customWidth="1"/>
    <col min="1795" max="1795" width="9.5" style="176" customWidth="1"/>
    <col min="1796" max="1796" width="6.75" style="176" customWidth="1"/>
    <col min="1797" max="1797" width="11.25" style="176" customWidth="1"/>
    <col min="1798" max="1798" width="3.5" style="176" customWidth="1"/>
    <col min="1799" max="1799" width="10.5" style="176" customWidth="1"/>
    <col min="1800" max="1800" width="11.125" style="176" customWidth="1"/>
    <col min="1801" max="1801" width="11" style="176" customWidth="1"/>
    <col min="1802" max="1803" width="9" style="176"/>
    <col min="1804" max="1804" width="7.625" style="176" customWidth="1"/>
    <col min="1805" max="1807" width="9" style="176"/>
    <col min="1808" max="1808" width="12.125" style="176" customWidth="1"/>
    <col min="1809" max="1809" width="6.75" style="176" customWidth="1"/>
    <col min="1810" max="1810" width="7" style="176" customWidth="1"/>
    <col min="1811" max="2048" width="9" style="176"/>
    <col min="2049" max="2049" width="1.375" style="176" customWidth="1"/>
    <col min="2050" max="2050" width="5.875" style="176" customWidth="1"/>
    <col min="2051" max="2051" width="9.5" style="176" customWidth="1"/>
    <col min="2052" max="2052" width="6.75" style="176" customWidth="1"/>
    <col min="2053" max="2053" width="11.25" style="176" customWidth="1"/>
    <col min="2054" max="2054" width="3.5" style="176" customWidth="1"/>
    <col min="2055" max="2055" width="10.5" style="176" customWidth="1"/>
    <col min="2056" max="2056" width="11.125" style="176" customWidth="1"/>
    <col min="2057" max="2057" width="11" style="176" customWidth="1"/>
    <col min="2058" max="2059" width="9" style="176"/>
    <col min="2060" max="2060" width="7.625" style="176" customWidth="1"/>
    <col min="2061" max="2063" width="9" style="176"/>
    <col min="2064" max="2064" width="12.125" style="176" customWidth="1"/>
    <col min="2065" max="2065" width="6.75" style="176" customWidth="1"/>
    <col min="2066" max="2066" width="7" style="176" customWidth="1"/>
    <col min="2067" max="2304" width="9" style="176"/>
    <col min="2305" max="2305" width="1.375" style="176" customWidth="1"/>
    <col min="2306" max="2306" width="5.875" style="176" customWidth="1"/>
    <col min="2307" max="2307" width="9.5" style="176" customWidth="1"/>
    <col min="2308" max="2308" width="6.75" style="176" customWidth="1"/>
    <col min="2309" max="2309" width="11.25" style="176" customWidth="1"/>
    <col min="2310" max="2310" width="3.5" style="176" customWidth="1"/>
    <col min="2311" max="2311" width="10.5" style="176" customWidth="1"/>
    <col min="2312" max="2312" width="11.125" style="176" customWidth="1"/>
    <col min="2313" max="2313" width="11" style="176" customWidth="1"/>
    <col min="2314" max="2315" width="9" style="176"/>
    <col min="2316" max="2316" width="7.625" style="176" customWidth="1"/>
    <col min="2317" max="2319" width="9" style="176"/>
    <col min="2320" max="2320" width="12.125" style="176" customWidth="1"/>
    <col min="2321" max="2321" width="6.75" style="176" customWidth="1"/>
    <col min="2322" max="2322" width="7" style="176" customWidth="1"/>
    <col min="2323" max="2560" width="9" style="176"/>
    <col min="2561" max="2561" width="1.375" style="176" customWidth="1"/>
    <col min="2562" max="2562" width="5.875" style="176" customWidth="1"/>
    <col min="2563" max="2563" width="9.5" style="176" customWidth="1"/>
    <col min="2564" max="2564" width="6.75" style="176" customWidth="1"/>
    <col min="2565" max="2565" width="11.25" style="176" customWidth="1"/>
    <col min="2566" max="2566" width="3.5" style="176" customWidth="1"/>
    <col min="2567" max="2567" width="10.5" style="176" customWidth="1"/>
    <col min="2568" max="2568" width="11.125" style="176" customWidth="1"/>
    <col min="2569" max="2569" width="11" style="176" customWidth="1"/>
    <col min="2570" max="2571" width="9" style="176"/>
    <col min="2572" max="2572" width="7.625" style="176" customWidth="1"/>
    <col min="2573" max="2575" width="9" style="176"/>
    <col min="2576" max="2576" width="12.125" style="176" customWidth="1"/>
    <col min="2577" max="2577" width="6.75" style="176" customWidth="1"/>
    <col min="2578" max="2578" width="7" style="176" customWidth="1"/>
    <col min="2579" max="2816" width="9" style="176"/>
    <col min="2817" max="2817" width="1.375" style="176" customWidth="1"/>
    <col min="2818" max="2818" width="5.875" style="176" customWidth="1"/>
    <col min="2819" max="2819" width="9.5" style="176" customWidth="1"/>
    <col min="2820" max="2820" width="6.75" style="176" customWidth="1"/>
    <col min="2821" max="2821" width="11.25" style="176" customWidth="1"/>
    <col min="2822" max="2822" width="3.5" style="176" customWidth="1"/>
    <col min="2823" max="2823" width="10.5" style="176" customWidth="1"/>
    <col min="2824" max="2824" width="11.125" style="176" customWidth="1"/>
    <col min="2825" max="2825" width="11" style="176" customWidth="1"/>
    <col min="2826" max="2827" width="9" style="176"/>
    <col min="2828" max="2828" width="7.625" style="176" customWidth="1"/>
    <col min="2829" max="2831" width="9" style="176"/>
    <col min="2832" max="2832" width="12.125" style="176" customWidth="1"/>
    <col min="2833" max="2833" width="6.75" style="176" customWidth="1"/>
    <col min="2834" max="2834" width="7" style="176" customWidth="1"/>
    <col min="2835" max="3072" width="9" style="176"/>
    <col min="3073" max="3073" width="1.375" style="176" customWidth="1"/>
    <col min="3074" max="3074" width="5.875" style="176" customWidth="1"/>
    <col min="3075" max="3075" width="9.5" style="176" customWidth="1"/>
    <col min="3076" max="3076" width="6.75" style="176" customWidth="1"/>
    <col min="3077" max="3077" width="11.25" style="176" customWidth="1"/>
    <col min="3078" max="3078" width="3.5" style="176" customWidth="1"/>
    <col min="3079" max="3079" width="10.5" style="176" customWidth="1"/>
    <col min="3080" max="3080" width="11.125" style="176" customWidth="1"/>
    <col min="3081" max="3081" width="11" style="176" customWidth="1"/>
    <col min="3082" max="3083" width="9" style="176"/>
    <col min="3084" max="3084" width="7.625" style="176" customWidth="1"/>
    <col min="3085" max="3087" width="9" style="176"/>
    <col min="3088" max="3088" width="12.125" style="176" customWidth="1"/>
    <col min="3089" max="3089" width="6.75" style="176" customWidth="1"/>
    <col min="3090" max="3090" width="7" style="176" customWidth="1"/>
    <col min="3091" max="3328" width="9" style="176"/>
    <col min="3329" max="3329" width="1.375" style="176" customWidth="1"/>
    <col min="3330" max="3330" width="5.875" style="176" customWidth="1"/>
    <col min="3331" max="3331" width="9.5" style="176" customWidth="1"/>
    <col min="3332" max="3332" width="6.75" style="176" customWidth="1"/>
    <col min="3333" max="3333" width="11.25" style="176" customWidth="1"/>
    <col min="3334" max="3334" width="3.5" style="176" customWidth="1"/>
    <col min="3335" max="3335" width="10.5" style="176" customWidth="1"/>
    <col min="3336" max="3336" width="11.125" style="176" customWidth="1"/>
    <col min="3337" max="3337" width="11" style="176" customWidth="1"/>
    <col min="3338" max="3339" width="9" style="176"/>
    <col min="3340" max="3340" width="7.625" style="176" customWidth="1"/>
    <col min="3341" max="3343" width="9" style="176"/>
    <col min="3344" max="3344" width="12.125" style="176" customWidth="1"/>
    <col min="3345" max="3345" width="6.75" style="176" customWidth="1"/>
    <col min="3346" max="3346" width="7" style="176" customWidth="1"/>
    <col min="3347" max="3584" width="9" style="176"/>
    <col min="3585" max="3585" width="1.375" style="176" customWidth="1"/>
    <col min="3586" max="3586" width="5.875" style="176" customWidth="1"/>
    <col min="3587" max="3587" width="9.5" style="176" customWidth="1"/>
    <col min="3588" max="3588" width="6.75" style="176" customWidth="1"/>
    <col min="3589" max="3589" width="11.25" style="176" customWidth="1"/>
    <col min="3590" max="3590" width="3.5" style="176" customWidth="1"/>
    <col min="3591" max="3591" width="10.5" style="176" customWidth="1"/>
    <col min="3592" max="3592" width="11.125" style="176" customWidth="1"/>
    <col min="3593" max="3593" width="11" style="176" customWidth="1"/>
    <col min="3594" max="3595" width="9" style="176"/>
    <col min="3596" max="3596" width="7.625" style="176" customWidth="1"/>
    <col min="3597" max="3599" width="9" style="176"/>
    <col min="3600" max="3600" width="12.125" style="176" customWidth="1"/>
    <col min="3601" max="3601" width="6.75" style="176" customWidth="1"/>
    <col min="3602" max="3602" width="7" style="176" customWidth="1"/>
    <col min="3603" max="3840" width="9" style="176"/>
    <col min="3841" max="3841" width="1.375" style="176" customWidth="1"/>
    <col min="3842" max="3842" width="5.875" style="176" customWidth="1"/>
    <col min="3843" max="3843" width="9.5" style="176" customWidth="1"/>
    <col min="3844" max="3844" width="6.75" style="176" customWidth="1"/>
    <col min="3845" max="3845" width="11.25" style="176" customWidth="1"/>
    <col min="3846" max="3846" width="3.5" style="176" customWidth="1"/>
    <col min="3847" max="3847" width="10.5" style="176" customWidth="1"/>
    <col min="3848" max="3848" width="11.125" style="176" customWidth="1"/>
    <col min="3849" max="3849" width="11" style="176" customWidth="1"/>
    <col min="3850" max="3851" width="9" style="176"/>
    <col min="3852" max="3852" width="7.625" style="176" customWidth="1"/>
    <col min="3853" max="3855" width="9" style="176"/>
    <col min="3856" max="3856" width="12.125" style="176" customWidth="1"/>
    <col min="3857" max="3857" width="6.75" style="176" customWidth="1"/>
    <col min="3858" max="3858" width="7" style="176" customWidth="1"/>
    <col min="3859" max="4096" width="9" style="176"/>
    <col min="4097" max="4097" width="1.375" style="176" customWidth="1"/>
    <col min="4098" max="4098" width="5.875" style="176" customWidth="1"/>
    <col min="4099" max="4099" width="9.5" style="176" customWidth="1"/>
    <col min="4100" max="4100" width="6.75" style="176" customWidth="1"/>
    <col min="4101" max="4101" width="11.25" style="176" customWidth="1"/>
    <col min="4102" max="4102" width="3.5" style="176" customWidth="1"/>
    <col min="4103" max="4103" width="10.5" style="176" customWidth="1"/>
    <col min="4104" max="4104" width="11.125" style="176" customWidth="1"/>
    <col min="4105" max="4105" width="11" style="176" customWidth="1"/>
    <col min="4106" max="4107" width="9" style="176"/>
    <col min="4108" max="4108" width="7.625" style="176" customWidth="1"/>
    <col min="4109" max="4111" width="9" style="176"/>
    <col min="4112" max="4112" width="12.125" style="176" customWidth="1"/>
    <col min="4113" max="4113" width="6.75" style="176" customWidth="1"/>
    <col min="4114" max="4114" width="7" style="176" customWidth="1"/>
    <col min="4115" max="4352" width="9" style="176"/>
    <col min="4353" max="4353" width="1.375" style="176" customWidth="1"/>
    <col min="4354" max="4354" width="5.875" style="176" customWidth="1"/>
    <col min="4355" max="4355" width="9.5" style="176" customWidth="1"/>
    <col min="4356" max="4356" width="6.75" style="176" customWidth="1"/>
    <col min="4357" max="4357" width="11.25" style="176" customWidth="1"/>
    <col min="4358" max="4358" width="3.5" style="176" customWidth="1"/>
    <col min="4359" max="4359" width="10.5" style="176" customWidth="1"/>
    <col min="4360" max="4360" width="11.125" style="176" customWidth="1"/>
    <col min="4361" max="4361" width="11" style="176" customWidth="1"/>
    <col min="4362" max="4363" width="9" style="176"/>
    <col min="4364" max="4364" width="7.625" style="176" customWidth="1"/>
    <col min="4365" max="4367" width="9" style="176"/>
    <col min="4368" max="4368" width="12.125" style="176" customWidth="1"/>
    <col min="4369" max="4369" width="6.75" style="176" customWidth="1"/>
    <col min="4370" max="4370" width="7" style="176" customWidth="1"/>
    <col min="4371" max="4608" width="9" style="176"/>
    <col min="4609" max="4609" width="1.375" style="176" customWidth="1"/>
    <col min="4610" max="4610" width="5.875" style="176" customWidth="1"/>
    <col min="4611" max="4611" width="9.5" style="176" customWidth="1"/>
    <col min="4612" max="4612" width="6.75" style="176" customWidth="1"/>
    <col min="4613" max="4613" width="11.25" style="176" customWidth="1"/>
    <col min="4614" max="4614" width="3.5" style="176" customWidth="1"/>
    <col min="4615" max="4615" width="10.5" style="176" customWidth="1"/>
    <col min="4616" max="4616" width="11.125" style="176" customWidth="1"/>
    <col min="4617" max="4617" width="11" style="176" customWidth="1"/>
    <col min="4618" max="4619" width="9" style="176"/>
    <col min="4620" max="4620" width="7.625" style="176" customWidth="1"/>
    <col min="4621" max="4623" width="9" style="176"/>
    <col min="4624" max="4624" width="12.125" style="176" customWidth="1"/>
    <col min="4625" max="4625" width="6.75" style="176" customWidth="1"/>
    <col min="4626" max="4626" width="7" style="176" customWidth="1"/>
    <col min="4627" max="4864" width="9" style="176"/>
    <col min="4865" max="4865" width="1.375" style="176" customWidth="1"/>
    <col min="4866" max="4866" width="5.875" style="176" customWidth="1"/>
    <col min="4867" max="4867" width="9.5" style="176" customWidth="1"/>
    <col min="4868" max="4868" width="6.75" style="176" customWidth="1"/>
    <col min="4869" max="4869" width="11.25" style="176" customWidth="1"/>
    <col min="4870" max="4870" width="3.5" style="176" customWidth="1"/>
    <col min="4871" max="4871" width="10.5" style="176" customWidth="1"/>
    <col min="4872" max="4872" width="11.125" style="176" customWidth="1"/>
    <col min="4873" max="4873" width="11" style="176" customWidth="1"/>
    <col min="4874" max="4875" width="9" style="176"/>
    <col min="4876" max="4876" width="7.625" style="176" customWidth="1"/>
    <col min="4877" max="4879" width="9" style="176"/>
    <col min="4880" max="4880" width="12.125" style="176" customWidth="1"/>
    <col min="4881" max="4881" width="6.75" style="176" customWidth="1"/>
    <col min="4882" max="4882" width="7" style="176" customWidth="1"/>
    <col min="4883" max="5120" width="9" style="176"/>
    <col min="5121" max="5121" width="1.375" style="176" customWidth="1"/>
    <col min="5122" max="5122" width="5.875" style="176" customWidth="1"/>
    <col min="5123" max="5123" width="9.5" style="176" customWidth="1"/>
    <col min="5124" max="5124" width="6.75" style="176" customWidth="1"/>
    <col min="5125" max="5125" width="11.25" style="176" customWidth="1"/>
    <col min="5126" max="5126" width="3.5" style="176" customWidth="1"/>
    <col min="5127" max="5127" width="10.5" style="176" customWidth="1"/>
    <col min="5128" max="5128" width="11.125" style="176" customWidth="1"/>
    <col min="5129" max="5129" width="11" style="176" customWidth="1"/>
    <col min="5130" max="5131" width="9" style="176"/>
    <col min="5132" max="5132" width="7.625" style="176" customWidth="1"/>
    <col min="5133" max="5135" width="9" style="176"/>
    <col min="5136" max="5136" width="12.125" style="176" customWidth="1"/>
    <col min="5137" max="5137" width="6.75" style="176" customWidth="1"/>
    <col min="5138" max="5138" width="7" style="176" customWidth="1"/>
    <col min="5139" max="5376" width="9" style="176"/>
    <col min="5377" max="5377" width="1.375" style="176" customWidth="1"/>
    <col min="5378" max="5378" width="5.875" style="176" customWidth="1"/>
    <col min="5379" max="5379" width="9.5" style="176" customWidth="1"/>
    <col min="5380" max="5380" width="6.75" style="176" customWidth="1"/>
    <col min="5381" max="5381" width="11.25" style="176" customWidth="1"/>
    <col min="5382" max="5382" width="3.5" style="176" customWidth="1"/>
    <col min="5383" max="5383" width="10.5" style="176" customWidth="1"/>
    <col min="5384" max="5384" width="11.125" style="176" customWidth="1"/>
    <col min="5385" max="5385" width="11" style="176" customWidth="1"/>
    <col min="5386" max="5387" width="9" style="176"/>
    <col min="5388" max="5388" width="7.625" style="176" customWidth="1"/>
    <col min="5389" max="5391" width="9" style="176"/>
    <col min="5392" max="5392" width="12.125" style="176" customWidth="1"/>
    <col min="5393" max="5393" width="6.75" style="176" customWidth="1"/>
    <col min="5394" max="5394" width="7" style="176" customWidth="1"/>
    <col min="5395" max="5632" width="9" style="176"/>
    <col min="5633" max="5633" width="1.375" style="176" customWidth="1"/>
    <col min="5634" max="5634" width="5.875" style="176" customWidth="1"/>
    <col min="5635" max="5635" width="9.5" style="176" customWidth="1"/>
    <col min="5636" max="5636" width="6.75" style="176" customWidth="1"/>
    <col min="5637" max="5637" width="11.25" style="176" customWidth="1"/>
    <col min="5638" max="5638" width="3.5" style="176" customWidth="1"/>
    <col min="5639" max="5639" width="10.5" style="176" customWidth="1"/>
    <col min="5640" max="5640" width="11.125" style="176" customWidth="1"/>
    <col min="5641" max="5641" width="11" style="176" customWidth="1"/>
    <col min="5642" max="5643" width="9" style="176"/>
    <col min="5644" max="5644" width="7.625" style="176" customWidth="1"/>
    <col min="5645" max="5647" width="9" style="176"/>
    <col min="5648" max="5648" width="12.125" style="176" customWidth="1"/>
    <col min="5649" max="5649" width="6.75" style="176" customWidth="1"/>
    <col min="5650" max="5650" width="7" style="176" customWidth="1"/>
    <col min="5651" max="5888" width="9" style="176"/>
    <col min="5889" max="5889" width="1.375" style="176" customWidth="1"/>
    <col min="5890" max="5890" width="5.875" style="176" customWidth="1"/>
    <col min="5891" max="5891" width="9.5" style="176" customWidth="1"/>
    <col min="5892" max="5892" width="6.75" style="176" customWidth="1"/>
    <col min="5893" max="5893" width="11.25" style="176" customWidth="1"/>
    <col min="5894" max="5894" width="3.5" style="176" customWidth="1"/>
    <col min="5895" max="5895" width="10.5" style="176" customWidth="1"/>
    <col min="5896" max="5896" width="11.125" style="176" customWidth="1"/>
    <col min="5897" max="5897" width="11" style="176" customWidth="1"/>
    <col min="5898" max="5899" width="9" style="176"/>
    <col min="5900" max="5900" width="7.625" style="176" customWidth="1"/>
    <col min="5901" max="5903" width="9" style="176"/>
    <col min="5904" max="5904" width="12.125" style="176" customWidth="1"/>
    <col min="5905" max="5905" width="6.75" style="176" customWidth="1"/>
    <col min="5906" max="5906" width="7" style="176" customWidth="1"/>
    <col min="5907" max="6144" width="9" style="176"/>
    <col min="6145" max="6145" width="1.375" style="176" customWidth="1"/>
    <col min="6146" max="6146" width="5.875" style="176" customWidth="1"/>
    <col min="6147" max="6147" width="9.5" style="176" customWidth="1"/>
    <col min="6148" max="6148" width="6.75" style="176" customWidth="1"/>
    <col min="6149" max="6149" width="11.25" style="176" customWidth="1"/>
    <col min="6150" max="6150" width="3.5" style="176" customWidth="1"/>
    <col min="6151" max="6151" width="10.5" style="176" customWidth="1"/>
    <col min="6152" max="6152" width="11.125" style="176" customWidth="1"/>
    <col min="6153" max="6153" width="11" style="176" customWidth="1"/>
    <col min="6154" max="6155" width="9" style="176"/>
    <col min="6156" max="6156" width="7.625" style="176" customWidth="1"/>
    <col min="6157" max="6159" width="9" style="176"/>
    <col min="6160" max="6160" width="12.125" style="176" customWidth="1"/>
    <col min="6161" max="6161" width="6.75" style="176" customWidth="1"/>
    <col min="6162" max="6162" width="7" style="176" customWidth="1"/>
    <col min="6163" max="6400" width="9" style="176"/>
    <col min="6401" max="6401" width="1.375" style="176" customWidth="1"/>
    <col min="6402" max="6402" width="5.875" style="176" customWidth="1"/>
    <col min="6403" max="6403" width="9.5" style="176" customWidth="1"/>
    <col min="6404" max="6404" width="6.75" style="176" customWidth="1"/>
    <col min="6405" max="6405" width="11.25" style="176" customWidth="1"/>
    <col min="6406" max="6406" width="3.5" style="176" customWidth="1"/>
    <col min="6407" max="6407" width="10.5" style="176" customWidth="1"/>
    <col min="6408" max="6408" width="11.125" style="176" customWidth="1"/>
    <col min="6409" max="6409" width="11" style="176" customWidth="1"/>
    <col min="6410" max="6411" width="9" style="176"/>
    <col min="6412" max="6412" width="7.625" style="176" customWidth="1"/>
    <col min="6413" max="6415" width="9" style="176"/>
    <col min="6416" max="6416" width="12.125" style="176" customWidth="1"/>
    <col min="6417" max="6417" width="6.75" style="176" customWidth="1"/>
    <col min="6418" max="6418" width="7" style="176" customWidth="1"/>
    <col min="6419" max="6656" width="9" style="176"/>
    <col min="6657" max="6657" width="1.375" style="176" customWidth="1"/>
    <col min="6658" max="6658" width="5.875" style="176" customWidth="1"/>
    <col min="6659" max="6659" width="9.5" style="176" customWidth="1"/>
    <col min="6660" max="6660" width="6.75" style="176" customWidth="1"/>
    <col min="6661" max="6661" width="11.25" style="176" customWidth="1"/>
    <col min="6662" max="6662" width="3.5" style="176" customWidth="1"/>
    <col min="6663" max="6663" width="10.5" style="176" customWidth="1"/>
    <col min="6664" max="6664" width="11.125" style="176" customWidth="1"/>
    <col min="6665" max="6665" width="11" style="176" customWidth="1"/>
    <col min="6666" max="6667" width="9" style="176"/>
    <col min="6668" max="6668" width="7.625" style="176" customWidth="1"/>
    <col min="6669" max="6671" width="9" style="176"/>
    <col min="6672" max="6672" width="12.125" style="176" customWidth="1"/>
    <col min="6673" max="6673" width="6.75" style="176" customWidth="1"/>
    <col min="6674" max="6674" width="7" style="176" customWidth="1"/>
    <col min="6675" max="6912" width="9" style="176"/>
    <col min="6913" max="6913" width="1.375" style="176" customWidth="1"/>
    <col min="6914" max="6914" width="5.875" style="176" customWidth="1"/>
    <col min="6915" max="6915" width="9.5" style="176" customWidth="1"/>
    <col min="6916" max="6916" width="6.75" style="176" customWidth="1"/>
    <col min="6917" max="6917" width="11.25" style="176" customWidth="1"/>
    <col min="6918" max="6918" width="3.5" style="176" customWidth="1"/>
    <col min="6919" max="6919" width="10.5" style="176" customWidth="1"/>
    <col min="6920" max="6920" width="11.125" style="176" customWidth="1"/>
    <col min="6921" max="6921" width="11" style="176" customWidth="1"/>
    <col min="6922" max="6923" width="9" style="176"/>
    <col min="6924" max="6924" width="7.625" style="176" customWidth="1"/>
    <col min="6925" max="6927" width="9" style="176"/>
    <col min="6928" max="6928" width="12.125" style="176" customWidth="1"/>
    <col min="6929" max="6929" width="6.75" style="176" customWidth="1"/>
    <col min="6930" max="6930" width="7" style="176" customWidth="1"/>
    <col min="6931" max="7168" width="9" style="176"/>
    <col min="7169" max="7169" width="1.375" style="176" customWidth="1"/>
    <col min="7170" max="7170" width="5.875" style="176" customWidth="1"/>
    <col min="7171" max="7171" width="9.5" style="176" customWidth="1"/>
    <col min="7172" max="7172" width="6.75" style="176" customWidth="1"/>
    <col min="7173" max="7173" width="11.25" style="176" customWidth="1"/>
    <col min="7174" max="7174" width="3.5" style="176" customWidth="1"/>
    <col min="7175" max="7175" width="10.5" style="176" customWidth="1"/>
    <col min="7176" max="7176" width="11.125" style="176" customWidth="1"/>
    <col min="7177" max="7177" width="11" style="176" customWidth="1"/>
    <col min="7178" max="7179" width="9" style="176"/>
    <col min="7180" max="7180" width="7.625" style="176" customWidth="1"/>
    <col min="7181" max="7183" width="9" style="176"/>
    <col min="7184" max="7184" width="12.125" style="176" customWidth="1"/>
    <col min="7185" max="7185" width="6.75" style="176" customWidth="1"/>
    <col min="7186" max="7186" width="7" style="176" customWidth="1"/>
    <col min="7187" max="7424" width="9" style="176"/>
    <col min="7425" max="7425" width="1.375" style="176" customWidth="1"/>
    <col min="7426" max="7426" width="5.875" style="176" customWidth="1"/>
    <col min="7427" max="7427" width="9.5" style="176" customWidth="1"/>
    <col min="7428" max="7428" width="6.75" style="176" customWidth="1"/>
    <col min="7429" max="7429" width="11.25" style="176" customWidth="1"/>
    <col min="7430" max="7430" width="3.5" style="176" customWidth="1"/>
    <col min="7431" max="7431" width="10.5" style="176" customWidth="1"/>
    <col min="7432" max="7432" width="11.125" style="176" customWidth="1"/>
    <col min="7433" max="7433" width="11" style="176" customWidth="1"/>
    <col min="7434" max="7435" width="9" style="176"/>
    <col min="7436" max="7436" width="7.625" style="176" customWidth="1"/>
    <col min="7437" max="7439" width="9" style="176"/>
    <col min="7440" max="7440" width="12.125" style="176" customWidth="1"/>
    <col min="7441" max="7441" width="6.75" style="176" customWidth="1"/>
    <col min="7442" max="7442" width="7" style="176" customWidth="1"/>
    <col min="7443" max="7680" width="9" style="176"/>
    <col min="7681" max="7681" width="1.375" style="176" customWidth="1"/>
    <col min="7682" max="7682" width="5.875" style="176" customWidth="1"/>
    <col min="7683" max="7683" width="9.5" style="176" customWidth="1"/>
    <col min="7684" max="7684" width="6.75" style="176" customWidth="1"/>
    <col min="7685" max="7685" width="11.25" style="176" customWidth="1"/>
    <col min="7686" max="7686" width="3.5" style="176" customWidth="1"/>
    <col min="7687" max="7687" width="10.5" style="176" customWidth="1"/>
    <col min="7688" max="7688" width="11.125" style="176" customWidth="1"/>
    <col min="7689" max="7689" width="11" style="176" customWidth="1"/>
    <col min="7690" max="7691" width="9" style="176"/>
    <col min="7692" max="7692" width="7.625" style="176" customWidth="1"/>
    <col min="7693" max="7695" width="9" style="176"/>
    <col min="7696" max="7696" width="12.125" style="176" customWidth="1"/>
    <col min="7697" max="7697" width="6.75" style="176" customWidth="1"/>
    <col min="7698" max="7698" width="7" style="176" customWidth="1"/>
    <col min="7699" max="7936" width="9" style="176"/>
    <col min="7937" max="7937" width="1.375" style="176" customWidth="1"/>
    <col min="7938" max="7938" width="5.875" style="176" customWidth="1"/>
    <col min="7939" max="7939" width="9.5" style="176" customWidth="1"/>
    <col min="7940" max="7940" width="6.75" style="176" customWidth="1"/>
    <col min="7941" max="7941" width="11.25" style="176" customWidth="1"/>
    <col min="7942" max="7942" width="3.5" style="176" customWidth="1"/>
    <col min="7943" max="7943" width="10.5" style="176" customWidth="1"/>
    <col min="7944" max="7944" width="11.125" style="176" customWidth="1"/>
    <col min="7945" max="7945" width="11" style="176" customWidth="1"/>
    <col min="7946" max="7947" width="9" style="176"/>
    <col min="7948" max="7948" width="7.625" style="176" customWidth="1"/>
    <col min="7949" max="7951" width="9" style="176"/>
    <col min="7952" max="7952" width="12.125" style="176" customWidth="1"/>
    <col min="7953" max="7953" width="6.75" style="176" customWidth="1"/>
    <col min="7954" max="7954" width="7" style="176" customWidth="1"/>
    <col min="7955" max="8192" width="9" style="176"/>
    <col min="8193" max="8193" width="1.375" style="176" customWidth="1"/>
    <col min="8194" max="8194" width="5.875" style="176" customWidth="1"/>
    <col min="8195" max="8195" width="9.5" style="176" customWidth="1"/>
    <col min="8196" max="8196" width="6.75" style="176" customWidth="1"/>
    <col min="8197" max="8197" width="11.25" style="176" customWidth="1"/>
    <col min="8198" max="8198" width="3.5" style="176" customWidth="1"/>
    <col min="8199" max="8199" width="10.5" style="176" customWidth="1"/>
    <col min="8200" max="8200" width="11.125" style="176" customWidth="1"/>
    <col min="8201" max="8201" width="11" style="176" customWidth="1"/>
    <col min="8202" max="8203" width="9" style="176"/>
    <col min="8204" max="8204" width="7.625" style="176" customWidth="1"/>
    <col min="8205" max="8207" width="9" style="176"/>
    <col min="8208" max="8208" width="12.125" style="176" customWidth="1"/>
    <col min="8209" max="8209" width="6.75" style="176" customWidth="1"/>
    <col min="8210" max="8210" width="7" style="176" customWidth="1"/>
    <col min="8211" max="8448" width="9" style="176"/>
    <col min="8449" max="8449" width="1.375" style="176" customWidth="1"/>
    <col min="8450" max="8450" width="5.875" style="176" customWidth="1"/>
    <col min="8451" max="8451" width="9.5" style="176" customWidth="1"/>
    <col min="8452" max="8452" width="6.75" style="176" customWidth="1"/>
    <col min="8453" max="8453" width="11.25" style="176" customWidth="1"/>
    <col min="8454" max="8454" width="3.5" style="176" customWidth="1"/>
    <col min="8455" max="8455" width="10.5" style="176" customWidth="1"/>
    <col min="8456" max="8456" width="11.125" style="176" customWidth="1"/>
    <col min="8457" max="8457" width="11" style="176" customWidth="1"/>
    <col min="8458" max="8459" width="9" style="176"/>
    <col min="8460" max="8460" width="7.625" style="176" customWidth="1"/>
    <col min="8461" max="8463" width="9" style="176"/>
    <col min="8464" max="8464" width="12.125" style="176" customWidth="1"/>
    <col min="8465" max="8465" width="6.75" style="176" customWidth="1"/>
    <col min="8466" max="8466" width="7" style="176" customWidth="1"/>
    <col min="8467" max="8704" width="9" style="176"/>
    <col min="8705" max="8705" width="1.375" style="176" customWidth="1"/>
    <col min="8706" max="8706" width="5.875" style="176" customWidth="1"/>
    <col min="8707" max="8707" width="9.5" style="176" customWidth="1"/>
    <col min="8708" max="8708" width="6.75" style="176" customWidth="1"/>
    <col min="8709" max="8709" width="11.25" style="176" customWidth="1"/>
    <col min="8710" max="8710" width="3.5" style="176" customWidth="1"/>
    <col min="8711" max="8711" width="10.5" style="176" customWidth="1"/>
    <col min="8712" max="8712" width="11.125" style="176" customWidth="1"/>
    <col min="8713" max="8713" width="11" style="176" customWidth="1"/>
    <col min="8714" max="8715" width="9" style="176"/>
    <col min="8716" max="8716" width="7.625" style="176" customWidth="1"/>
    <col min="8717" max="8719" width="9" style="176"/>
    <col min="8720" max="8720" width="12.125" style="176" customWidth="1"/>
    <col min="8721" max="8721" width="6.75" style="176" customWidth="1"/>
    <col min="8722" max="8722" width="7" style="176" customWidth="1"/>
    <col min="8723" max="8960" width="9" style="176"/>
    <col min="8961" max="8961" width="1.375" style="176" customWidth="1"/>
    <col min="8962" max="8962" width="5.875" style="176" customWidth="1"/>
    <col min="8963" max="8963" width="9.5" style="176" customWidth="1"/>
    <col min="8964" max="8964" width="6.75" style="176" customWidth="1"/>
    <col min="8965" max="8965" width="11.25" style="176" customWidth="1"/>
    <col min="8966" max="8966" width="3.5" style="176" customWidth="1"/>
    <col min="8967" max="8967" width="10.5" style="176" customWidth="1"/>
    <col min="8968" max="8968" width="11.125" style="176" customWidth="1"/>
    <col min="8969" max="8969" width="11" style="176" customWidth="1"/>
    <col min="8970" max="8971" width="9" style="176"/>
    <col min="8972" max="8972" width="7.625" style="176" customWidth="1"/>
    <col min="8973" max="8975" width="9" style="176"/>
    <col min="8976" max="8976" width="12.125" style="176" customWidth="1"/>
    <col min="8977" max="8977" width="6.75" style="176" customWidth="1"/>
    <col min="8978" max="8978" width="7" style="176" customWidth="1"/>
    <col min="8979" max="9216" width="9" style="176"/>
    <col min="9217" max="9217" width="1.375" style="176" customWidth="1"/>
    <col min="9218" max="9218" width="5.875" style="176" customWidth="1"/>
    <col min="9219" max="9219" width="9.5" style="176" customWidth="1"/>
    <col min="9220" max="9220" width="6.75" style="176" customWidth="1"/>
    <col min="9221" max="9221" width="11.25" style="176" customWidth="1"/>
    <col min="9222" max="9222" width="3.5" style="176" customWidth="1"/>
    <col min="9223" max="9223" width="10.5" style="176" customWidth="1"/>
    <col min="9224" max="9224" width="11.125" style="176" customWidth="1"/>
    <col min="9225" max="9225" width="11" style="176" customWidth="1"/>
    <col min="9226" max="9227" width="9" style="176"/>
    <col min="9228" max="9228" width="7.625" style="176" customWidth="1"/>
    <col min="9229" max="9231" width="9" style="176"/>
    <col min="9232" max="9232" width="12.125" style="176" customWidth="1"/>
    <col min="9233" max="9233" width="6.75" style="176" customWidth="1"/>
    <col min="9234" max="9234" width="7" style="176" customWidth="1"/>
    <col min="9235" max="9472" width="9" style="176"/>
    <col min="9473" max="9473" width="1.375" style="176" customWidth="1"/>
    <col min="9474" max="9474" width="5.875" style="176" customWidth="1"/>
    <col min="9475" max="9475" width="9.5" style="176" customWidth="1"/>
    <col min="9476" max="9476" width="6.75" style="176" customWidth="1"/>
    <col min="9477" max="9477" width="11.25" style="176" customWidth="1"/>
    <col min="9478" max="9478" width="3.5" style="176" customWidth="1"/>
    <col min="9479" max="9479" width="10.5" style="176" customWidth="1"/>
    <col min="9480" max="9480" width="11.125" style="176" customWidth="1"/>
    <col min="9481" max="9481" width="11" style="176" customWidth="1"/>
    <col min="9482" max="9483" width="9" style="176"/>
    <col min="9484" max="9484" width="7.625" style="176" customWidth="1"/>
    <col min="9485" max="9487" width="9" style="176"/>
    <col min="9488" max="9488" width="12.125" style="176" customWidth="1"/>
    <col min="9489" max="9489" width="6.75" style="176" customWidth="1"/>
    <col min="9490" max="9490" width="7" style="176" customWidth="1"/>
    <col min="9491" max="9728" width="9" style="176"/>
    <col min="9729" max="9729" width="1.375" style="176" customWidth="1"/>
    <col min="9730" max="9730" width="5.875" style="176" customWidth="1"/>
    <col min="9731" max="9731" width="9.5" style="176" customWidth="1"/>
    <col min="9732" max="9732" width="6.75" style="176" customWidth="1"/>
    <col min="9733" max="9733" width="11.25" style="176" customWidth="1"/>
    <col min="9734" max="9734" width="3.5" style="176" customWidth="1"/>
    <col min="9735" max="9735" width="10.5" style="176" customWidth="1"/>
    <col min="9736" max="9736" width="11.125" style="176" customWidth="1"/>
    <col min="9737" max="9737" width="11" style="176" customWidth="1"/>
    <col min="9738" max="9739" width="9" style="176"/>
    <col min="9740" max="9740" width="7.625" style="176" customWidth="1"/>
    <col min="9741" max="9743" width="9" style="176"/>
    <col min="9744" max="9744" width="12.125" style="176" customWidth="1"/>
    <col min="9745" max="9745" width="6.75" style="176" customWidth="1"/>
    <col min="9746" max="9746" width="7" style="176" customWidth="1"/>
    <col min="9747" max="9984" width="9" style="176"/>
    <col min="9985" max="9985" width="1.375" style="176" customWidth="1"/>
    <col min="9986" max="9986" width="5.875" style="176" customWidth="1"/>
    <col min="9987" max="9987" width="9.5" style="176" customWidth="1"/>
    <col min="9988" max="9988" width="6.75" style="176" customWidth="1"/>
    <col min="9989" max="9989" width="11.25" style="176" customWidth="1"/>
    <col min="9990" max="9990" width="3.5" style="176" customWidth="1"/>
    <col min="9991" max="9991" width="10.5" style="176" customWidth="1"/>
    <col min="9992" max="9992" width="11.125" style="176" customWidth="1"/>
    <col min="9993" max="9993" width="11" style="176" customWidth="1"/>
    <col min="9994" max="9995" width="9" style="176"/>
    <col min="9996" max="9996" width="7.625" style="176" customWidth="1"/>
    <col min="9997" max="9999" width="9" style="176"/>
    <col min="10000" max="10000" width="12.125" style="176" customWidth="1"/>
    <col min="10001" max="10001" width="6.75" style="176" customWidth="1"/>
    <col min="10002" max="10002" width="7" style="176" customWidth="1"/>
    <col min="10003" max="10240" width="9" style="176"/>
    <col min="10241" max="10241" width="1.375" style="176" customWidth="1"/>
    <col min="10242" max="10242" width="5.875" style="176" customWidth="1"/>
    <col min="10243" max="10243" width="9.5" style="176" customWidth="1"/>
    <col min="10244" max="10244" width="6.75" style="176" customWidth="1"/>
    <col min="10245" max="10245" width="11.25" style="176" customWidth="1"/>
    <col min="10246" max="10246" width="3.5" style="176" customWidth="1"/>
    <col min="10247" max="10247" width="10.5" style="176" customWidth="1"/>
    <col min="10248" max="10248" width="11.125" style="176" customWidth="1"/>
    <col min="10249" max="10249" width="11" style="176" customWidth="1"/>
    <col min="10250" max="10251" width="9" style="176"/>
    <col min="10252" max="10252" width="7.625" style="176" customWidth="1"/>
    <col min="10253" max="10255" width="9" style="176"/>
    <col min="10256" max="10256" width="12.125" style="176" customWidth="1"/>
    <col min="10257" max="10257" width="6.75" style="176" customWidth="1"/>
    <col min="10258" max="10258" width="7" style="176" customWidth="1"/>
    <col min="10259" max="10496" width="9" style="176"/>
    <col min="10497" max="10497" width="1.375" style="176" customWidth="1"/>
    <col min="10498" max="10498" width="5.875" style="176" customWidth="1"/>
    <col min="10499" max="10499" width="9.5" style="176" customWidth="1"/>
    <col min="10500" max="10500" width="6.75" style="176" customWidth="1"/>
    <col min="10501" max="10501" width="11.25" style="176" customWidth="1"/>
    <col min="10502" max="10502" width="3.5" style="176" customWidth="1"/>
    <col min="10503" max="10503" width="10.5" style="176" customWidth="1"/>
    <col min="10504" max="10504" width="11.125" style="176" customWidth="1"/>
    <col min="10505" max="10505" width="11" style="176" customWidth="1"/>
    <col min="10506" max="10507" width="9" style="176"/>
    <col min="10508" max="10508" width="7.625" style="176" customWidth="1"/>
    <col min="10509" max="10511" width="9" style="176"/>
    <col min="10512" max="10512" width="12.125" style="176" customWidth="1"/>
    <col min="10513" max="10513" width="6.75" style="176" customWidth="1"/>
    <col min="10514" max="10514" width="7" style="176" customWidth="1"/>
    <col min="10515" max="10752" width="9" style="176"/>
    <col min="10753" max="10753" width="1.375" style="176" customWidth="1"/>
    <col min="10754" max="10754" width="5.875" style="176" customWidth="1"/>
    <col min="10755" max="10755" width="9.5" style="176" customWidth="1"/>
    <col min="10756" max="10756" width="6.75" style="176" customWidth="1"/>
    <col min="10757" max="10757" width="11.25" style="176" customWidth="1"/>
    <col min="10758" max="10758" width="3.5" style="176" customWidth="1"/>
    <col min="10759" max="10759" width="10.5" style="176" customWidth="1"/>
    <col min="10760" max="10760" width="11.125" style="176" customWidth="1"/>
    <col min="10761" max="10761" width="11" style="176" customWidth="1"/>
    <col min="10762" max="10763" width="9" style="176"/>
    <col min="10764" max="10764" width="7.625" style="176" customWidth="1"/>
    <col min="10765" max="10767" width="9" style="176"/>
    <col min="10768" max="10768" width="12.125" style="176" customWidth="1"/>
    <col min="10769" max="10769" width="6.75" style="176" customWidth="1"/>
    <col min="10770" max="10770" width="7" style="176" customWidth="1"/>
    <col min="10771" max="11008" width="9" style="176"/>
    <col min="11009" max="11009" width="1.375" style="176" customWidth="1"/>
    <col min="11010" max="11010" width="5.875" style="176" customWidth="1"/>
    <col min="11011" max="11011" width="9.5" style="176" customWidth="1"/>
    <col min="11012" max="11012" width="6.75" style="176" customWidth="1"/>
    <col min="11013" max="11013" width="11.25" style="176" customWidth="1"/>
    <col min="11014" max="11014" width="3.5" style="176" customWidth="1"/>
    <col min="11015" max="11015" width="10.5" style="176" customWidth="1"/>
    <col min="11016" max="11016" width="11.125" style="176" customWidth="1"/>
    <col min="11017" max="11017" width="11" style="176" customWidth="1"/>
    <col min="11018" max="11019" width="9" style="176"/>
    <col min="11020" max="11020" width="7.625" style="176" customWidth="1"/>
    <col min="11021" max="11023" width="9" style="176"/>
    <col min="11024" max="11024" width="12.125" style="176" customWidth="1"/>
    <col min="11025" max="11025" width="6.75" style="176" customWidth="1"/>
    <col min="11026" max="11026" width="7" style="176" customWidth="1"/>
    <col min="11027" max="11264" width="9" style="176"/>
    <col min="11265" max="11265" width="1.375" style="176" customWidth="1"/>
    <col min="11266" max="11266" width="5.875" style="176" customWidth="1"/>
    <col min="11267" max="11267" width="9.5" style="176" customWidth="1"/>
    <col min="11268" max="11268" width="6.75" style="176" customWidth="1"/>
    <col min="11269" max="11269" width="11.25" style="176" customWidth="1"/>
    <col min="11270" max="11270" width="3.5" style="176" customWidth="1"/>
    <col min="11271" max="11271" width="10.5" style="176" customWidth="1"/>
    <col min="11272" max="11272" width="11.125" style="176" customWidth="1"/>
    <col min="11273" max="11273" width="11" style="176" customWidth="1"/>
    <col min="11274" max="11275" width="9" style="176"/>
    <col min="11276" max="11276" width="7.625" style="176" customWidth="1"/>
    <col min="11277" max="11279" width="9" style="176"/>
    <col min="11280" max="11280" width="12.125" style="176" customWidth="1"/>
    <col min="11281" max="11281" width="6.75" style="176" customWidth="1"/>
    <col min="11282" max="11282" width="7" style="176" customWidth="1"/>
    <col min="11283" max="11520" width="9" style="176"/>
    <col min="11521" max="11521" width="1.375" style="176" customWidth="1"/>
    <col min="11522" max="11522" width="5.875" style="176" customWidth="1"/>
    <col min="11523" max="11523" width="9.5" style="176" customWidth="1"/>
    <col min="11524" max="11524" width="6.75" style="176" customWidth="1"/>
    <col min="11525" max="11525" width="11.25" style="176" customWidth="1"/>
    <col min="11526" max="11526" width="3.5" style="176" customWidth="1"/>
    <col min="11527" max="11527" width="10.5" style="176" customWidth="1"/>
    <col min="11528" max="11528" width="11.125" style="176" customWidth="1"/>
    <col min="11529" max="11529" width="11" style="176" customWidth="1"/>
    <col min="11530" max="11531" width="9" style="176"/>
    <col min="11532" max="11532" width="7.625" style="176" customWidth="1"/>
    <col min="11533" max="11535" width="9" style="176"/>
    <col min="11536" max="11536" width="12.125" style="176" customWidth="1"/>
    <col min="11537" max="11537" width="6.75" style="176" customWidth="1"/>
    <col min="11538" max="11538" width="7" style="176" customWidth="1"/>
    <col min="11539" max="11776" width="9" style="176"/>
    <col min="11777" max="11777" width="1.375" style="176" customWidth="1"/>
    <col min="11778" max="11778" width="5.875" style="176" customWidth="1"/>
    <col min="11779" max="11779" width="9.5" style="176" customWidth="1"/>
    <col min="11780" max="11780" width="6.75" style="176" customWidth="1"/>
    <col min="11781" max="11781" width="11.25" style="176" customWidth="1"/>
    <col min="11782" max="11782" width="3.5" style="176" customWidth="1"/>
    <col min="11783" max="11783" width="10.5" style="176" customWidth="1"/>
    <col min="11784" max="11784" width="11.125" style="176" customWidth="1"/>
    <col min="11785" max="11785" width="11" style="176" customWidth="1"/>
    <col min="11786" max="11787" width="9" style="176"/>
    <col min="11788" max="11788" width="7.625" style="176" customWidth="1"/>
    <col min="11789" max="11791" width="9" style="176"/>
    <col min="11792" max="11792" width="12.125" style="176" customWidth="1"/>
    <col min="11793" max="11793" width="6.75" style="176" customWidth="1"/>
    <col min="11794" max="11794" width="7" style="176" customWidth="1"/>
    <col min="11795" max="12032" width="9" style="176"/>
    <col min="12033" max="12033" width="1.375" style="176" customWidth="1"/>
    <col min="12034" max="12034" width="5.875" style="176" customWidth="1"/>
    <col min="12035" max="12035" width="9.5" style="176" customWidth="1"/>
    <col min="12036" max="12036" width="6.75" style="176" customWidth="1"/>
    <col min="12037" max="12037" width="11.25" style="176" customWidth="1"/>
    <col min="12038" max="12038" width="3.5" style="176" customWidth="1"/>
    <col min="12039" max="12039" width="10.5" style="176" customWidth="1"/>
    <col min="12040" max="12040" width="11.125" style="176" customWidth="1"/>
    <col min="12041" max="12041" width="11" style="176" customWidth="1"/>
    <col min="12042" max="12043" width="9" style="176"/>
    <col min="12044" max="12044" width="7.625" style="176" customWidth="1"/>
    <col min="12045" max="12047" width="9" style="176"/>
    <col min="12048" max="12048" width="12.125" style="176" customWidth="1"/>
    <col min="12049" max="12049" width="6.75" style="176" customWidth="1"/>
    <col min="12050" max="12050" width="7" style="176" customWidth="1"/>
    <col min="12051" max="12288" width="9" style="176"/>
    <col min="12289" max="12289" width="1.375" style="176" customWidth="1"/>
    <col min="12290" max="12290" width="5.875" style="176" customWidth="1"/>
    <col min="12291" max="12291" width="9.5" style="176" customWidth="1"/>
    <col min="12292" max="12292" width="6.75" style="176" customWidth="1"/>
    <col min="12293" max="12293" width="11.25" style="176" customWidth="1"/>
    <col min="12294" max="12294" width="3.5" style="176" customWidth="1"/>
    <col min="12295" max="12295" width="10.5" style="176" customWidth="1"/>
    <col min="12296" max="12296" width="11.125" style="176" customWidth="1"/>
    <col min="12297" max="12297" width="11" style="176" customWidth="1"/>
    <col min="12298" max="12299" width="9" style="176"/>
    <col min="12300" max="12300" width="7.625" style="176" customWidth="1"/>
    <col min="12301" max="12303" width="9" style="176"/>
    <col min="12304" max="12304" width="12.125" style="176" customWidth="1"/>
    <col min="12305" max="12305" width="6.75" style="176" customWidth="1"/>
    <col min="12306" max="12306" width="7" style="176" customWidth="1"/>
    <col min="12307" max="12544" width="9" style="176"/>
    <col min="12545" max="12545" width="1.375" style="176" customWidth="1"/>
    <col min="12546" max="12546" width="5.875" style="176" customWidth="1"/>
    <col min="12547" max="12547" width="9.5" style="176" customWidth="1"/>
    <col min="12548" max="12548" width="6.75" style="176" customWidth="1"/>
    <col min="12549" max="12549" width="11.25" style="176" customWidth="1"/>
    <col min="12550" max="12550" width="3.5" style="176" customWidth="1"/>
    <col min="12551" max="12551" width="10.5" style="176" customWidth="1"/>
    <col min="12552" max="12552" width="11.125" style="176" customWidth="1"/>
    <col min="12553" max="12553" width="11" style="176" customWidth="1"/>
    <col min="12554" max="12555" width="9" style="176"/>
    <col min="12556" max="12556" width="7.625" style="176" customWidth="1"/>
    <col min="12557" max="12559" width="9" style="176"/>
    <col min="12560" max="12560" width="12.125" style="176" customWidth="1"/>
    <col min="12561" max="12561" width="6.75" style="176" customWidth="1"/>
    <col min="12562" max="12562" width="7" style="176" customWidth="1"/>
    <col min="12563" max="12800" width="9" style="176"/>
    <col min="12801" max="12801" width="1.375" style="176" customWidth="1"/>
    <col min="12802" max="12802" width="5.875" style="176" customWidth="1"/>
    <col min="12803" max="12803" width="9.5" style="176" customWidth="1"/>
    <col min="12804" max="12804" width="6.75" style="176" customWidth="1"/>
    <col min="12805" max="12805" width="11.25" style="176" customWidth="1"/>
    <col min="12806" max="12806" width="3.5" style="176" customWidth="1"/>
    <col min="12807" max="12807" width="10.5" style="176" customWidth="1"/>
    <col min="12808" max="12808" width="11.125" style="176" customWidth="1"/>
    <col min="12809" max="12809" width="11" style="176" customWidth="1"/>
    <col min="12810" max="12811" width="9" style="176"/>
    <col min="12812" max="12812" width="7.625" style="176" customWidth="1"/>
    <col min="12813" max="12815" width="9" style="176"/>
    <col min="12816" max="12816" width="12.125" style="176" customWidth="1"/>
    <col min="12817" max="12817" width="6.75" style="176" customWidth="1"/>
    <col min="12818" max="12818" width="7" style="176" customWidth="1"/>
    <col min="12819" max="13056" width="9" style="176"/>
    <col min="13057" max="13057" width="1.375" style="176" customWidth="1"/>
    <col min="13058" max="13058" width="5.875" style="176" customWidth="1"/>
    <col min="13059" max="13059" width="9.5" style="176" customWidth="1"/>
    <col min="13060" max="13060" width="6.75" style="176" customWidth="1"/>
    <col min="13061" max="13061" width="11.25" style="176" customWidth="1"/>
    <col min="13062" max="13062" width="3.5" style="176" customWidth="1"/>
    <col min="13063" max="13063" width="10.5" style="176" customWidth="1"/>
    <col min="13064" max="13064" width="11.125" style="176" customWidth="1"/>
    <col min="13065" max="13065" width="11" style="176" customWidth="1"/>
    <col min="13066" max="13067" width="9" style="176"/>
    <col min="13068" max="13068" width="7.625" style="176" customWidth="1"/>
    <col min="13069" max="13071" width="9" style="176"/>
    <col min="13072" max="13072" width="12.125" style="176" customWidth="1"/>
    <col min="13073" max="13073" width="6.75" style="176" customWidth="1"/>
    <col min="13074" max="13074" width="7" style="176" customWidth="1"/>
    <col min="13075" max="13312" width="9" style="176"/>
    <col min="13313" max="13313" width="1.375" style="176" customWidth="1"/>
    <col min="13314" max="13314" width="5.875" style="176" customWidth="1"/>
    <col min="13315" max="13315" width="9.5" style="176" customWidth="1"/>
    <col min="13316" max="13316" width="6.75" style="176" customWidth="1"/>
    <col min="13317" max="13317" width="11.25" style="176" customWidth="1"/>
    <col min="13318" max="13318" width="3.5" style="176" customWidth="1"/>
    <col min="13319" max="13319" width="10.5" style="176" customWidth="1"/>
    <col min="13320" max="13320" width="11.125" style="176" customWidth="1"/>
    <col min="13321" max="13321" width="11" style="176" customWidth="1"/>
    <col min="13322" max="13323" width="9" style="176"/>
    <col min="13324" max="13324" width="7.625" style="176" customWidth="1"/>
    <col min="13325" max="13327" width="9" style="176"/>
    <col min="13328" max="13328" width="12.125" style="176" customWidth="1"/>
    <col min="13329" max="13329" width="6.75" style="176" customWidth="1"/>
    <col min="13330" max="13330" width="7" style="176" customWidth="1"/>
    <col min="13331" max="13568" width="9" style="176"/>
    <col min="13569" max="13569" width="1.375" style="176" customWidth="1"/>
    <col min="13570" max="13570" width="5.875" style="176" customWidth="1"/>
    <col min="13571" max="13571" width="9.5" style="176" customWidth="1"/>
    <col min="13572" max="13572" width="6.75" style="176" customWidth="1"/>
    <col min="13573" max="13573" width="11.25" style="176" customWidth="1"/>
    <col min="13574" max="13574" width="3.5" style="176" customWidth="1"/>
    <col min="13575" max="13575" width="10.5" style="176" customWidth="1"/>
    <col min="13576" max="13576" width="11.125" style="176" customWidth="1"/>
    <col min="13577" max="13577" width="11" style="176" customWidth="1"/>
    <col min="13578" max="13579" width="9" style="176"/>
    <col min="13580" max="13580" width="7.625" style="176" customWidth="1"/>
    <col min="13581" max="13583" width="9" style="176"/>
    <col min="13584" max="13584" width="12.125" style="176" customWidth="1"/>
    <col min="13585" max="13585" width="6.75" style="176" customWidth="1"/>
    <col min="13586" max="13586" width="7" style="176" customWidth="1"/>
    <col min="13587" max="13824" width="9" style="176"/>
    <col min="13825" max="13825" width="1.375" style="176" customWidth="1"/>
    <col min="13826" max="13826" width="5.875" style="176" customWidth="1"/>
    <col min="13827" max="13827" width="9.5" style="176" customWidth="1"/>
    <col min="13828" max="13828" width="6.75" style="176" customWidth="1"/>
    <col min="13829" max="13829" width="11.25" style="176" customWidth="1"/>
    <col min="13830" max="13830" width="3.5" style="176" customWidth="1"/>
    <col min="13831" max="13831" width="10.5" style="176" customWidth="1"/>
    <col min="13832" max="13832" width="11.125" style="176" customWidth="1"/>
    <col min="13833" max="13833" width="11" style="176" customWidth="1"/>
    <col min="13834" max="13835" width="9" style="176"/>
    <col min="13836" max="13836" width="7.625" style="176" customWidth="1"/>
    <col min="13837" max="13839" width="9" style="176"/>
    <col min="13840" max="13840" width="12.125" style="176" customWidth="1"/>
    <col min="13841" max="13841" width="6.75" style="176" customWidth="1"/>
    <col min="13842" max="13842" width="7" style="176" customWidth="1"/>
    <col min="13843" max="14080" width="9" style="176"/>
    <col min="14081" max="14081" width="1.375" style="176" customWidth="1"/>
    <col min="14082" max="14082" width="5.875" style="176" customWidth="1"/>
    <col min="14083" max="14083" width="9.5" style="176" customWidth="1"/>
    <col min="14084" max="14084" width="6.75" style="176" customWidth="1"/>
    <col min="14085" max="14085" width="11.25" style="176" customWidth="1"/>
    <col min="14086" max="14086" width="3.5" style="176" customWidth="1"/>
    <col min="14087" max="14087" width="10.5" style="176" customWidth="1"/>
    <col min="14088" max="14088" width="11.125" style="176" customWidth="1"/>
    <col min="14089" max="14089" width="11" style="176" customWidth="1"/>
    <col min="14090" max="14091" width="9" style="176"/>
    <col min="14092" max="14092" width="7.625" style="176" customWidth="1"/>
    <col min="14093" max="14095" width="9" style="176"/>
    <col min="14096" max="14096" width="12.125" style="176" customWidth="1"/>
    <col min="14097" max="14097" width="6.75" style="176" customWidth="1"/>
    <col min="14098" max="14098" width="7" style="176" customWidth="1"/>
    <col min="14099" max="14336" width="9" style="176"/>
    <col min="14337" max="14337" width="1.375" style="176" customWidth="1"/>
    <col min="14338" max="14338" width="5.875" style="176" customWidth="1"/>
    <col min="14339" max="14339" width="9.5" style="176" customWidth="1"/>
    <col min="14340" max="14340" width="6.75" style="176" customWidth="1"/>
    <col min="14341" max="14341" width="11.25" style="176" customWidth="1"/>
    <col min="14342" max="14342" width="3.5" style="176" customWidth="1"/>
    <col min="14343" max="14343" width="10.5" style="176" customWidth="1"/>
    <col min="14344" max="14344" width="11.125" style="176" customWidth="1"/>
    <col min="14345" max="14345" width="11" style="176" customWidth="1"/>
    <col min="14346" max="14347" width="9" style="176"/>
    <col min="14348" max="14348" width="7.625" style="176" customWidth="1"/>
    <col min="14349" max="14351" width="9" style="176"/>
    <col min="14352" max="14352" width="12.125" style="176" customWidth="1"/>
    <col min="14353" max="14353" width="6.75" style="176" customWidth="1"/>
    <col min="14354" max="14354" width="7" style="176" customWidth="1"/>
    <col min="14355" max="14592" width="9" style="176"/>
    <col min="14593" max="14593" width="1.375" style="176" customWidth="1"/>
    <col min="14594" max="14594" width="5.875" style="176" customWidth="1"/>
    <col min="14595" max="14595" width="9.5" style="176" customWidth="1"/>
    <col min="14596" max="14596" width="6.75" style="176" customWidth="1"/>
    <col min="14597" max="14597" width="11.25" style="176" customWidth="1"/>
    <col min="14598" max="14598" width="3.5" style="176" customWidth="1"/>
    <col min="14599" max="14599" width="10.5" style="176" customWidth="1"/>
    <col min="14600" max="14600" width="11.125" style="176" customWidth="1"/>
    <col min="14601" max="14601" width="11" style="176" customWidth="1"/>
    <col min="14602" max="14603" width="9" style="176"/>
    <col min="14604" max="14604" width="7.625" style="176" customWidth="1"/>
    <col min="14605" max="14607" width="9" style="176"/>
    <col min="14608" max="14608" width="12.125" style="176" customWidth="1"/>
    <col min="14609" max="14609" width="6.75" style="176" customWidth="1"/>
    <col min="14610" max="14610" width="7" style="176" customWidth="1"/>
    <col min="14611" max="14848" width="9" style="176"/>
    <col min="14849" max="14849" width="1.375" style="176" customWidth="1"/>
    <col min="14850" max="14850" width="5.875" style="176" customWidth="1"/>
    <col min="14851" max="14851" width="9.5" style="176" customWidth="1"/>
    <col min="14852" max="14852" width="6.75" style="176" customWidth="1"/>
    <col min="14853" max="14853" width="11.25" style="176" customWidth="1"/>
    <col min="14854" max="14854" width="3.5" style="176" customWidth="1"/>
    <col min="14855" max="14855" width="10.5" style="176" customWidth="1"/>
    <col min="14856" max="14856" width="11.125" style="176" customWidth="1"/>
    <col min="14857" max="14857" width="11" style="176" customWidth="1"/>
    <col min="14858" max="14859" width="9" style="176"/>
    <col min="14860" max="14860" width="7.625" style="176" customWidth="1"/>
    <col min="14861" max="14863" width="9" style="176"/>
    <col min="14864" max="14864" width="12.125" style="176" customWidth="1"/>
    <col min="14865" max="14865" width="6.75" style="176" customWidth="1"/>
    <col min="14866" max="14866" width="7" style="176" customWidth="1"/>
    <col min="14867" max="15104" width="9" style="176"/>
    <col min="15105" max="15105" width="1.375" style="176" customWidth="1"/>
    <col min="15106" max="15106" width="5.875" style="176" customWidth="1"/>
    <col min="15107" max="15107" width="9.5" style="176" customWidth="1"/>
    <col min="15108" max="15108" width="6.75" style="176" customWidth="1"/>
    <col min="15109" max="15109" width="11.25" style="176" customWidth="1"/>
    <col min="15110" max="15110" width="3.5" style="176" customWidth="1"/>
    <col min="15111" max="15111" width="10.5" style="176" customWidth="1"/>
    <col min="15112" max="15112" width="11.125" style="176" customWidth="1"/>
    <col min="15113" max="15113" width="11" style="176" customWidth="1"/>
    <col min="15114" max="15115" width="9" style="176"/>
    <col min="15116" max="15116" width="7.625" style="176" customWidth="1"/>
    <col min="15117" max="15119" width="9" style="176"/>
    <col min="15120" max="15120" width="12.125" style="176" customWidth="1"/>
    <col min="15121" max="15121" width="6.75" style="176" customWidth="1"/>
    <col min="15122" max="15122" width="7" style="176" customWidth="1"/>
    <col min="15123" max="15360" width="9" style="176"/>
    <col min="15361" max="15361" width="1.375" style="176" customWidth="1"/>
    <col min="15362" max="15362" width="5.875" style="176" customWidth="1"/>
    <col min="15363" max="15363" width="9.5" style="176" customWidth="1"/>
    <col min="15364" max="15364" width="6.75" style="176" customWidth="1"/>
    <col min="15365" max="15365" width="11.25" style="176" customWidth="1"/>
    <col min="15366" max="15366" width="3.5" style="176" customWidth="1"/>
    <col min="15367" max="15367" width="10.5" style="176" customWidth="1"/>
    <col min="15368" max="15368" width="11.125" style="176" customWidth="1"/>
    <col min="15369" max="15369" width="11" style="176" customWidth="1"/>
    <col min="15370" max="15371" width="9" style="176"/>
    <col min="15372" max="15372" width="7.625" style="176" customWidth="1"/>
    <col min="15373" max="15375" width="9" style="176"/>
    <col min="15376" max="15376" width="12.125" style="176" customWidth="1"/>
    <col min="15377" max="15377" width="6.75" style="176" customWidth="1"/>
    <col min="15378" max="15378" width="7" style="176" customWidth="1"/>
    <col min="15379" max="15616" width="9" style="176"/>
    <col min="15617" max="15617" width="1.375" style="176" customWidth="1"/>
    <col min="15618" max="15618" width="5.875" style="176" customWidth="1"/>
    <col min="15619" max="15619" width="9.5" style="176" customWidth="1"/>
    <col min="15620" max="15620" width="6.75" style="176" customWidth="1"/>
    <col min="15621" max="15621" width="11.25" style="176" customWidth="1"/>
    <col min="15622" max="15622" width="3.5" style="176" customWidth="1"/>
    <col min="15623" max="15623" width="10.5" style="176" customWidth="1"/>
    <col min="15624" max="15624" width="11.125" style="176" customWidth="1"/>
    <col min="15625" max="15625" width="11" style="176" customWidth="1"/>
    <col min="15626" max="15627" width="9" style="176"/>
    <col min="15628" max="15628" width="7.625" style="176" customWidth="1"/>
    <col min="15629" max="15631" width="9" style="176"/>
    <col min="15632" max="15632" width="12.125" style="176" customWidth="1"/>
    <col min="15633" max="15633" width="6.75" style="176" customWidth="1"/>
    <col min="15634" max="15634" width="7" style="176" customWidth="1"/>
    <col min="15635" max="15872" width="9" style="176"/>
    <col min="15873" max="15873" width="1.375" style="176" customWidth="1"/>
    <col min="15874" max="15874" width="5.875" style="176" customWidth="1"/>
    <col min="15875" max="15875" width="9.5" style="176" customWidth="1"/>
    <col min="15876" max="15876" width="6.75" style="176" customWidth="1"/>
    <col min="15877" max="15877" width="11.25" style="176" customWidth="1"/>
    <col min="15878" max="15878" width="3.5" style="176" customWidth="1"/>
    <col min="15879" max="15879" width="10.5" style="176" customWidth="1"/>
    <col min="15880" max="15880" width="11.125" style="176" customWidth="1"/>
    <col min="15881" max="15881" width="11" style="176" customWidth="1"/>
    <col min="15882" max="15883" width="9" style="176"/>
    <col min="15884" max="15884" width="7.625" style="176" customWidth="1"/>
    <col min="15885" max="15887" width="9" style="176"/>
    <col min="15888" max="15888" width="12.125" style="176" customWidth="1"/>
    <col min="15889" max="15889" width="6.75" style="176" customWidth="1"/>
    <col min="15890" max="15890" width="7" style="176" customWidth="1"/>
    <col min="15891" max="16128" width="9" style="176"/>
    <col min="16129" max="16129" width="1.375" style="176" customWidth="1"/>
    <col min="16130" max="16130" width="5.875" style="176" customWidth="1"/>
    <col min="16131" max="16131" width="9.5" style="176" customWidth="1"/>
    <col min="16132" max="16132" width="6.75" style="176" customWidth="1"/>
    <col min="16133" max="16133" width="11.25" style="176" customWidth="1"/>
    <col min="16134" max="16134" width="3.5" style="176" customWidth="1"/>
    <col min="16135" max="16135" width="10.5" style="176" customWidth="1"/>
    <col min="16136" max="16136" width="11.125" style="176" customWidth="1"/>
    <col min="16137" max="16137" width="11" style="176" customWidth="1"/>
    <col min="16138" max="16139" width="9" style="176"/>
    <col min="16140" max="16140" width="7.625" style="176" customWidth="1"/>
    <col min="16141" max="16143" width="9" style="176"/>
    <col min="16144" max="16144" width="12.125" style="176" customWidth="1"/>
    <col min="16145" max="16145" width="6.75" style="176" customWidth="1"/>
    <col min="16146" max="16146" width="7" style="176" customWidth="1"/>
    <col min="16147" max="16384" width="9" style="176"/>
  </cols>
  <sheetData>
    <row r="1" spans="2:18" s="161" customFormat="1" ht="20.25" customHeight="1" thickBot="1">
      <c r="B1" s="162" t="s">
        <v>594</v>
      </c>
      <c r="C1" s="158"/>
      <c r="D1" s="159"/>
      <c r="E1" s="163"/>
      <c r="F1" s="163" t="s">
        <v>792</v>
      </c>
      <c r="G1" s="159"/>
      <c r="H1" s="163"/>
      <c r="I1" s="815" t="s">
        <v>2238</v>
      </c>
      <c r="J1" s="1239" t="str">
        <f>'02入力票（その２）'!I166</f>
        <v/>
      </c>
      <c r="K1" s="1240"/>
      <c r="L1" s="163"/>
      <c r="M1" s="163"/>
      <c r="N1" s="163"/>
      <c r="O1" s="163"/>
      <c r="P1" s="163"/>
      <c r="Q1" s="164"/>
      <c r="R1" s="165" t="str">
        <f>G92</f>
        <v/>
      </c>
    </row>
    <row r="2" spans="2:18" s="161" customFormat="1" ht="27.75" customHeight="1" thickBot="1">
      <c r="B2" s="946" t="s">
        <v>595</v>
      </c>
      <c r="C2" s="908"/>
      <c r="D2" s="947"/>
      <c r="E2" s="948"/>
      <c r="F2" s="948"/>
      <c r="G2" s="948"/>
      <c r="H2" s="948"/>
      <c r="I2" s="907" t="s">
        <v>596</v>
      </c>
      <c r="J2" s="908"/>
      <c r="K2" s="908"/>
      <c r="L2" s="909"/>
      <c r="M2" s="910"/>
      <c r="N2" s="910"/>
      <c r="O2" s="911"/>
      <c r="P2" s="912" t="s">
        <v>597</v>
      </c>
      <c r="Q2" s="913"/>
      <c r="R2" s="914"/>
    </row>
    <row r="3" spans="2:18" s="161" customFormat="1" ht="40.5" customHeight="1">
      <c r="B3" s="915" t="s">
        <v>598</v>
      </c>
      <c r="C3" s="916"/>
      <c r="D3" s="919">
        <v>14001</v>
      </c>
      <c r="E3" s="919"/>
      <c r="F3" s="919">
        <v>14002</v>
      </c>
      <c r="G3" s="919"/>
      <c r="H3" s="166">
        <v>9000</v>
      </c>
      <c r="I3" s="166">
        <v>9001</v>
      </c>
      <c r="J3" s="166">
        <v>9002</v>
      </c>
      <c r="K3" s="166">
        <v>9003</v>
      </c>
      <c r="L3" s="167">
        <v>9004</v>
      </c>
      <c r="M3" s="168"/>
      <c r="N3" s="169"/>
      <c r="O3" s="170"/>
      <c r="P3" s="920"/>
      <c r="Q3" s="921"/>
      <c r="R3" s="922"/>
    </row>
    <row r="4" spans="2:18" ht="14.25" customHeight="1" thickBot="1">
      <c r="B4" s="917"/>
      <c r="C4" s="918"/>
      <c r="D4" s="926" t="str">
        <f>'02入力票（その２）'!I58</f>
        <v>　</v>
      </c>
      <c r="E4" s="926"/>
      <c r="F4" s="927" t="str">
        <f>'02入力票（その２）'!I59</f>
        <v>　</v>
      </c>
      <c r="G4" s="927"/>
      <c r="H4" s="171" t="str">
        <f>'02入力票（その２）'!I60</f>
        <v>　</v>
      </c>
      <c r="I4" s="171" t="str">
        <f>'02入力票（その２）'!I61</f>
        <v>　</v>
      </c>
      <c r="J4" s="171" t="str">
        <f>'02入力票（その２）'!I62</f>
        <v>　</v>
      </c>
      <c r="K4" s="171" t="str">
        <f>'02入力票（その２）'!I63</f>
        <v>　</v>
      </c>
      <c r="L4" s="172" t="str">
        <f>'02入力票（その２）'!I64</f>
        <v>　</v>
      </c>
      <c r="M4" s="173"/>
      <c r="N4" s="174"/>
      <c r="O4" s="175"/>
      <c r="P4" s="920"/>
      <c r="Q4" s="921"/>
      <c r="R4" s="922"/>
    </row>
    <row r="5" spans="2:18" ht="13.5" customHeight="1">
      <c r="B5" s="928" t="s">
        <v>164</v>
      </c>
      <c r="C5" s="929"/>
      <c r="D5" s="934" t="s">
        <v>599</v>
      </c>
      <c r="E5" s="935"/>
      <c r="F5" s="935"/>
      <c r="G5" s="177" t="s">
        <v>167</v>
      </c>
      <c r="H5" s="178" t="s">
        <v>171</v>
      </c>
      <c r="I5" s="179" t="s">
        <v>174</v>
      </c>
      <c r="J5" s="178" t="s">
        <v>177</v>
      </c>
      <c r="K5" s="178" t="s">
        <v>180</v>
      </c>
      <c r="L5" s="655" t="s">
        <v>568</v>
      </c>
      <c r="M5" s="166" t="s">
        <v>2244</v>
      </c>
      <c r="N5" s="166" t="s">
        <v>2243</v>
      </c>
      <c r="O5" s="180" t="s">
        <v>192</v>
      </c>
      <c r="P5" s="920"/>
      <c r="Q5" s="921"/>
      <c r="R5" s="922"/>
    </row>
    <row r="6" spans="2:18" ht="13.5" customHeight="1">
      <c r="B6" s="930"/>
      <c r="C6" s="931"/>
      <c r="D6" s="936" t="s">
        <v>2627</v>
      </c>
      <c r="E6" s="937"/>
      <c r="F6" s="937"/>
      <c r="G6" s="651" t="str">
        <f>'02入力票（その２）'!I65</f>
        <v>　</v>
      </c>
      <c r="H6" s="651" t="str">
        <f>'02入力票（その２）'!$I67</f>
        <v>　</v>
      </c>
      <c r="I6" s="651" t="str">
        <f>'02入力票（その２）'!$I69</f>
        <v>　</v>
      </c>
      <c r="J6" s="651" t="str">
        <f>'02入力票（その２）'!$I71</f>
        <v>　</v>
      </c>
      <c r="K6" s="651" t="str">
        <f>'02入力票（その２）'!$I73</f>
        <v>　</v>
      </c>
      <c r="L6" s="651" t="str">
        <f>'02入力票（その２）'!$I75</f>
        <v>　</v>
      </c>
      <c r="M6" s="651" t="str">
        <f>'02入力票（その２）'!$I77</f>
        <v>　</v>
      </c>
      <c r="N6" s="651" t="str">
        <f>'02入力票（その２）'!$I79</f>
        <v>　</v>
      </c>
      <c r="O6" s="652" t="str">
        <f>'02入力票（その２）'!$I81</f>
        <v>　</v>
      </c>
      <c r="P6" s="920"/>
      <c r="Q6" s="921"/>
      <c r="R6" s="922"/>
    </row>
    <row r="7" spans="2:18" ht="14.25" thickBot="1">
      <c r="B7" s="932"/>
      <c r="C7" s="933"/>
      <c r="D7" s="938" t="s">
        <v>169</v>
      </c>
      <c r="E7" s="939"/>
      <c r="F7" s="939"/>
      <c r="G7" s="653" t="str">
        <f>'02入力票（その２）'!I66</f>
        <v>－</v>
      </c>
      <c r="H7" s="653" t="str">
        <f>'02入力票（その２）'!$I68</f>
        <v>－</v>
      </c>
      <c r="I7" s="653" t="str">
        <f>'02入力票（その２）'!$I70</f>
        <v>－</v>
      </c>
      <c r="J7" s="653" t="str">
        <f>'02入力票（その２）'!$I72</f>
        <v>－</v>
      </c>
      <c r="K7" s="653" t="str">
        <f>'02入力票（その２）'!$I74</f>
        <v>－</v>
      </c>
      <c r="L7" s="653" t="str">
        <f>'02入力票（その２）'!$I76</f>
        <v>－</v>
      </c>
      <c r="M7" s="653" t="str">
        <f>'02入力票（その２）'!$I78</f>
        <v>－</v>
      </c>
      <c r="N7" s="653" t="str">
        <f>'02入力票（その２）'!$I80</f>
        <v>－</v>
      </c>
      <c r="O7" s="654" t="str">
        <f>'02入力票（その２）'!$I82</f>
        <v>－</v>
      </c>
      <c r="P7" s="920"/>
      <c r="Q7" s="921"/>
      <c r="R7" s="922"/>
    </row>
    <row r="8" spans="2:18">
      <c r="B8" s="940" t="s">
        <v>601</v>
      </c>
      <c r="C8" s="941"/>
      <c r="D8" s="944" t="s">
        <v>602</v>
      </c>
      <c r="E8" s="944"/>
      <c r="F8" s="944"/>
      <c r="G8" s="944" t="str">
        <f>'02入力票（その２）'!I83</f>
        <v>　</v>
      </c>
      <c r="H8" s="944" t="s">
        <v>198</v>
      </c>
      <c r="I8" s="944"/>
      <c r="J8" s="944"/>
      <c r="K8" s="944" t="str">
        <f>'02入力票（その２）'!I84</f>
        <v>　</v>
      </c>
      <c r="L8" s="949"/>
      <c r="M8" s="181"/>
      <c r="N8" s="182"/>
      <c r="O8" s="183"/>
      <c r="P8" s="920"/>
      <c r="Q8" s="921"/>
      <c r="R8" s="922"/>
    </row>
    <row r="9" spans="2:18" ht="14.25" thickBot="1">
      <c r="B9" s="942"/>
      <c r="C9" s="943"/>
      <c r="D9" s="945"/>
      <c r="E9" s="945"/>
      <c r="F9" s="945"/>
      <c r="G9" s="945"/>
      <c r="H9" s="945"/>
      <c r="I9" s="945"/>
      <c r="J9" s="945"/>
      <c r="K9" s="945"/>
      <c r="L9" s="950"/>
      <c r="M9" s="173"/>
      <c r="N9" s="174"/>
      <c r="O9" s="184"/>
      <c r="P9" s="920"/>
      <c r="Q9" s="921"/>
      <c r="R9" s="922"/>
    </row>
    <row r="10" spans="2:18">
      <c r="B10" s="951" t="s">
        <v>603</v>
      </c>
      <c r="C10" s="952"/>
      <c r="D10" s="919" t="s">
        <v>604</v>
      </c>
      <c r="E10" s="919"/>
      <c r="F10" s="957" t="s">
        <v>2554</v>
      </c>
      <c r="G10" s="957"/>
      <c r="H10" s="919" t="s">
        <v>605</v>
      </c>
      <c r="I10" s="919"/>
      <c r="J10" s="919" t="s">
        <v>606</v>
      </c>
      <c r="K10" s="919"/>
      <c r="L10" s="166" t="s">
        <v>607</v>
      </c>
      <c r="M10" s="969" t="s">
        <v>608</v>
      </c>
      <c r="N10" s="970"/>
      <c r="O10" s="970"/>
      <c r="P10" s="920"/>
      <c r="Q10" s="921"/>
      <c r="R10" s="922"/>
    </row>
    <row r="11" spans="2:18">
      <c r="B11" s="953"/>
      <c r="C11" s="954"/>
      <c r="D11" s="958">
        <v>1</v>
      </c>
      <c r="E11" s="958"/>
      <c r="F11" s="971" t="str">
        <f>'02入力票（その２）'!I86</f>
        <v>　</v>
      </c>
      <c r="G11" s="971"/>
      <c r="H11" s="958" t="str">
        <f>'02入力票（その２）'!I98</f>
        <v>　</v>
      </c>
      <c r="I11" s="958"/>
      <c r="J11" s="958" t="str">
        <f>'02入力票（その２）'!I87</f>
        <v>　</v>
      </c>
      <c r="K11" s="958"/>
      <c r="L11" s="185" t="str">
        <f>'02入力票（その２）'!I88</f>
        <v/>
      </c>
      <c r="M11" s="972" t="str">
        <f>'02入力票（その２）'!I89</f>
        <v/>
      </c>
      <c r="N11" s="973"/>
      <c r="O11" s="974"/>
      <c r="P11" s="920"/>
      <c r="Q11" s="921"/>
      <c r="R11" s="922"/>
    </row>
    <row r="12" spans="2:18">
      <c r="B12" s="953"/>
      <c r="C12" s="954"/>
      <c r="D12" s="958">
        <v>2</v>
      </c>
      <c r="E12" s="958"/>
      <c r="F12" s="959" t="str">
        <f>'02入力票（その２）'!I90</f>
        <v>　</v>
      </c>
      <c r="G12" s="960"/>
      <c r="H12" s="958" t="str">
        <f>'02入力票（その２）'!I98</f>
        <v>　</v>
      </c>
      <c r="I12" s="958"/>
      <c r="J12" s="958" t="str">
        <f>'02入力票（その２）'!I91</f>
        <v>　</v>
      </c>
      <c r="K12" s="958"/>
      <c r="L12" s="185" t="str">
        <f>'02入力票（その２）'!I92</f>
        <v/>
      </c>
      <c r="M12" s="961" t="str">
        <f>'02入力票（その２）'!I93</f>
        <v/>
      </c>
      <c r="N12" s="962"/>
      <c r="O12" s="963"/>
      <c r="P12" s="920"/>
      <c r="Q12" s="921"/>
      <c r="R12" s="922"/>
    </row>
    <row r="13" spans="2:18" ht="14.25" thickBot="1">
      <c r="B13" s="955"/>
      <c r="C13" s="956"/>
      <c r="D13" s="964">
        <v>3</v>
      </c>
      <c r="E13" s="964"/>
      <c r="F13" s="965" t="str">
        <f>'02入力票（その２）'!I94</f>
        <v>　</v>
      </c>
      <c r="G13" s="965"/>
      <c r="H13" s="964" t="str">
        <f>'02入力票（その２）'!I98</f>
        <v>　</v>
      </c>
      <c r="I13" s="964"/>
      <c r="J13" s="964" t="str">
        <f>'02入力票（その２）'!I95</f>
        <v>　</v>
      </c>
      <c r="K13" s="964"/>
      <c r="L13" s="186" t="str">
        <f>'02入力票（その２）'!I96</f>
        <v/>
      </c>
      <c r="M13" s="966" t="str">
        <f>'02入力票（その２）'!I97</f>
        <v/>
      </c>
      <c r="N13" s="967"/>
      <c r="O13" s="968"/>
      <c r="P13" s="923"/>
      <c r="Q13" s="924"/>
      <c r="R13" s="925"/>
    </row>
    <row r="14" spans="2:18" ht="14.25" thickBot="1">
      <c r="B14" s="158"/>
      <c r="C14" s="158"/>
      <c r="D14" s="158"/>
      <c r="E14" s="158"/>
      <c r="F14" s="158"/>
      <c r="G14" s="158"/>
      <c r="H14" s="158"/>
      <c r="I14" s="158"/>
      <c r="J14" s="158"/>
      <c r="K14" s="158"/>
      <c r="L14" s="158"/>
      <c r="M14" s="158"/>
      <c r="N14" s="158"/>
      <c r="O14" s="158"/>
      <c r="P14" s="158"/>
      <c r="Q14" s="158"/>
      <c r="R14" s="187"/>
    </row>
    <row r="15" spans="2:18" ht="27.75" customHeight="1">
      <c r="B15" s="188"/>
      <c r="C15" s="189"/>
      <c r="D15" s="189"/>
      <c r="E15" s="189"/>
      <c r="F15" s="189" t="s">
        <v>793</v>
      </c>
      <c r="G15" s="189"/>
      <c r="H15" s="189"/>
      <c r="I15" s="189"/>
      <c r="J15" s="190"/>
      <c r="K15" s="191"/>
      <c r="L15" s="192"/>
      <c r="M15" s="192"/>
      <c r="N15" s="192" t="s">
        <v>794</v>
      </c>
      <c r="O15" s="192"/>
      <c r="P15" s="975" t="s">
        <v>609</v>
      </c>
      <c r="Q15" s="976"/>
      <c r="R15" s="977"/>
    </row>
    <row r="16" spans="2:18">
      <c r="B16" s="978" t="s">
        <v>795</v>
      </c>
      <c r="C16" s="979"/>
      <c r="D16" s="980" t="str">
        <f>'02入力票（その２）'!I22</f>
        <v/>
      </c>
      <c r="E16" s="980"/>
      <c r="F16" s="980"/>
      <c r="G16" s="980"/>
      <c r="H16" s="980"/>
      <c r="I16" s="980"/>
      <c r="J16" s="981"/>
      <c r="K16" s="982" t="s">
        <v>795</v>
      </c>
      <c r="L16" s="979"/>
      <c r="M16" s="983" t="str">
        <f>'02入力票（その２）'!I42</f>
        <v/>
      </c>
      <c r="N16" s="983"/>
      <c r="O16" s="983"/>
      <c r="P16" s="983"/>
      <c r="Q16" s="983"/>
      <c r="R16" s="984"/>
    </row>
    <row r="17" spans="2:18">
      <c r="B17" s="985" t="s">
        <v>610</v>
      </c>
      <c r="C17" s="986"/>
      <c r="D17" s="987" t="str">
        <f>'02入力票（その２）'!I21</f>
        <v/>
      </c>
      <c r="E17" s="988"/>
      <c r="F17" s="988"/>
      <c r="G17" s="988"/>
      <c r="H17" s="988"/>
      <c r="I17" s="988"/>
      <c r="J17" s="989"/>
      <c r="K17" s="993" t="s">
        <v>610</v>
      </c>
      <c r="L17" s="986"/>
      <c r="M17" s="995" t="str">
        <f>'02入力票（その２）'!I41</f>
        <v/>
      </c>
      <c r="N17" s="995"/>
      <c r="O17" s="995"/>
      <c r="P17" s="995"/>
      <c r="Q17" s="995"/>
      <c r="R17" s="996"/>
    </row>
    <row r="18" spans="2:18">
      <c r="B18" s="953"/>
      <c r="C18" s="954"/>
      <c r="D18" s="990"/>
      <c r="E18" s="991"/>
      <c r="F18" s="991"/>
      <c r="G18" s="991"/>
      <c r="H18" s="991"/>
      <c r="I18" s="991"/>
      <c r="J18" s="992"/>
      <c r="K18" s="994"/>
      <c r="L18" s="954"/>
      <c r="M18" s="997"/>
      <c r="N18" s="997"/>
      <c r="O18" s="997"/>
      <c r="P18" s="997"/>
      <c r="Q18" s="997"/>
      <c r="R18" s="998"/>
    </row>
    <row r="19" spans="2:18">
      <c r="B19" s="953" t="s">
        <v>611</v>
      </c>
      <c r="C19" s="954"/>
      <c r="D19" s="999" t="s">
        <v>612</v>
      </c>
      <c r="E19" s="1000"/>
      <c r="F19" s="1009" t="str">
        <f>'02入力票（その２）'!I23</f>
        <v/>
      </c>
      <c r="G19" s="1009"/>
      <c r="H19" s="193" t="s">
        <v>795</v>
      </c>
      <c r="I19" s="1013" t="str">
        <f>'02入力票（その２）'!I25</f>
        <v/>
      </c>
      <c r="J19" s="1014"/>
      <c r="K19" s="994" t="s">
        <v>611</v>
      </c>
      <c r="L19" s="954"/>
      <c r="M19" s="1015" t="s">
        <v>612</v>
      </c>
      <c r="N19" s="999" t="str">
        <f>'02入力票（その２）'!I43</f>
        <v/>
      </c>
      <c r="O19" s="1000"/>
      <c r="P19" s="194" t="s">
        <v>795</v>
      </c>
      <c r="Q19" s="1003" t="str">
        <f>'02入力票（その２）'!I45</f>
        <v/>
      </c>
      <c r="R19" s="1004"/>
    </row>
    <row r="20" spans="2:18" ht="26.25" customHeight="1">
      <c r="B20" s="953"/>
      <c r="C20" s="954"/>
      <c r="D20" s="1001"/>
      <c r="E20" s="1002"/>
      <c r="F20" s="1009"/>
      <c r="G20" s="1009"/>
      <c r="H20" s="195" t="s">
        <v>76</v>
      </c>
      <c r="I20" s="1005" t="str">
        <f>'02入力票（その２）'!I24</f>
        <v/>
      </c>
      <c r="J20" s="1006"/>
      <c r="K20" s="994"/>
      <c r="L20" s="954"/>
      <c r="M20" s="986"/>
      <c r="N20" s="1001"/>
      <c r="O20" s="1002"/>
      <c r="P20" s="196" t="s">
        <v>76</v>
      </c>
      <c r="Q20" s="1007" t="str">
        <f>'02入力票（その２）'!I44</f>
        <v/>
      </c>
      <c r="R20" s="1008"/>
    </row>
    <row r="21" spans="2:18">
      <c r="B21" s="953" t="s">
        <v>613</v>
      </c>
      <c r="C21" s="954"/>
      <c r="D21" s="1009" t="s">
        <v>99</v>
      </c>
      <c r="E21" s="1009"/>
      <c r="F21" s="1010" t="str">
        <f>'02入力票（その２）'!I12</f>
        <v/>
      </c>
      <c r="G21" s="1010"/>
      <c r="H21" s="999"/>
      <c r="I21" s="1011"/>
      <c r="J21" s="1011"/>
      <c r="K21" s="994" t="s">
        <v>613</v>
      </c>
      <c r="L21" s="954"/>
      <c r="M21" s="197" t="s">
        <v>99</v>
      </c>
      <c r="N21" s="1012" t="str">
        <f>'02入力票（その２）'!I31</f>
        <v/>
      </c>
      <c r="O21" s="1012"/>
      <c r="P21" s="1026"/>
      <c r="Q21" s="1026"/>
      <c r="R21" s="1027"/>
    </row>
    <row r="22" spans="2:18" ht="15" customHeight="1">
      <c r="B22" s="953"/>
      <c r="C22" s="954"/>
      <c r="D22" s="198" t="str">
        <f>CONCATENATE('02入力票（その２）'!I14,'02入力票（その２）'!I16,'02入力票（その２）'!I18)</f>
        <v>※　選択してください。</v>
      </c>
      <c r="E22" s="199"/>
      <c r="F22" s="199"/>
      <c r="G22" s="199"/>
      <c r="H22" s="199"/>
      <c r="I22" s="199"/>
      <c r="J22" s="200"/>
      <c r="K22" s="994"/>
      <c r="L22" s="954"/>
      <c r="M22" s="198" t="str">
        <f>CONCATENATE('02入力票（その２）'!I33,'02入力票（その２）'!I35,'02入力票（その２）'!I37)</f>
        <v>※　選択してください。</v>
      </c>
      <c r="N22" s="199"/>
      <c r="O22" s="199"/>
      <c r="P22" s="199"/>
      <c r="Q22" s="199"/>
      <c r="R22" s="201"/>
    </row>
    <row r="23" spans="2:18" ht="15" customHeight="1">
      <c r="B23" s="953"/>
      <c r="C23" s="954"/>
      <c r="D23" s="202" t="str">
        <f>'02入力票（その２）'!I20</f>
        <v/>
      </c>
      <c r="E23" s="203"/>
      <c r="F23" s="203"/>
      <c r="G23" s="203"/>
      <c r="H23" s="203"/>
      <c r="I23" s="203"/>
      <c r="J23" s="204"/>
      <c r="K23" s="994"/>
      <c r="L23" s="954"/>
      <c r="M23" s="202" t="str">
        <f>'02入力票（その２）'!I39</f>
        <v/>
      </c>
      <c r="N23" s="203"/>
      <c r="O23" s="203"/>
      <c r="P23" s="203"/>
      <c r="Q23" s="203"/>
      <c r="R23" s="205"/>
    </row>
    <row r="24" spans="2:18" ht="15" customHeight="1">
      <c r="B24" s="953" t="s">
        <v>614</v>
      </c>
      <c r="C24" s="954"/>
      <c r="D24" s="1016"/>
      <c r="E24" s="1017"/>
      <c r="F24" s="1017"/>
      <c r="G24" s="1017"/>
      <c r="H24" s="1017"/>
      <c r="I24" s="1017"/>
      <c r="J24" s="1018"/>
      <c r="K24" s="994" t="s">
        <v>614</v>
      </c>
      <c r="L24" s="954"/>
      <c r="M24" s="1009"/>
      <c r="N24" s="1009"/>
      <c r="O24" s="1009"/>
      <c r="P24" s="1009"/>
      <c r="Q24" s="1009"/>
      <c r="R24" s="1019"/>
    </row>
    <row r="25" spans="2:18" ht="15" customHeight="1">
      <c r="B25" s="953" t="s">
        <v>615</v>
      </c>
      <c r="C25" s="954"/>
      <c r="D25" s="1016" t="str">
        <f>'02入力票（その２）'!I26</f>
        <v/>
      </c>
      <c r="E25" s="1017"/>
      <c r="F25" s="1017"/>
      <c r="G25" s="1017"/>
      <c r="H25" s="1017"/>
      <c r="I25" s="1017"/>
      <c r="J25" s="1018"/>
      <c r="K25" s="994" t="s">
        <v>615</v>
      </c>
      <c r="L25" s="954"/>
      <c r="M25" s="1009" t="str">
        <f>'02入力票（その２）'!I46</f>
        <v/>
      </c>
      <c r="N25" s="1009"/>
      <c r="O25" s="1009"/>
      <c r="P25" s="1009"/>
      <c r="Q25" s="1009"/>
      <c r="R25" s="1019"/>
    </row>
    <row r="26" spans="2:18" ht="15" customHeight="1">
      <c r="B26" s="953" t="s">
        <v>85</v>
      </c>
      <c r="C26" s="954"/>
      <c r="D26" s="1016" t="str">
        <f>'02入力票（その２）'!I27</f>
        <v/>
      </c>
      <c r="E26" s="1017"/>
      <c r="F26" s="1017"/>
      <c r="G26" s="1017"/>
      <c r="H26" s="1017"/>
      <c r="I26" s="1017"/>
      <c r="J26" s="1018"/>
      <c r="K26" s="994" t="s">
        <v>85</v>
      </c>
      <c r="L26" s="954"/>
      <c r="M26" s="1009" t="str">
        <f>'02入力票（その２）'!I47</f>
        <v/>
      </c>
      <c r="N26" s="1009"/>
      <c r="O26" s="1009"/>
      <c r="P26" s="1009"/>
      <c r="Q26" s="1009"/>
      <c r="R26" s="1019"/>
    </row>
    <row r="27" spans="2:18" ht="15" customHeight="1" thickBot="1">
      <c r="B27" s="955" t="s">
        <v>796</v>
      </c>
      <c r="C27" s="956"/>
      <c r="D27" s="1020" t="str">
        <f>'02入力票（その２）'!I30</f>
        <v/>
      </c>
      <c r="E27" s="1021"/>
      <c r="F27" s="1021"/>
      <c r="G27" s="1021"/>
      <c r="H27" s="1021"/>
      <c r="I27" s="1021"/>
      <c r="J27" s="1022"/>
      <c r="K27" s="1023" t="s">
        <v>796</v>
      </c>
      <c r="L27" s="956"/>
      <c r="M27" s="1024" t="str">
        <f>'02入力票（その２）'!I49</f>
        <v/>
      </c>
      <c r="N27" s="1024"/>
      <c r="O27" s="1024"/>
      <c r="P27" s="1024"/>
      <c r="Q27" s="1024"/>
      <c r="R27" s="1025"/>
    </row>
    <row r="28" spans="2:18" ht="15" customHeight="1">
      <c r="B28" s="1038" t="s">
        <v>231</v>
      </c>
      <c r="C28" s="952"/>
      <c r="D28" s="1039" t="str">
        <f>'02入力票（その２）'!I98</f>
        <v>　</v>
      </c>
      <c r="E28" s="1039"/>
      <c r="F28" s="1039"/>
      <c r="G28" s="952" t="s">
        <v>616</v>
      </c>
      <c r="H28" s="952"/>
      <c r="I28" s="1039" t="str">
        <f>'02入力票（その２）'!I99</f>
        <v/>
      </c>
      <c r="J28" s="1034"/>
      <c r="K28" s="1040" t="s">
        <v>617</v>
      </c>
      <c r="L28" s="952"/>
      <c r="M28" s="952" t="s">
        <v>618</v>
      </c>
      <c r="N28" s="952"/>
      <c r="O28" s="1034" t="str">
        <f>'02入力票（その２）'!I106</f>
        <v/>
      </c>
      <c r="P28" s="1035"/>
      <c r="Q28" s="1035"/>
      <c r="R28" s="207" t="s">
        <v>92</v>
      </c>
    </row>
    <row r="29" spans="2:18" ht="15" customHeight="1">
      <c r="B29" s="953" t="s">
        <v>236</v>
      </c>
      <c r="C29" s="954"/>
      <c r="D29" s="1036" t="str">
        <f>'02入力票（その２）'!I100</f>
        <v/>
      </c>
      <c r="E29" s="1036"/>
      <c r="F29" s="1036"/>
      <c r="G29" s="954" t="s">
        <v>619</v>
      </c>
      <c r="H29" s="954"/>
      <c r="I29" s="1036" t="str">
        <f>'02入力票（その２）'!I101</f>
        <v/>
      </c>
      <c r="J29" s="1037"/>
      <c r="K29" s="994"/>
      <c r="L29" s="954"/>
      <c r="M29" s="954" t="s">
        <v>620</v>
      </c>
      <c r="N29" s="954"/>
      <c r="O29" s="1016" t="str">
        <f>'02入力票（その２）'!I107</f>
        <v/>
      </c>
      <c r="P29" s="1028"/>
      <c r="Q29" s="1028"/>
      <c r="R29" s="208" t="s">
        <v>92</v>
      </c>
    </row>
    <row r="30" spans="2:18" ht="15" customHeight="1">
      <c r="B30" s="953" t="s">
        <v>621</v>
      </c>
      <c r="C30" s="954"/>
      <c r="D30" s="1009" t="str">
        <f>'02入力票（その２）'!I102</f>
        <v>　</v>
      </c>
      <c r="E30" s="1009"/>
      <c r="F30" s="1009"/>
      <c r="G30" s="954" t="s">
        <v>88</v>
      </c>
      <c r="H30" s="954"/>
      <c r="I30" s="209" t="str">
        <f>'02入力票（その２）'!I103</f>
        <v/>
      </c>
      <c r="J30" s="210" t="s">
        <v>90</v>
      </c>
      <c r="K30" s="994"/>
      <c r="L30" s="954"/>
      <c r="M30" s="1041" t="s">
        <v>622</v>
      </c>
      <c r="N30" s="1042"/>
      <c r="O30" s="1016" t="str">
        <f>'02入力票（その２）'!I108</f>
        <v/>
      </c>
      <c r="P30" s="1028"/>
      <c r="Q30" s="1028"/>
      <c r="R30" s="208" t="s">
        <v>92</v>
      </c>
    </row>
    <row r="31" spans="2:18" ht="15" customHeight="1" thickBot="1">
      <c r="B31" s="1029" t="s">
        <v>292</v>
      </c>
      <c r="C31" s="1015"/>
      <c r="D31" s="1030" t="str">
        <f>'02入力票（その２）'!I104</f>
        <v/>
      </c>
      <c r="E31" s="1031"/>
      <c r="F31" s="211" t="s">
        <v>212</v>
      </c>
      <c r="G31" s="1015" t="s">
        <v>249</v>
      </c>
      <c r="H31" s="1015"/>
      <c r="I31" s="212" t="str">
        <f>'02入力票（その２）'!I105</f>
        <v/>
      </c>
      <c r="J31" s="213" t="s">
        <v>212</v>
      </c>
      <c r="K31" s="1023"/>
      <c r="L31" s="956"/>
      <c r="M31" s="1032" t="s">
        <v>623</v>
      </c>
      <c r="N31" s="1032"/>
      <c r="O31" s="1020" t="str">
        <f>'02入力票（その２）'!I109</f>
        <v/>
      </c>
      <c r="P31" s="1033"/>
      <c r="Q31" s="1033"/>
      <c r="R31" s="214" t="s">
        <v>92</v>
      </c>
    </row>
    <row r="32" spans="2:18" ht="16.5" customHeight="1" thickBot="1">
      <c r="B32" s="215" t="s">
        <v>624</v>
      </c>
      <c r="C32" s="215"/>
      <c r="D32" s="215"/>
      <c r="E32" s="215"/>
      <c r="F32" s="215"/>
      <c r="G32" s="215"/>
      <c r="H32" s="215"/>
      <c r="I32" s="215"/>
      <c r="J32" s="215"/>
      <c r="K32" s="215"/>
      <c r="L32" s="215"/>
      <c r="M32" s="215"/>
      <c r="N32" s="215"/>
      <c r="O32" s="215"/>
      <c r="P32" s="215"/>
      <c r="Q32" s="215"/>
      <c r="R32" s="215"/>
    </row>
    <row r="33" spans="2:20" ht="20.25" customHeight="1" thickBot="1">
      <c r="B33" s="1080" t="s">
        <v>2607</v>
      </c>
      <c r="C33" s="1081"/>
      <c r="D33" s="1082"/>
      <c r="E33" s="216" t="s">
        <v>625</v>
      </c>
      <c r="F33" s="1086" t="str">
        <f>'02入力票（その２）'!I52</f>
        <v/>
      </c>
      <c r="G33" s="1072"/>
      <c r="H33" s="217" t="s">
        <v>626</v>
      </c>
      <c r="I33" s="1055" t="str">
        <f>'02入力票（その２）'!I53</f>
        <v/>
      </c>
      <c r="J33" s="1087"/>
      <c r="K33" s="1088" t="s">
        <v>615</v>
      </c>
      <c r="L33" s="1088"/>
      <c r="M33" s="1089" t="str">
        <f>'02入力票（その２）'!I55</f>
        <v/>
      </c>
      <c r="N33" s="1090"/>
      <c r="O33" s="948" t="s">
        <v>627</v>
      </c>
      <c r="P33" s="948"/>
      <c r="Q33" s="1055" t="str">
        <f>'02入力票（その２）'!I56</f>
        <v/>
      </c>
      <c r="R33" s="1056"/>
    </row>
    <row r="34" spans="2:20" ht="20.25" customHeight="1" thickBot="1">
      <c r="B34" s="1083"/>
      <c r="C34" s="1084"/>
      <c r="D34" s="1085"/>
      <c r="E34" s="1057" t="s">
        <v>797</v>
      </c>
      <c r="F34" s="1058"/>
      <c r="G34" s="1058"/>
      <c r="H34" s="1059" t="str">
        <f>'02入力票（その２）'!I57</f>
        <v/>
      </c>
      <c r="I34" s="1059"/>
      <c r="J34" s="1059"/>
      <c r="K34" s="1059"/>
      <c r="L34" s="1060"/>
      <c r="M34" s="158"/>
      <c r="N34" s="158"/>
      <c r="O34" s="218"/>
      <c r="P34" s="157"/>
      <c r="Q34" s="219"/>
      <c r="R34" s="220" t="str">
        <f>VLOOKUP($H$78,$C$280:$D$293,1,FALSE)</f>
        <v>　　　　　</v>
      </c>
    </row>
    <row r="35" spans="2:20" ht="19.5" customHeight="1">
      <c r="B35" s="221" t="s">
        <v>594</v>
      </c>
      <c r="C35" s="157"/>
      <c r="D35" s="157"/>
      <c r="E35" s="157"/>
      <c r="F35" s="157"/>
      <c r="G35" s="157"/>
      <c r="H35" s="182"/>
      <c r="I35" s="187"/>
      <c r="J35" s="187"/>
      <c r="K35" s="187"/>
      <c r="L35" s="187"/>
      <c r="M35" s="187"/>
      <c r="N35" s="187"/>
      <c r="O35" s="187"/>
      <c r="P35" s="187"/>
      <c r="Q35" s="187"/>
      <c r="R35" s="187"/>
    </row>
    <row r="36" spans="2:20" ht="14.25" customHeight="1">
      <c r="B36" s="187" t="s">
        <v>628</v>
      </c>
      <c r="C36" s="218"/>
      <c r="D36" s="187"/>
      <c r="E36" s="187"/>
      <c r="F36" s="187"/>
      <c r="G36" s="187"/>
      <c r="H36" s="187"/>
      <c r="I36" s="187"/>
      <c r="J36" s="187"/>
      <c r="K36" s="187"/>
      <c r="L36" s="187"/>
      <c r="M36" s="187"/>
      <c r="N36" s="187"/>
      <c r="O36" s="187"/>
      <c r="P36" s="187"/>
      <c r="Q36" s="187"/>
      <c r="R36" s="187"/>
    </row>
    <row r="37" spans="2:20" ht="14.25" customHeight="1" thickBot="1">
      <c r="B37" s="187" t="s">
        <v>629</v>
      </c>
      <c r="C37" s="218"/>
      <c r="D37" s="187"/>
      <c r="E37" s="187"/>
      <c r="F37" s="187"/>
      <c r="G37" s="187"/>
      <c r="H37" s="187"/>
      <c r="I37" s="187"/>
      <c r="J37" s="187"/>
      <c r="K37" s="187"/>
      <c r="L37" s="187"/>
      <c r="M37" s="187"/>
      <c r="N37" s="187"/>
      <c r="O37" s="187"/>
      <c r="P37" s="218"/>
      <c r="Q37" s="222"/>
      <c r="R37" s="223" t="str">
        <f>G92</f>
        <v/>
      </c>
    </row>
    <row r="38" spans="2:20" ht="28.5" customHeight="1">
      <c r="B38" s="1061" t="s">
        <v>630</v>
      </c>
      <c r="C38" s="1063" t="s">
        <v>631</v>
      </c>
      <c r="D38" s="1064"/>
      <c r="E38" s="1065" t="s">
        <v>632</v>
      </c>
      <c r="F38" s="1066"/>
      <c r="G38" s="1066"/>
      <c r="H38" s="1067"/>
      <c r="I38" s="736" t="s">
        <v>633</v>
      </c>
      <c r="J38" s="1071" t="s">
        <v>634</v>
      </c>
      <c r="K38" s="1072"/>
      <c r="L38" s="1073" t="s">
        <v>635</v>
      </c>
      <c r="M38" s="1074"/>
      <c r="N38" s="1075"/>
      <c r="O38" s="1076" t="s">
        <v>636</v>
      </c>
      <c r="P38" s="1065" t="s">
        <v>637</v>
      </c>
      <c r="Q38" s="1066"/>
      <c r="R38" s="1078"/>
      <c r="S38" s="225" t="str">
        <f>CONCATENATE(T40,T42,T43,T44,T45,T47,T48,T49,T50,T51,T52,T54,T55,T56,T57,T58,T59,T60,T61,T62,T63,T64,T65,T66,T67,T68,T69,T70,T71,T72)</f>
        <v>－－－－－－－－－－－－－－－－－－－－－－－－－－－－－－</v>
      </c>
    </row>
    <row r="39" spans="2:20" ht="19.5" customHeight="1" thickBot="1">
      <c r="B39" s="1062"/>
      <c r="C39" s="226" t="s">
        <v>638</v>
      </c>
      <c r="D39" s="738" t="s">
        <v>639</v>
      </c>
      <c r="E39" s="1068"/>
      <c r="F39" s="1069"/>
      <c r="G39" s="1069"/>
      <c r="H39" s="1070"/>
      <c r="I39" s="227" t="s">
        <v>798</v>
      </c>
      <c r="J39" s="1043" t="s">
        <v>640</v>
      </c>
      <c r="K39" s="1044"/>
      <c r="L39" s="739" t="s">
        <v>641</v>
      </c>
      <c r="M39" s="228" t="s">
        <v>642</v>
      </c>
      <c r="N39" s="228" t="s">
        <v>371</v>
      </c>
      <c r="O39" s="1077"/>
      <c r="P39" s="1068"/>
      <c r="Q39" s="1069"/>
      <c r="R39" s="1079"/>
    </row>
    <row r="40" spans="2:20" ht="14.25" thickTop="1">
      <c r="B40" s="1045"/>
      <c r="C40" s="1047" t="str">
        <f>IF(D40="","",(IF(D40=1,"一般",(IF(D40=2,"特定","-")))))</f>
        <v/>
      </c>
      <c r="D40" s="1049"/>
      <c r="E40" s="229" t="s">
        <v>799</v>
      </c>
      <c r="F40" s="1051" t="s">
        <v>489</v>
      </c>
      <c r="G40" s="1052"/>
      <c r="H40" s="1052"/>
      <c r="I40" s="230"/>
      <c r="J40" s="1053"/>
      <c r="K40" s="1054"/>
      <c r="L40" s="230"/>
      <c r="M40" s="230"/>
      <c r="N40" s="230"/>
      <c r="O40" s="230"/>
      <c r="P40" s="1098"/>
      <c r="Q40" s="1099"/>
      <c r="R40" s="1100"/>
      <c r="S40" s="231" t="s">
        <v>643</v>
      </c>
      <c r="T40" s="232" t="str">
        <f>IF(B40="○",S40,"－")</f>
        <v>－</v>
      </c>
    </row>
    <row r="41" spans="2:20">
      <c r="B41" s="1046"/>
      <c r="C41" s="1048"/>
      <c r="D41" s="1050"/>
      <c r="E41" s="233"/>
      <c r="F41" s="1095" t="s">
        <v>800</v>
      </c>
      <c r="G41" s="1095"/>
      <c r="H41" s="1095"/>
      <c r="I41" s="234"/>
      <c r="J41" s="1096"/>
      <c r="K41" s="1097"/>
      <c r="L41" s="234"/>
      <c r="M41" s="234"/>
      <c r="N41" s="234"/>
      <c r="O41" s="234"/>
      <c r="P41" s="1101"/>
      <c r="Q41" s="1102"/>
      <c r="R41" s="1103"/>
      <c r="S41" s="231"/>
      <c r="T41" s="232"/>
    </row>
    <row r="42" spans="2:20">
      <c r="B42" s="235"/>
      <c r="C42" s="247" t="str">
        <f t="shared" ref="C42:C52" si="0">IF(D42="","",(IF(D42=1,"一般",(IF(D42=2,"特定","-")))))</f>
        <v/>
      </c>
      <c r="D42" s="236"/>
      <c r="E42" s="237" t="s">
        <v>801</v>
      </c>
      <c r="F42" s="1094" t="s">
        <v>491</v>
      </c>
      <c r="G42" s="1095"/>
      <c r="H42" s="1095"/>
      <c r="I42" s="234"/>
      <c r="J42" s="1096"/>
      <c r="K42" s="1097"/>
      <c r="L42" s="234"/>
      <c r="M42" s="234"/>
      <c r="N42" s="234"/>
      <c r="O42" s="234"/>
      <c r="P42" s="1101"/>
      <c r="Q42" s="1102"/>
      <c r="R42" s="1103"/>
      <c r="S42" s="231" t="s">
        <v>644</v>
      </c>
      <c r="T42" s="232" t="str">
        <f>IF(B42="○",S42,"－")</f>
        <v>－</v>
      </c>
    </row>
    <row r="43" spans="2:20">
      <c r="B43" s="235"/>
      <c r="C43" s="247" t="str">
        <f t="shared" si="0"/>
        <v/>
      </c>
      <c r="D43" s="681"/>
      <c r="E43" s="237" t="s">
        <v>802</v>
      </c>
      <c r="F43" s="1094" t="s">
        <v>492</v>
      </c>
      <c r="G43" s="1095"/>
      <c r="H43" s="1095"/>
      <c r="I43" s="234"/>
      <c r="J43" s="1096"/>
      <c r="K43" s="1097"/>
      <c r="L43" s="234"/>
      <c r="M43" s="234"/>
      <c r="N43" s="234"/>
      <c r="O43" s="234"/>
      <c r="P43" s="1101"/>
      <c r="Q43" s="1102"/>
      <c r="R43" s="1103"/>
      <c r="S43" s="231" t="s">
        <v>645</v>
      </c>
      <c r="T43" s="232" t="str">
        <f>IF(B43="○",S43,"－")</f>
        <v>－</v>
      </c>
    </row>
    <row r="44" spans="2:20">
      <c r="B44" s="235"/>
      <c r="C44" s="247" t="str">
        <f t="shared" si="0"/>
        <v/>
      </c>
      <c r="D44" s="681"/>
      <c r="E44" s="237" t="s">
        <v>803</v>
      </c>
      <c r="F44" s="1094" t="s">
        <v>493</v>
      </c>
      <c r="G44" s="1095"/>
      <c r="H44" s="1095"/>
      <c r="I44" s="234"/>
      <c r="J44" s="1096"/>
      <c r="K44" s="1097"/>
      <c r="L44" s="234"/>
      <c r="M44" s="234"/>
      <c r="N44" s="234"/>
      <c r="O44" s="234"/>
      <c r="P44" s="1101"/>
      <c r="Q44" s="1102"/>
      <c r="R44" s="1103"/>
      <c r="S44" s="231" t="s">
        <v>646</v>
      </c>
      <c r="T44" s="232" t="str">
        <f>IF(B44="○",S44,"－")</f>
        <v>－</v>
      </c>
    </row>
    <row r="45" spans="2:20">
      <c r="B45" s="1091"/>
      <c r="C45" s="1092" t="str">
        <f t="shared" si="0"/>
        <v/>
      </c>
      <c r="D45" s="1093"/>
      <c r="E45" s="238" t="s">
        <v>804</v>
      </c>
      <c r="F45" s="1094" t="s">
        <v>647</v>
      </c>
      <c r="G45" s="1095"/>
      <c r="H45" s="1095"/>
      <c r="I45" s="234"/>
      <c r="J45" s="1096"/>
      <c r="K45" s="1097"/>
      <c r="L45" s="234"/>
      <c r="M45" s="234"/>
      <c r="N45" s="234"/>
      <c r="O45" s="234"/>
      <c r="P45" s="1101"/>
      <c r="Q45" s="1102"/>
      <c r="R45" s="1103"/>
      <c r="S45" s="231" t="s">
        <v>805</v>
      </c>
      <c r="T45" s="232" t="str">
        <f>IF(B45="○",S45,"－")</f>
        <v>－</v>
      </c>
    </row>
    <row r="46" spans="2:20">
      <c r="B46" s="1046"/>
      <c r="C46" s="1048"/>
      <c r="D46" s="1050"/>
      <c r="E46" s="233"/>
      <c r="F46" s="1094" t="s">
        <v>648</v>
      </c>
      <c r="G46" s="1095"/>
      <c r="H46" s="1095"/>
      <c r="I46" s="234"/>
      <c r="J46" s="1096"/>
      <c r="K46" s="1097"/>
      <c r="L46" s="234"/>
      <c r="M46" s="234"/>
      <c r="N46" s="234"/>
      <c r="O46" s="234"/>
      <c r="P46" s="1101"/>
      <c r="Q46" s="1102"/>
      <c r="R46" s="1103"/>
      <c r="S46" s="231"/>
      <c r="T46" s="232"/>
    </row>
    <row r="47" spans="2:20">
      <c r="B47" s="235"/>
      <c r="C47" s="247" t="str">
        <f t="shared" si="0"/>
        <v/>
      </c>
      <c r="D47" s="236"/>
      <c r="E47" s="237" t="s">
        <v>806</v>
      </c>
      <c r="F47" s="1094" t="s">
        <v>649</v>
      </c>
      <c r="G47" s="1095"/>
      <c r="H47" s="1095"/>
      <c r="I47" s="234"/>
      <c r="J47" s="1096"/>
      <c r="K47" s="1097"/>
      <c r="L47" s="234"/>
      <c r="M47" s="234"/>
      <c r="N47" s="234"/>
      <c r="O47" s="234"/>
      <c r="P47" s="1101"/>
      <c r="Q47" s="1102"/>
      <c r="R47" s="1103"/>
      <c r="S47" s="231" t="s">
        <v>649</v>
      </c>
      <c r="T47" s="232" t="str">
        <f t="shared" ref="T47:T52" si="1">IF(B47="○",S47,"－")</f>
        <v>－</v>
      </c>
    </row>
    <row r="48" spans="2:20">
      <c r="B48" s="235"/>
      <c r="C48" s="247" t="str">
        <f t="shared" si="0"/>
        <v/>
      </c>
      <c r="D48" s="681"/>
      <c r="E48" s="237" t="s">
        <v>807</v>
      </c>
      <c r="F48" s="1094" t="s">
        <v>497</v>
      </c>
      <c r="G48" s="1095"/>
      <c r="H48" s="1095"/>
      <c r="I48" s="234"/>
      <c r="J48" s="1096"/>
      <c r="K48" s="1097"/>
      <c r="L48" s="234"/>
      <c r="M48" s="234"/>
      <c r="N48" s="234"/>
      <c r="O48" s="234"/>
      <c r="P48" s="1101"/>
      <c r="Q48" s="1102"/>
      <c r="R48" s="1103"/>
      <c r="S48" s="231" t="s">
        <v>650</v>
      </c>
      <c r="T48" s="232" t="str">
        <f t="shared" si="1"/>
        <v>－</v>
      </c>
    </row>
    <row r="49" spans="2:20">
      <c r="B49" s="235"/>
      <c r="C49" s="247" t="str">
        <f t="shared" si="0"/>
        <v/>
      </c>
      <c r="D49" s="681"/>
      <c r="E49" s="237" t="s">
        <v>808</v>
      </c>
      <c r="F49" s="1094" t="s">
        <v>498</v>
      </c>
      <c r="G49" s="1095"/>
      <c r="H49" s="1095"/>
      <c r="I49" s="234"/>
      <c r="J49" s="1096"/>
      <c r="K49" s="1097"/>
      <c r="L49" s="234"/>
      <c r="M49" s="234"/>
      <c r="N49" s="234"/>
      <c r="O49" s="234"/>
      <c r="P49" s="1101"/>
      <c r="Q49" s="1102"/>
      <c r="R49" s="1103"/>
      <c r="S49" s="231" t="s">
        <v>651</v>
      </c>
      <c r="T49" s="232" t="str">
        <f t="shared" si="1"/>
        <v>－</v>
      </c>
    </row>
    <row r="50" spans="2:20">
      <c r="B50" s="235"/>
      <c r="C50" s="247" t="str">
        <f t="shared" si="0"/>
        <v/>
      </c>
      <c r="D50" s="681"/>
      <c r="E50" s="237" t="s">
        <v>809</v>
      </c>
      <c r="F50" s="1094" t="s">
        <v>499</v>
      </c>
      <c r="G50" s="1095"/>
      <c r="H50" s="1095"/>
      <c r="I50" s="234"/>
      <c r="J50" s="1096"/>
      <c r="K50" s="1097"/>
      <c r="L50" s="234"/>
      <c r="M50" s="234"/>
      <c r="N50" s="234"/>
      <c r="O50" s="234"/>
      <c r="P50" s="1101"/>
      <c r="Q50" s="1102"/>
      <c r="R50" s="1103"/>
      <c r="S50" s="231" t="s">
        <v>499</v>
      </c>
      <c r="T50" s="232" t="str">
        <f t="shared" si="1"/>
        <v>－</v>
      </c>
    </row>
    <row r="51" spans="2:20">
      <c r="B51" s="235"/>
      <c r="C51" s="247" t="str">
        <f t="shared" si="0"/>
        <v/>
      </c>
      <c r="D51" s="681"/>
      <c r="E51" s="237" t="s">
        <v>810</v>
      </c>
      <c r="F51" s="1094" t="s">
        <v>811</v>
      </c>
      <c r="G51" s="1095"/>
      <c r="H51" s="1095"/>
      <c r="I51" s="234"/>
      <c r="J51" s="1096"/>
      <c r="K51" s="1097"/>
      <c r="L51" s="234"/>
      <c r="M51" s="234"/>
      <c r="N51" s="234"/>
      <c r="O51" s="234"/>
      <c r="P51" s="1101"/>
      <c r="Q51" s="1102"/>
      <c r="R51" s="1103"/>
      <c r="S51" s="231" t="s">
        <v>812</v>
      </c>
      <c r="T51" s="232" t="str">
        <f t="shared" si="1"/>
        <v>－</v>
      </c>
    </row>
    <row r="52" spans="2:20">
      <c r="B52" s="1091"/>
      <c r="C52" s="1092" t="str">
        <f t="shared" si="0"/>
        <v/>
      </c>
      <c r="D52" s="1093"/>
      <c r="E52" s="238" t="s">
        <v>813</v>
      </c>
      <c r="F52" s="1094" t="s">
        <v>501</v>
      </c>
      <c r="G52" s="1095"/>
      <c r="H52" s="1095"/>
      <c r="I52" s="234"/>
      <c r="J52" s="1096"/>
      <c r="K52" s="1097"/>
      <c r="L52" s="234"/>
      <c r="M52" s="234"/>
      <c r="N52" s="234"/>
      <c r="O52" s="234"/>
      <c r="P52" s="1101"/>
      <c r="Q52" s="1102"/>
      <c r="R52" s="1103"/>
      <c r="S52" s="231" t="s">
        <v>652</v>
      </c>
      <c r="T52" s="232" t="str">
        <f t="shared" si="1"/>
        <v>－</v>
      </c>
    </row>
    <row r="53" spans="2:20">
      <c r="B53" s="1046"/>
      <c r="C53" s="1048"/>
      <c r="D53" s="1050"/>
      <c r="E53" s="233"/>
      <c r="F53" s="1094" t="s">
        <v>653</v>
      </c>
      <c r="G53" s="1095"/>
      <c r="H53" s="1095"/>
      <c r="I53" s="234"/>
      <c r="J53" s="1096"/>
      <c r="K53" s="1097"/>
      <c r="L53" s="234"/>
      <c r="M53" s="234"/>
      <c r="N53" s="234"/>
      <c r="O53" s="234"/>
      <c r="P53" s="1101"/>
      <c r="Q53" s="1102"/>
      <c r="R53" s="1103"/>
      <c r="S53" s="231"/>
      <c r="T53" s="232"/>
    </row>
    <row r="54" spans="2:20">
      <c r="B54" s="235"/>
      <c r="C54" s="247" t="str">
        <f>IF(D54="","",(IF(D54=1,"一般",(IF(D54=2,"特定","-")))))</f>
        <v/>
      </c>
      <c r="D54" s="681"/>
      <c r="E54" s="237" t="s">
        <v>814</v>
      </c>
      <c r="F54" s="1094" t="s">
        <v>503</v>
      </c>
      <c r="G54" s="1095"/>
      <c r="H54" s="1095"/>
      <c r="I54" s="234"/>
      <c r="J54" s="1096"/>
      <c r="K54" s="1097"/>
      <c r="L54" s="234"/>
      <c r="M54" s="234"/>
      <c r="N54" s="234"/>
      <c r="O54" s="234"/>
      <c r="P54" s="1101"/>
      <c r="Q54" s="1102"/>
      <c r="R54" s="1103"/>
      <c r="S54" s="231" t="s">
        <v>654</v>
      </c>
      <c r="T54" s="232" t="str">
        <f t="shared" ref="T54:T72" si="2">IF(B54="○",S54,"－")</f>
        <v>－</v>
      </c>
    </row>
    <row r="55" spans="2:20">
      <c r="B55" s="235"/>
      <c r="C55" s="680" t="str">
        <f t="shared" ref="C55:C71" si="3">IF(D55="","",(IF(D55=1,"一般",(IF(D55=2,"特定","-")))))</f>
        <v/>
      </c>
      <c r="D55" s="236"/>
      <c r="E55" s="237" t="s">
        <v>815</v>
      </c>
      <c r="F55" s="1094" t="s">
        <v>504</v>
      </c>
      <c r="G55" s="1095"/>
      <c r="H55" s="1095"/>
      <c r="I55" s="234"/>
      <c r="J55" s="1096"/>
      <c r="K55" s="1097"/>
      <c r="L55" s="234"/>
      <c r="M55" s="234"/>
      <c r="N55" s="234"/>
      <c r="O55" s="234"/>
      <c r="P55" s="1101"/>
      <c r="Q55" s="1102"/>
      <c r="R55" s="1103"/>
      <c r="S55" s="231" t="s">
        <v>816</v>
      </c>
      <c r="T55" s="232" t="str">
        <f t="shared" si="2"/>
        <v>－</v>
      </c>
    </row>
    <row r="56" spans="2:20">
      <c r="B56" s="235"/>
      <c r="C56" s="680" t="str">
        <f t="shared" si="3"/>
        <v/>
      </c>
      <c r="D56" s="681"/>
      <c r="E56" s="237" t="s">
        <v>817</v>
      </c>
      <c r="F56" s="1094" t="s">
        <v>818</v>
      </c>
      <c r="G56" s="1095"/>
      <c r="H56" s="1095"/>
      <c r="I56" s="234"/>
      <c r="J56" s="1096"/>
      <c r="K56" s="1097"/>
      <c r="L56" s="234"/>
      <c r="M56" s="234"/>
      <c r="N56" s="234"/>
      <c r="O56" s="234"/>
      <c r="P56" s="1101"/>
      <c r="Q56" s="1102"/>
      <c r="R56" s="1103"/>
      <c r="S56" s="231" t="s">
        <v>819</v>
      </c>
      <c r="T56" s="232" t="str">
        <f t="shared" si="2"/>
        <v>－</v>
      </c>
    </row>
    <row r="57" spans="2:20">
      <c r="B57" s="235"/>
      <c r="C57" s="680" t="str">
        <f t="shared" si="3"/>
        <v/>
      </c>
      <c r="D57" s="681"/>
      <c r="E57" s="237" t="s">
        <v>820</v>
      </c>
      <c r="F57" s="1094" t="s">
        <v>506</v>
      </c>
      <c r="G57" s="1095"/>
      <c r="H57" s="1095"/>
      <c r="I57" s="234"/>
      <c r="J57" s="1096"/>
      <c r="K57" s="1097"/>
      <c r="L57" s="234"/>
      <c r="M57" s="234"/>
      <c r="N57" s="234"/>
      <c r="O57" s="234"/>
      <c r="P57" s="1101"/>
      <c r="Q57" s="1102"/>
      <c r="R57" s="1103"/>
      <c r="S57" s="231" t="s">
        <v>655</v>
      </c>
      <c r="T57" s="232" t="str">
        <f t="shared" si="2"/>
        <v>－</v>
      </c>
    </row>
    <row r="58" spans="2:20">
      <c r="B58" s="235"/>
      <c r="C58" s="680" t="str">
        <f t="shared" si="3"/>
        <v/>
      </c>
      <c r="D58" s="681"/>
      <c r="E58" s="237" t="s">
        <v>821</v>
      </c>
      <c r="F58" s="1094" t="s">
        <v>822</v>
      </c>
      <c r="G58" s="1095"/>
      <c r="H58" s="1095"/>
      <c r="I58" s="234"/>
      <c r="J58" s="1096"/>
      <c r="K58" s="1097"/>
      <c r="L58" s="234"/>
      <c r="M58" s="234"/>
      <c r="N58" s="234"/>
      <c r="O58" s="234"/>
      <c r="P58" s="1101"/>
      <c r="Q58" s="1102"/>
      <c r="R58" s="1103"/>
      <c r="S58" s="231" t="s">
        <v>823</v>
      </c>
      <c r="T58" s="232" t="str">
        <f t="shared" si="2"/>
        <v>－</v>
      </c>
    </row>
    <row r="59" spans="2:20">
      <c r="B59" s="235"/>
      <c r="C59" s="680" t="str">
        <f t="shared" si="3"/>
        <v/>
      </c>
      <c r="D59" s="681"/>
      <c r="E59" s="237" t="s">
        <v>824</v>
      </c>
      <c r="F59" s="1094" t="s">
        <v>508</v>
      </c>
      <c r="G59" s="1095"/>
      <c r="H59" s="1095"/>
      <c r="I59" s="234"/>
      <c r="J59" s="1096"/>
      <c r="K59" s="1097"/>
      <c r="L59" s="234"/>
      <c r="M59" s="234"/>
      <c r="N59" s="234"/>
      <c r="O59" s="234"/>
      <c r="P59" s="1101"/>
      <c r="Q59" s="1102"/>
      <c r="R59" s="1103"/>
      <c r="S59" s="231" t="s">
        <v>656</v>
      </c>
      <c r="T59" s="232" t="str">
        <f t="shared" si="2"/>
        <v>－</v>
      </c>
    </row>
    <row r="60" spans="2:20">
      <c r="B60" s="235"/>
      <c r="C60" s="680" t="str">
        <f t="shared" si="3"/>
        <v/>
      </c>
      <c r="D60" s="681"/>
      <c r="E60" s="237" t="s">
        <v>825</v>
      </c>
      <c r="F60" s="1094" t="s">
        <v>509</v>
      </c>
      <c r="G60" s="1095"/>
      <c r="H60" s="1095"/>
      <c r="I60" s="234"/>
      <c r="J60" s="1096"/>
      <c r="K60" s="1097"/>
      <c r="L60" s="234"/>
      <c r="M60" s="234"/>
      <c r="N60" s="234"/>
      <c r="O60" s="234"/>
      <c r="P60" s="1101"/>
      <c r="Q60" s="1102"/>
      <c r="R60" s="1103"/>
      <c r="S60" s="231" t="s">
        <v>657</v>
      </c>
      <c r="T60" s="232" t="str">
        <f t="shared" si="2"/>
        <v>－</v>
      </c>
    </row>
    <row r="61" spans="2:20">
      <c r="B61" s="235"/>
      <c r="C61" s="680" t="str">
        <f t="shared" si="3"/>
        <v/>
      </c>
      <c r="D61" s="681"/>
      <c r="E61" s="237" t="s">
        <v>826</v>
      </c>
      <c r="F61" s="1094" t="s">
        <v>510</v>
      </c>
      <c r="G61" s="1095"/>
      <c r="H61" s="1095"/>
      <c r="I61" s="234"/>
      <c r="J61" s="1096"/>
      <c r="K61" s="1097"/>
      <c r="L61" s="234"/>
      <c r="M61" s="234"/>
      <c r="N61" s="234"/>
      <c r="O61" s="234"/>
      <c r="P61" s="1101"/>
      <c r="Q61" s="1102"/>
      <c r="R61" s="1103"/>
      <c r="S61" s="231" t="s">
        <v>658</v>
      </c>
      <c r="T61" s="232" t="str">
        <f t="shared" si="2"/>
        <v>－</v>
      </c>
    </row>
    <row r="62" spans="2:20">
      <c r="B62" s="235"/>
      <c r="C62" s="680" t="str">
        <f t="shared" si="3"/>
        <v/>
      </c>
      <c r="D62" s="681"/>
      <c r="E62" s="237" t="s">
        <v>827</v>
      </c>
      <c r="F62" s="1094" t="s">
        <v>511</v>
      </c>
      <c r="G62" s="1095"/>
      <c r="H62" s="1095"/>
      <c r="I62" s="234"/>
      <c r="J62" s="1096"/>
      <c r="K62" s="1097"/>
      <c r="L62" s="234"/>
      <c r="M62" s="234"/>
      <c r="N62" s="234"/>
      <c r="O62" s="234"/>
      <c r="P62" s="1101"/>
      <c r="Q62" s="1102"/>
      <c r="R62" s="1103"/>
      <c r="S62" s="231" t="s">
        <v>659</v>
      </c>
      <c r="T62" s="232" t="str">
        <f t="shared" si="2"/>
        <v>－</v>
      </c>
    </row>
    <row r="63" spans="2:20">
      <c r="B63" s="235"/>
      <c r="C63" s="680" t="str">
        <f t="shared" si="3"/>
        <v/>
      </c>
      <c r="D63" s="681"/>
      <c r="E63" s="237" t="s">
        <v>828</v>
      </c>
      <c r="F63" s="1094" t="s">
        <v>512</v>
      </c>
      <c r="G63" s="1095"/>
      <c r="H63" s="1095"/>
      <c r="I63" s="234"/>
      <c r="J63" s="1096"/>
      <c r="K63" s="1097"/>
      <c r="L63" s="234"/>
      <c r="M63" s="234"/>
      <c r="N63" s="234"/>
      <c r="O63" s="234"/>
      <c r="P63" s="1101"/>
      <c r="Q63" s="1102"/>
      <c r="R63" s="1103"/>
      <c r="S63" s="231" t="s">
        <v>660</v>
      </c>
      <c r="T63" s="232" t="str">
        <f t="shared" si="2"/>
        <v>－</v>
      </c>
    </row>
    <row r="64" spans="2:20">
      <c r="B64" s="235"/>
      <c r="C64" s="680" t="str">
        <f t="shared" si="3"/>
        <v/>
      </c>
      <c r="D64" s="681"/>
      <c r="E64" s="237" t="s">
        <v>829</v>
      </c>
      <c r="F64" s="1094" t="s">
        <v>513</v>
      </c>
      <c r="G64" s="1095"/>
      <c r="H64" s="1095"/>
      <c r="I64" s="234"/>
      <c r="J64" s="1096"/>
      <c r="K64" s="1097"/>
      <c r="L64" s="234"/>
      <c r="M64" s="234"/>
      <c r="N64" s="234"/>
      <c r="O64" s="234"/>
      <c r="P64" s="1101"/>
      <c r="Q64" s="1102"/>
      <c r="R64" s="1103"/>
      <c r="S64" s="231" t="s">
        <v>661</v>
      </c>
      <c r="T64" s="232" t="str">
        <f t="shared" si="2"/>
        <v>－</v>
      </c>
    </row>
    <row r="65" spans="2:20">
      <c r="B65" s="235"/>
      <c r="C65" s="680" t="str">
        <f t="shared" si="3"/>
        <v/>
      </c>
      <c r="D65" s="681"/>
      <c r="E65" s="237" t="s">
        <v>830</v>
      </c>
      <c r="F65" s="1094" t="s">
        <v>514</v>
      </c>
      <c r="G65" s="1095"/>
      <c r="H65" s="1095"/>
      <c r="I65" s="234"/>
      <c r="J65" s="1096"/>
      <c r="K65" s="1097"/>
      <c r="L65" s="234"/>
      <c r="M65" s="234"/>
      <c r="N65" s="234"/>
      <c r="O65" s="234"/>
      <c r="P65" s="1101"/>
      <c r="Q65" s="1102"/>
      <c r="R65" s="1103"/>
      <c r="S65" s="231" t="s">
        <v>662</v>
      </c>
      <c r="T65" s="232" t="str">
        <f t="shared" si="2"/>
        <v>－</v>
      </c>
    </row>
    <row r="66" spans="2:20">
      <c r="B66" s="235"/>
      <c r="C66" s="680" t="str">
        <f t="shared" si="3"/>
        <v/>
      </c>
      <c r="D66" s="681"/>
      <c r="E66" s="237" t="s">
        <v>831</v>
      </c>
      <c r="F66" s="1094" t="s">
        <v>515</v>
      </c>
      <c r="G66" s="1095"/>
      <c r="H66" s="1095"/>
      <c r="I66" s="234"/>
      <c r="J66" s="1096"/>
      <c r="K66" s="1097"/>
      <c r="L66" s="234"/>
      <c r="M66" s="234"/>
      <c r="N66" s="234"/>
      <c r="O66" s="234"/>
      <c r="P66" s="1101"/>
      <c r="Q66" s="1102"/>
      <c r="R66" s="1103"/>
      <c r="S66" s="231" t="s">
        <v>663</v>
      </c>
      <c r="T66" s="232" t="str">
        <f t="shared" si="2"/>
        <v>－</v>
      </c>
    </row>
    <row r="67" spans="2:20">
      <c r="B67" s="235"/>
      <c r="C67" s="680" t="str">
        <f t="shared" si="3"/>
        <v/>
      </c>
      <c r="D67" s="681"/>
      <c r="E67" s="237" t="s">
        <v>832</v>
      </c>
      <c r="F67" s="1094" t="s">
        <v>516</v>
      </c>
      <c r="G67" s="1095"/>
      <c r="H67" s="1095"/>
      <c r="I67" s="234"/>
      <c r="J67" s="1096"/>
      <c r="K67" s="1097"/>
      <c r="L67" s="234"/>
      <c r="M67" s="234"/>
      <c r="N67" s="234"/>
      <c r="O67" s="234"/>
      <c r="P67" s="1101"/>
      <c r="Q67" s="1102"/>
      <c r="R67" s="1103"/>
      <c r="S67" s="231" t="s">
        <v>664</v>
      </c>
      <c r="T67" s="232" t="str">
        <f t="shared" si="2"/>
        <v>－</v>
      </c>
    </row>
    <row r="68" spans="2:20">
      <c r="B68" s="235"/>
      <c r="C68" s="680" t="str">
        <f t="shared" si="3"/>
        <v/>
      </c>
      <c r="D68" s="681"/>
      <c r="E68" s="237" t="s">
        <v>833</v>
      </c>
      <c r="F68" s="1094" t="s">
        <v>517</v>
      </c>
      <c r="G68" s="1095"/>
      <c r="H68" s="1095"/>
      <c r="I68" s="234"/>
      <c r="J68" s="1096"/>
      <c r="K68" s="1097"/>
      <c r="L68" s="234"/>
      <c r="M68" s="234"/>
      <c r="N68" s="234"/>
      <c r="O68" s="234"/>
      <c r="P68" s="1101"/>
      <c r="Q68" s="1102"/>
      <c r="R68" s="1103"/>
      <c r="S68" s="231" t="s">
        <v>665</v>
      </c>
      <c r="T68" s="232" t="str">
        <f t="shared" si="2"/>
        <v>－</v>
      </c>
    </row>
    <row r="69" spans="2:20">
      <c r="B69" s="235"/>
      <c r="C69" s="680" t="str">
        <f t="shared" si="3"/>
        <v/>
      </c>
      <c r="D69" s="681"/>
      <c r="E69" s="237" t="s">
        <v>834</v>
      </c>
      <c r="F69" s="1094" t="s">
        <v>518</v>
      </c>
      <c r="G69" s="1095"/>
      <c r="H69" s="1095"/>
      <c r="I69" s="234"/>
      <c r="J69" s="1096"/>
      <c r="K69" s="1097"/>
      <c r="L69" s="234"/>
      <c r="M69" s="234"/>
      <c r="N69" s="234"/>
      <c r="O69" s="234"/>
      <c r="P69" s="1101"/>
      <c r="Q69" s="1102"/>
      <c r="R69" s="1103"/>
      <c r="S69" s="231" t="s">
        <v>666</v>
      </c>
      <c r="T69" s="232" t="str">
        <f t="shared" si="2"/>
        <v>－</v>
      </c>
    </row>
    <row r="70" spans="2:20">
      <c r="B70" s="235"/>
      <c r="C70" s="680" t="str">
        <f t="shared" si="3"/>
        <v/>
      </c>
      <c r="D70" s="681"/>
      <c r="E70" s="237">
        <v>280</v>
      </c>
      <c r="F70" s="1094" t="s">
        <v>519</v>
      </c>
      <c r="G70" s="1095"/>
      <c r="H70" s="1095"/>
      <c r="I70" s="234"/>
      <c r="J70" s="1096"/>
      <c r="K70" s="1097"/>
      <c r="L70" s="234"/>
      <c r="M70" s="234"/>
      <c r="N70" s="234"/>
      <c r="O70" s="234"/>
      <c r="P70" s="1101"/>
      <c r="Q70" s="1102"/>
      <c r="R70" s="1103"/>
      <c r="S70" s="231" t="s">
        <v>667</v>
      </c>
      <c r="T70" s="232" t="str">
        <f t="shared" si="2"/>
        <v>－</v>
      </c>
    </row>
    <row r="71" spans="2:20">
      <c r="B71" s="239"/>
      <c r="C71" s="680" t="str">
        <f t="shared" si="3"/>
        <v/>
      </c>
      <c r="D71" s="681"/>
      <c r="E71" s="769" t="s">
        <v>835</v>
      </c>
      <c r="F71" s="1107" t="s">
        <v>520</v>
      </c>
      <c r="G71" s="1108"/>
      <c r="H71" s="1108"/>
      <c r="I71" s="240"/>
      <c r="J71" s="1096"/>
      <c r="K71" s="1097"/>
      <c r="L71" s="240"/>
      <c r="M71" s="240"/>
      <c r="N71" s="240"/>
      <c r="O71" s="240"/>
      <c r="P71" s="1101"/>
      <c r="Q71" s="1102"/>
      <c r="R71" s="1103"/>
      <c r="S71" s="231" t="s">
        <v>668</v>
      </c>
      <c r="T71" s="232" t="str">
        <f>IF(B71="○",S71,"－")</f>
        <v>－</v>
      </c>
    </row>
    <row r="72" spans="2:20" ht="14.25" thickBot="1">
      <c r="B72" s="241"/>
      <c r="C72" s="795" t="str">
        <f>IF(D72="","",(IF(D72=1,"一般",(IF(D72=2,"特定","-")))))</f>
        <v/>
      </c>
      <c r="D72" s="796"/>
      <c r="E72" s="242"/>
      <c r="F72" s="1109" t="s">
        <v>371</v>
      </c>
      <c r="G72" s="1110"/>
      <c r="H72" s="1110"/>
      <c r="I72" s="243"/>
      <c r="J72" s="1111"/>
      <c r="K72" s="1112"/>
      <c r="L72" s="243"/>
      <c r="M72" s="243"/>
      <c r="N72" s="243"/>
      <c r="O72" s="243"/>
      <c r="P72" s="1104"/>
      <c r="Q72" s="1105"/>
      <c r="R72" s="1106"/>
      <c r="S72" s="231" t="s">
        <v>836</v>
      </c>
      <c r="T72" s="232" t="str">
        <f t="shared" si="2"/>
        <v>－</v>
      </c>
    </row>
    <row r="73" spans="2:20">
      <c r="B73" s="187" t="s">
        <v>669</v>
      </c>
      <c r="C73" s="218"/>
      <c r="D73" s="187"/>
      <c r="E73" s="187"/>
      <c r="F73" s="187"/>
      <c r="G73" s="187"/>
      <c r="H73" s="187"/>
      <c r="I73" s="187"/>
      <c r="J73" s="187"/>
      <c r="K73" s="187"/>
      <c r="L73" s="187"/>
      <c r="M73" s="187"/>
      <c r="N73" s="187"/>
      <c r="O73" s="218"/>
      <c r="P73" s="218"/>
      <c r="Q73" s="218"/>
      <c r="R73" s="218"/>
    </row>
    <row r="74" spans="2:20" s="161" customFormat="1" ht="15" customHeight="1">
      <c r="B74" s="187"/>
      <c r="C74" s="187"/>
      <c r="D74" s="187"/>
      <c r="E74" s="187"/>
      <c r="F74" s="187"/>
      <c r="G74" s="187"/>
      <c r="H74" s="187"/>
      <c r="I74" s="187"/>
      <c r="J74" s="187"/>
      <c r="K74" s="187"/>
      <c r="L74" s="187"/>
      <c r="M74" s="187"/>
      <c r="N74" s="187"/>
      <c r="O74" s="187"/>
      <c r="P74" s="187"/>
      <c r="Q74" s="187"/>
      <c r="R74" s="187"/>
    </row>
    <row r="75" spans="2:20" s="161" customFormat="1" ht="24.75" customHeight="1">
      <c r="B75" s="187"/>
      <c r="C75" s="187"/>
      <c r="D75" s="342"/>
      <c r="E75" s="159"/>
      <c r="F75" s="159"/>
      <c r="G75" s="245"/>
      <c r="H75" s="246" t="s">
        <v>670</v>
      </c>
      <c r="I75" s="245"/>
      <c r="J75" s="245"/>
      <c r="K75" s="245"/>
      <c r="L75" s="245"/>
      <c r="M75" s="187"/>
      <c r="N75" s="187"/>
      <c r="O75" s="187"/>
      <c r="P75" s="159"/>
      <c r="Q75" s="1118" t="s">
        <v>11</v>
      </c>
      <c r="R75" s="1119"/>
    </row>
    <row r="76" spans="2:20" s="161" customFormat="1" ht="15" customHeight="1">
      <c r="B76" s="187"/>
      <c r="C76" s="342"/>
      <c r="D76" s="342"/>
      <c r="E76" s="245"/>
      <c r="F76" s="245"/>
      <c r="G76" s="245"/>
      <c r="H76" s="245"/>
      <c r="I76" s="245"/>
      <c r="J76" s="245"/>
      <c r="K76" s="245"/>
      <c r="L76" s="245"/>
      <c r="M76" s="285"/>
      <c r="N76" s="187"/>
      <c r="O76" s="187"/>
      <c r="P76" s="187"/>
      <c r="Q76" s="187"/>
      <c r="R76" s="187"/>
    </row>
    <row r="77" spans="2:20" s="161" customFormat="1" ht="15" customHeight="1">
      <c r="B77" s="187"/>
      <c r="C77" s="342"/>
      <c r="D77" s="342"/>
      <c r="E77" s="342"/>
      <c r="F77" s="342"/>
      <c r="G77" s="342"/>
      <c r="H77" s="342"/>
      <c r="I77" s="342"/>
      <c r="J77" s="342"/>
      <c r="K77" s="342"/>
      <c r="L77" s="342"/>
      <c r="M77" s="342"/>
      <c r="N77" s="187"/>
      <c r="O77" s="187"/>
      <c r="P77" s="187"/>
      <c r="Q77" s="187"/>
      <c r="R77" s="187"/>
    </row>
    <row r="78" spans="2:20" s="161" customFormat="1" ht="15" customHeight="1">
      <c r="B78" s="187"/>
      <c r="C78" s="248" t="s">
        <v>2596</v>
      </c>
      <c r="D78" s="1120" t="s">
        <v>2628</v>
      </c>
      <c r="E78" s="1121"/>
      <c r="F78" s="248" t="s">
        <v>671</v>
      </c>
      <c r="G78" s="249"/>
      <c r="H78" s="1122" t="s">
        <v>2594</v>
      </c>
      <c r="I78" s="1123"/>
      <c r="J78" s="159"/>
      <c r="K78" s="250" t="s">
        <v>672</v>
      </c>
      <c r="L78" s="1124" t="s">
        <v>673</v>
      </c>
      <c r="M78" s="1124"/>
      <c r="N78" s="248" t="s">
        <v>837</v>
      </c>
      <c r="O78" s="249"/>
      <c r="P78" s="249"/>
      <c r="Q78" s="249"/>
      <c r="R78" s="249"/>
    </row>
    <row r="79" spans="2:20" s="161" customFormat="1" ht="15" customHeight="1">
      <c r="B79" s="187"/>
      <c r="C79" s="187"/>
      <c r="D79" s="297"/>
      <c r="E79" s="297"/>
      <c r="F79" s="297"/>
      <c r="G79" s="297"/>
      <c r="H79" s="297"/>
      <c r="I79" s="297"/>
      <c r="J79" s="297"/>
      <c r="K79" s="297"/>
      <c r="L79" s="297"/>
      <c r="M79" s="297"/>
      <c r="N79" s="297"/>
      <c r="O79" s="187"/>
      <c r="P79" s="187"/>
      <c r="Q79" s="187"/>
      <c r="R79" s="187"/>
    </row>
    <row r="80" spans="2:20" s="161" customFormat="1" ht="15" customHeight="1">
      <c r="B80" s="187"/>
      <c r="C80" s="248" t="s">
        <v>674</v>
      </c>
      <c r="D80" s="248"/>
      <c r="E80" s="248"/>
      <c r="F80" s="248"/>
      <c r="G80" s="248"/>
      <c r="H80" s="248"/>
      <c r="I80" s="248"/>
      <c r="J80" s="248"/>
      <c r="K80" s="248"/>
      <c r="L80" s="248"/>
      <c r="M80" s="187"/>
      <c r="N80" s="187"/>
      <c r="O80" s="187"/>
      <c r="P80" s="187"/>
      <c r="Q80" s="187"/>
      <c r="R80" s="187"/>
    </row>
    <row r="81" spans="2:18" s="161" customFormat="1" ht="15" customHeight="1">
      <c r="B81" s="187"/>
      <c r="C81" s="1125" t="str">
        <f>IF(ISBLANK('02入力票（その２）'!$G$168),"年　　　月　　　日",'02入力票（その２）'!$G$168)</f>
        <v>年　　　月　　　日</v>
      </c>
      <c r="D81" s="1125"/>
      <c r="E81" s="1125"/>
      <c r="F81" s="187"/>
      <c r="G81" s="187"/>
      <c r="H81" s="187"/>
      <c r="I81" s="187"/>
      <c r="J81" s="187"/>
      <c r="K81" s="187"/>
      <c r="L81" s="187"/>
      <c r="M81" s="187"/>
      <c r="N81" s="187"/>
      <c r="O81" s="187"/>
      <c r="P81" s="187"/>
      <c r="Q81" s="187"/>
      <c r="R81" s="187"/>
    </row>
    <row r="82" spans="2:18" s="161" customFormat="1" ht="15" customHeight="1">
      <c r="B82" s="251"/>
      <c r="C82" s="1125"/>
      <c r="D82" s="1125"/>
      <c r="E82" s="1125"/>
      <c r="F82" s="252"/>
      <c r="G82" s="187"/>
      <c r="H82" s="187"/>
      <c r="I82" s="187"/>
      <c r="J82" s="187"/>
      <c r="K82" s="187"/>
      <c r="L82" s="187"/>
      <c r="M82" s="187"/>
      <c r="N82" s="187" t="s">
        <v>675</v>
      </c>
      <c r="O82" s="187"/>
      <c r="P82" s="187"/>
      <c r="Q82" s="187"/>
      <c r="R82" s="187"/>
    </row>
    <row r="83" spans="2:18" s="161" customFormat="1" ht="28.5" customHeight="1">
      <c r="B83" s="251"/>
      <c r="C83" s="959" t="str">
        <f>VLOOKUP($H$78,$C$280:$D$293,2,FALSE)</f>
        <v>　　　</v>
      </c>
      <c r="D83" s="1113"/>
      <c r="E83" s="1113"/>
      <c r="F83" s="1113"/>
      <c r="G83" s="1113"/>
      <c r="H83" s="1113"/>
      <c r="I83" s="253" t="s">
        <v>676</v>
      </c>
      <c r="J83" s="187"/>
      <c r="K83" s="254"/>
      <c r="L83" s="187"/>
      <c r="M83" s="187"/>
      <c r="N83" s="159"/>
      <c r="O83" s="255" t="str">
        <f>'02入力票（その２）'!I10</f>
        <v>　</v>
      </c>
      <c r="P83" s="298" t="s">
        <v>384</v>
      </c>
      <c r="Q83" s="187"/>
      <c r="R83" s="187"/>
    </row>
    <row r="84" spans="2:18" s="161" customFormat="1" ht="29.25" customHeight="1">
      <c r="B84" s="256"/>
      <c r="C84" s="256"/>
      <c r="D84" s="256"/>
      <c r="E84" s="256"/>
      <c r="F84" s="256"/>
      <c r="G84" s="257"/>
      <c r="H84" s="257"/>
      <c r="I84" s="256"/>
      <c r="J84" s="187"/>
      <c r="K84" s="254"/>
      <c r="L84" s="187"/>
      <c r="M84" s="187"/>
      <c r="N84" s="159"/>
      <c r="O84" s="255" t="str">
        <f>'02入力票（その２）'!I11</f>
        <v>　</v>
      </c>
      <c r="P84" s="298" t="s">
        <v>385</v>
      </c>
      <c r="Q84" s="187"/>
      <c r="R84" s="187"/>
    </row>
    <row r="85" spans="2:18" s="161" customFormat="1" ht="15" customHeight="1">
      <c r="B85" s="256"/>
      <c r="C85" s="187"/>
      <c r="D85" s="187"/>
      <c r="E85" s="187"/>
      <c r="F85" s="187"/>
      <c r="G85" s="1114"/>
      <c r="H85" s="1114"/>
      <c r="I85" s="187"/>
      <c r="J85" s="187"/>
      <c r="K85" s="254"/>
      <c r="L85" s="363"/>
      <c r="M85" s="363"/>
      <c r="N85" s="363"/>
      <c r="O85" s="363"/>
      <c r="P85" s="363"/>
      <c r="Q85" s="187"/>
      <c r="R85" s="187"/>
    </row>
    <row r="86" spans="2:18" s="161" customFormat="1" ht="18.75" customHeight="1">
      <c r="B86" s="251"/>
      <c r="C86" s="1115" t="s">
        <v>677</v>
      </c>
      <c r="D86" s="1115"/>
      <c r="E86" s="1115"/>
      <c r="F86" s="258"/>
      <c r="G86" s="1116" t="str">
        <f>'02入力票（その２）'!I12</f>
        <v/>
      </c>
      <c r="H86" s="1117"/>
      <c r="I86" s="259"/>
      <c r="J86" s="187"/>
      <c r="K86" s="187"/>
      <c r="L86" s="187"/>
      <c r="M86" s="187"/>
      <c r="N86" s="187"/>
      <c r="O86" s="187"/>
      <c r="P86" s="187"/>
      <c r="Q86" s="187"/>
      <c r="R86" s="187"/>
    </row>
    <row r="87" spans="2:18" s="161" customFormat="1" ht="9" customHeight="1">
      <c r="B87" s="256"/>
      <c r="C87" s="260"/>
      <c r="D87" s="260"/>
      <c r="E87" s="261"/>
      <c r="F87" s="182"/>
      <c r="G87" s="187"/>
      <c r="H87" s="187"/>
      <c r="I87" s="187"/>
      <c r="J87" s="187"/>
      <c r="K87" s="187"/>
      <c r="L87" s="187"/>
      <c r="M87" s="187"/>
      <c r="N87" s="187"/>
      <c r="O87" s="187"/>
      <c r="P87" s="187"/>
      <c r="Q87" s="187"/>
      <c r="R87" s="187"/>
    </row>
    <row r="88" spans="2:18" s="161" customFormat="1" ht="15" customHeight="1">
      <c r="B88" s="251"/>
      <c r="C88" s="1115" t="s">
        <v>838</v>
      </c>
      <c r="D88" s="1115"/>
      <c r="E88" s="1115"/>
      <c r="F88" s="262"/>
      <c r="G88" s="263" t="str">
        <f>CONCATENATE('02入力票（その２）'!I15,'02入力票（その２）'!I17,'02入力票（その２）'!I19)</f>
        <v>自動入力</v>
      </c>
      <c r="H88" s="264"/>
      <c r="I88" s="264"/>
      <c r="J88" s="264"/>
      <c r="K88" s="264"/>
      <c r="L88" s="264"/>
      <c r="M88" s="264"/>
      <c r="N88" s="264"/>
      <c r="O88" s="265"/>
      <c r="P88" s="187"/>
      <c r="Q88" s="159"/>
      <c r="R88" s="159"/>
    </row>
    <row r="89" spans="2:18" s="161" customFormat="1" ht="24.75" customHeight="1">
      <c r="B89" s="266"/>
      <c r="C89" s="1115" t="s">
        <v>678</v>
      </c>
      <c r="D89" s="1115"/>
      <c r="E89" s="1115"/>
      <c r="F89" s="262"/>
      <c r="G89" s="267" t="str">
        <f>CONCATENATE('02入力票（その２）'!I14,'02入力票（その２）'!I16,'02入力票（その２）'!I18)</f>
        <v>※　選択してください。</v>
      </c>
      <c r="H89" s="268"/>
      <c r="I89" s="268"/>
      <c r="J89" s="268"/>
      <c r="K89" s="268"/>
      <c r="L89" s="269" t="str">
        <f>'02入力票（その２）'!I20</f>
        <v/>
      </c>
      <c r="M89" s="269"/>
      <c r="N89" s="269"/>
      <c r="O89" s="270"/>
      <c r="P89" s="187"/>
      <c r="Q89" s="159"/>
      <c r="R89" s="159"/>
    </row>
    <row r="90" spans="2:18" s="161" customFormat="1" ht="10.5" customHeight="1">
      <c r="B90" s="256"/>
      <c r="C90" s="260"/>
      <c r="D90" s="260"/>
      <c r="E90" s="261"/>
      <c r="F90" s="271"/>
      <c r="G90" s="272"/>
      <c r="H90" s="272"/>
      <c r="I90" s="272"/>
      <c r="J90" s="272"/>
      <c r="K90" s="272"/>
      <c r="L90" s="272"/>
      <c r="M90" s="272"/>
      <c r="N90" s="272"/>
      <c r="O90" s="272"/>
      <c r="P90" s="187"/>
      <c r="Q90" s="187"/>
      <c r="R90" s="187"/>
    </row>
    <row r="91" spans="2:18" s="161" customFormat="1" ht="15" customHeight="1">
      <c r="B91" s="251"/>
      <c r="C91" s="1115" t="s">
        <v>839</v>
      </c>
      <c r="D91" s="1115"/>
      <c r="E91" s="1115"/>
      <c r="F91" s="258"/>
      <c r="G91" s="273" t="str">
        <f>'02入力票（その２）'!I22</f>
        <v/>
      </c>
      <c r="H91" s="274"/>
      <c r="I91" s="274"/>
      <c r="J91" s="274"/>
      <c r="K91" s="274"/>
      <c r="L91" s="274"/>
      <c r="M91" s="274"/>
      <c r="N91" s="274"/>
      <c r="O91" s="275"/>
      <c r="P91" s="187"/>
      <c r="Q91" s="187"/>
      <c r="R91" s="187"/>
    </row>
    <row r="92" spans="2:18" s="161" customFormat="1" ht="26.25" customHeight="1">
      <c r="B92" s="276"/>
      <c r="C92" s="1115" t="s">
        <v>610</v>
      </c>
      <c r="D92" s="1115"/>
      <c r="E92" s="1115"/>
      <c r="F92" s="258"/>
      <c r="G92" s="277" t="str">
        <f>'02入力票（その２）'!I21</f>
        <v/>
      </c>
      <c r="H92" s="278"/>
      <c r="I92" s="278"/>
      <c r="J92" s="278"/>
      <c r="K92" s="278"/>
      <c r="L92" s="278"/>
      <c r="M92" s="278"/>
      <c r="N92" s="278"/>
      <c r="O92" s="279"/>
      <c r="P92" s="187"/>
      <c r="Q92" s="187"/>
      <c r="R92" s="187"/>
    </row>
    <row r="93" spans="2:18" s="161" customFormat="1" ht="11.25" customHeight="1">
      <c r="B93" s="256"/>
      <c r="C93" s="260"/>
      <c r="D93" s="260"/>
      <c r="E93" s="261"/>
      <c r="F93" s="271"/>
      <c r="G93" s="272"/>
      <c r="H93" s="272"/>
      <c r="I93" s="272"/>
      <c r="J93" s="272"/>
      <c r="K93" s="272"/>
      <c r="L93" s="272"/>
      <c r="M93" s="272"/>
      <c r="N93" s="272"/>
      <c r="O93" s="272"/>
      <c r="P93" s="187"/>
      <c r="Q93" s="187"/>
      <c r="R93" s="187"/>
    </row>
    <row r="94" spans="2:18" s="161" customFormat="1" ht="15" customHeight="1">
      <c r="B94" s="251"/>
      <c r="C94" s="1115" t="s">
        <v>840</v>
      </c>
      <c r="D94" s="1115"/>
      <c r="E94" s="1115"/>
      <c r="F94" s="262"/>
      <c r="G94" s="1133" t="s">
        <v>679</v>
      </c>
      <c r="H94" s="1133"/>
      <c r="I94" s="280"/>
      <c r="J94" s="1134" t="str">
        <f>'02入力票（その２）'!I25</f>
        <v/>
      </c>
      <c r="K94" s="1135"/>
      <c r="L94" s="1135"/>
      <c r="M94" s="1136"/>
      <c r="N94" s="1137" t="s">
        <v>774</v>
      </c>
      <c r="O94" s="281"/>
      <c r="P94" s="187"/>
      <c r="Q94" s="187"/>
      <c r="R94" s="187"/>
    </row>
    <row r="95" spans="2:18" s="161" customFormat="1" ht="25.5" customHeight="1">
      <c r="B95" s="276"/>
      <c r="C95" s="1115" t="s">
        <v>681</v>
      </c>
      <c r="D95" s="1115"/>
      <c r="E95" s="1115"/>
      <c r="F95" s="262"/>
      <c r="G95" s="1138" t="str">
        <f>'02入力票（その２）'!I23</f>
        <v/>
      </c>
      <c r="H95" s="1139"/>
      <c r="I95" s="282" t="s">
        <v>682</v>
      </c>
      <c r="J95" s="1140" t="str">
        <f>'02入力票（その２）'!I24</f>
        <v/>
      </c>
      <c r="K95" s="1141"/>
      <c r="L95" s="1141"/>
      <c r="M95" s="1142"/>
      <c r="N95" s="1137"/>
      <c r="O95" s="281"/>
      <c r="P95" s="187"/>
      <c r="Q95" s="187"/>
      <c r="R95" s="187"/>
    </row>
    <row r="96" spans="2:18" s="161" customFormat="1" ht="9" customHeight="1">
      <c r="B96" s="256"/>
      <c r="C96" s="260"/>
      <c r="D96" s="260"/>
      <c r="E96" s="261"/>
      <c r="F96" s="271"/>
      <c r="G96" s="283"/>
      <c r="H96" s="283"/>
      <c r="I96" s="283"/>
      <c r="J96" s="283"/>
      <c r="K96" s="283"/>
      <c r="L96" s="283"/>
      <c r="M96" s="283"/>
      <c r="N96" s="283"/>
      <c r="O96" s="283"/>
      <c r="P96" s="187"/>
      <c r="Q96" s="187"/>
      <c r="R96" s="187"/>
    </row>
    <row r="97" spans="2:18" s="161" customFormat="1" ht="21.75" customHeight="1">
      <c r="B97" s="251"/>
      <c r="C97" s="1126" t="s">
        <v>683</v>
      </c>
      <c r="D97" s="1126"/>
      <c r="E97" s="1126"/>
      <c r="F97" s="284"/>
      <c r="G97" s="1127" t="str">
        <f>'02入力票（その２）'!I26</f>
        <v/>
      </c>
      <c r="H97" s="1128"/>
      <c r="I97" s="1128"/>
      <c r="J97" s="1129"/>
      <c r="K97" s="1130" t="s">
        <v>88</v>
      </c>
      <c r="L97" s="1130"/>
      <c r="M97" s="1131" t="str">
        <f>'02入力票（その２）'!I28</f>
        <v/>
      </c>
      <c r="N97" s="1132"/>
      <c r="O97" s="286" t="s">
        <v>90</v>
      </c>
      <c r="P97" s="187"/>
      <c r="Q97" s="187"/>
      <c r="R97" s="187"/>
    </row>
    <row r="98" spans="2:18" s="161" customFormat="1" ht="9.75" customHeight="1">
      <c r="B98" s="256"/>
      <c r="C98" s="287"/>
      <c r="D98" s="287"/>
      <c r="E98" s="261"/>
      <c r="F98" s="271"/>
      <c r="G98" s="288"/>
      <c r="H98" s="288"/>
      <c r="I98" s="288"/>
      <c r="J98" s="288"/>
      <c r="K98" s="1130"/>
      <c r="L98" s="1130"/>
      <c r="M98" s="289"/>
      <c r="N98" s="289"/>
      <c r="O98" s="286"/>
      <c r="P98" s="187"/>
      <c r="Q98" s="187"/>
      <c r="R98" s="187"/>
    </row>
    <row r="99" spans="2:18" s="161" customFormat="1" ht="21" customHeight="1">
      <c r="B99" s="251"/>
      <c r="C99" s="1126" t="s">
        <v>684</v>
      </c>
      <c r="D99" s="1126"/>
      <c r="E99" s="1126"/>
      <c r="F99" s="284"/>
      <c r="G99" s="1127" t="str">
        <f>'02入力票（その２）'!I27</f>
        <v/>
      </c>
      <c r="H99" s="1128"/>
      <c r="I99" s="1128"/>
      <c r="J99" s="1129"/>
      <c r="K99" s="290"/>
      <c r="L99" s="292"/>
      <c r="M99" s="256"/>
      <c r="N99" s="256"/>
      <c r="O99" s="291"/>
      <c r="P99" s="187"/>
      <c r="Q99" s="187"/>
      <c r="R99" s="187"/>
    </row>
    <row r="100" spans="2:18" s="161" customFormat="1" ht="10.5" customHeight="1">
      <c r="B100" s="256"/>
      <c r="C100" s="260"/>
      <c r="D100" s="260"/>
      <c r="E100" s="261"/>
      <c r="F100" s="271"/>
      <c r="G100" s="288"/>
      <c r="H100" s="288"/>
      <c r="I100" s="288"/>
      <c r="J100" s="288"/>
      <c r="K100" s="1153" t="s">
        <v>2589</v>
      </c>
      <c r="L100" s="1154"/>
      <c r="M100" s="293"/>
      <c r="N100" s="294"/>
      <c r="O100" s="159"/>
      <c r="P100" s="187"/>
      <c r="Q100" s="187"/>
      <c r="R100" s="187"/>
    </row>
    <row r="101" spans="2:18" s="161" customFormat="1" ht="19.5" customHeight="1">
      <c r="B101" s="251"/>
      <c r="C101" s="1115" t="s">
        <v>841</v>
      </c>
      <c r="D101" s="1115"/>
      <c r="E101" s="1115"/>
      <c r="F101" s="258"/>
      <c r="G101" s="1127" t="str">
        <f>'02入力票（その２）'!I30</f>
        <v/>
      </c>
      <c r="H101" s="1128"/>
      <c r="I101" s="1128"/>
      <c r="J101" s="1129"/>
      <c r="K101" s="1153"/>
      <c r="L101" s="1154"/>
      <c r="M101" s="1155" t="str">
        <f>IF('02入力票（その２）'!I29+'02入力票（その２）'!I48=0,"",'02入力票（その２）'!I29+'02入力票（その２）'!I48)</f>
        <v/>
      </c>
      <c r="N101" s="1156"/>
      <c r="O101" s="283" t="s">
        <v>92</v>
      </c>
      <c r="P101" s="187"/>
      <c r="Q101" s="187"/>
      <c r="R101" s="187"/>
    </row>
    <row r="102" spans="2:18" s="161" customFormat="1" ht="9" customHeight="1">
      <c r="B102" s="256"/>
      <c r="C102" s="260"/>
      <c r="D102" s="260"/>
      <c r="E102" s="261"/>
      <c r="F102" s="182"/>
      <c r="G102" s="187"/>
      <c r="H102" s="187"/>
      <c r="I102" s="187"/>
      <c r="J102" s="187"/>
      <c r="K102" s="187"/>
      <c r="L102" s="187"/>
      <c r="M102" s="187"/>
      <c r="N102" s="187"/>
      <c r="O102" s="187"/>
      <c r="P102" s="187"/>
      <c r="Q102" s="187"/>
      <c r="R102" s="187"/>
    </row>
    <row r="103" spans="2:18" s="161" customFormat="1" ht="15" customHeight="1">
      <c r="B103" s="251"/>
      <c r="C103" s="1115" t="s">
        <v>842</v>
      </c>
      <c r="D103" s="1115"/>
      <c r="E103" s="1115"/>
      <c r="F103" s="262"/>
      <c r="G103" s="1134" t="str">
        <f>'02入力票（その２）'!I54</f>
        <v/>
      </c>
      <c r="H103" s="1135"/>
      <c r="I103" s="1135"/>
      <c r="J103" s="1136"/>
      <c r="K103" s="159"/>
      <c r="L103" s="159"/>
      <c r="M103" s="159"/>
      <c r="N103" s="159"/>
      <c r="O103" s="159"/>
      <c r="P103" s="159"/>
      <c r="Q103" s="159"/>
      <c r="R103" s="187"/>
    </row>
    <row r="104" spans="2:18" s="161" customFormat="1" ht="22.5" customHeight="1">
      <c r="B104" s="276"/>
      <c r="C104" s="1143" t="s">
        <v>685</v>
      </c>
      <c r="D104" s="1143"/>
      <c r="E104" s="1143"/>
      <c r="F104" s="262"/>
      <c r="G104" s="1140" t="str">
        <f>'02入力票（その２）'!I53</f>
        <v/>
      </c>
      <c r="H104" s="1141"/>
      <c r="I104" s="1141"/>
      <c r="J104" s="1142"/>
      <c r="K104" s="1144" t="s">
        <v>686</v>
      </c>
      <c r="L104" s="1145"/>
      <c r="M104" s="1146" t="str">
        <f>'02入力票（その２）'!I55</f>
        <v/>
      </c>
      <c r="N104" s="1147"/>
      <c r="O104" s="1148"/>
      <c r="P104" s="187"/>
      <c r="Q104" s="187"/>
      <c r="R104" s="187"/>
    </row>
    <row r="105" spans="2:18" s="161" customFormat="1" ht="23.25" customHeight="1">
      <c r="B105" s="251"/>
      <c r="C105" s="187"/>
      <c r="D105" s="187"/>
      <c r="E105" s="187"/>
      <c r="F105" s="187"/>
      <c r="G105" s="187"/>
      <c r="H105" s="187"/>
      <c r="I105" s="187"/>
      <c r="J105" s="187"/>
      <c r="K105" s="1149" t="s">
        <v>687</v>
      </c>
      <c r="L105" s="1145"/>
      <c r="M105" s="1150" t="str">
        <f>'02入力票（その２）'!I56</f>
        <v/>
      </c>
      <c r="N105" s="1151"/>
      <c r="O105" s="1152"/>
      <c r="P105" s="187"/>
      <c r="Q105" s="187"/>
      <c r="R105" s="187"/>
    </row>
    <row r="106" spans="2:18" s="161" customFormat="1" ht="16.5" customHeight="1">
      <c r="B106" s="251"/>
      <c r="C106" s="187"/>
      <c r="D106" s="187"/>
      <c r="E106" s="187"/>
      <c r="F106" s="187"/>
      <c r="G106" s="187"/>
      <c r="H106" s="187"/>
      <c r="I106" s="187"/>
      <c r="J106" s="187"/>
      <c r="K106" s="295"/>
      <c r="L106" s="295"/>
      <c r="M106" s="296"/>
      <c r="N106" s="296"/>
      <c r="O106" s="296"/>
      <c r="P106" s="187"/>
      <c r="Q106" s="187"/>
      <c r="R106" s="187"/>
    </row>
    <row r="107" spans="2:18" s="161" customFormat="1" ht="15" customHeight="1">
      <c r="B107" s="187"/>
      <c r="C107" s="187"/>
      <c r="D107" s="187"/>
      <c r="E107" s="187"/>
      <c r="F107" s="187"/>
      <c r="G107" s="187"/>
      <c r="H107" s="187"/>
      <c r="I107" s="187"/>
      <c r="J107" s="187"/>
      <c r="K107" s="187"/>
      <c r="L107" s="187"/>
      <c r="M107" s="187"/>
      <c r="N107" s="187"/>
      <c r="O107" s="159"/>
      <c r="P107" s="157"/>
      <c r="Q107" s="157"/>
      <c r="R107" s="244" t="str">
        <f>H78</f>
        <v>　　　　　</v>
      </c>
    </row>
    <row r="108" spans="2:18" ht="15" customHeight="1">
      <c r="B108" s="187"/>
      <c r="C108" s="187"/>
      <c r="D108" s="187"/>
      <c r="E108" s="218"/>
      <c r="F108" s="245"/>
      <c r="G108" s="245"/>
      <c r="H108" s="245"/>
      <c r="I108" s="245"/>
      <c r="J108" s="245"/>
      <c r="K108" s="245"/>
      <c r="L108" s="245"/>
      <c r="M108" s="245"/>
      <c r="N108" s="245"/>
      <c r="O108" s="187"/>
      <c r="P108" s="187"/>
      <c r="Q108" s="187"/>
      <c r="R108" s="187"/>
    </row>
    <row r="109" spans="2:18" ht="21.75" customHeight="1">
      <c r="B109" s="1224" t="s">
        <v>688</v>
      </c>
      <c r="C109" s="1224"/>
      <c r="D109" s="1224"/>
      <c r="E109" s="1224"/>
      <c r="F109" s="1224"/>
      <c r="G109" s="1224"/>
      <c r="H109" s="1224"/>
      <c r="I109" s="1224"/>
      <c r="J109" s="1224"/>
      <c r="K109" s="1224"/>
      <c r="L109" s="1224"/>
      <c r="M109" s="1224"/>
      <c r="N109" s="1224"/>
      <c r="O109" s="1224"/>
      <c r="P109" s="1224"/>
      <c r="Q109" s="1224"/>
      <c r="R109" s="1224"/>
    </row>
    <row r="110" spans="2:18" ht="15" customHeight="1">
      <c r="B110" s="187"/>
      <c r="C110" s="1167" t="s">
        <v>689</v>
      </c>
      <c r="D110" s="1167"/>
      <c r="E110" s="1167"/>
      <c r="F110" s="187"/>
      <c r="G110" s="187"/>
      <c r="H110" s="187"/>
      <c r="I110" s="187"/>
      <c r="J110" s="187"/>
      <c r="K110" s="187"/>
      <c r="L110" s="187"/>
      <c r="M110" s="187"/>
      <c r="N110" s="187"/>
      <c r="O110" s="187"/>
      <c r="P110" s="187"/>
      <c r="Q110" s="187"/>
      <c r="R110" s="187"/>
    </row>
    <row r="111" spans="2:18" ht="14.1" customHeight="1">
      <c r="B111" s="187"/>
      <c r="C111" s="1168" t="s">
        <v>690</v>
      </c>
      <c r="D111" s="1171" t="s">
        <v>691</v>
      </c>
      <c r="E111" s="1171"/>
      <c r="F111" s="1171"/>
      <c r="G111" s="1172" t="s">
        <v>692</v>
      </c>
      <c r="H111" s="1172"/>
      <c r="I111" s="298" t="s">
        <v>693</v>
      </c>
      <c r="J111" s="187"/>
      <c r="K111" s="1173" t="s">
        <v>694</v>
      </c>
      <c r="L111" s="1118" t="s">
        <v>695</v>
      </c>
      <c r="M111" s="1119"/>
      <c r="N111" s="1118" t="s">
        <v>696</v>
      </c>
      <c r="O111" s="1190"/>
      <c r="P111" s="1190"/>
      <c r="Q111" s="1119"/>
      <c r="R111" s="298" t="s">
        <v>693</v>
      </c>
    </row>
    <row r="112" spans="2:18" ht="14.1" customHeight="1">
      <c r="B112" s="187"/>
      <c r="C112" s="1169"/>
      <c r="D112" s="299" t="s">
        <v>697</v>
      </c>
      <c r="E112" s="300"/>
      <c r="F112" s="301"/>
      <c r="G112" s="302" t="s">
        <v>698</v>
      </c>
      <c r="H112" s="303"/>
      <c r="I112" s="304"/>
      <c r="J112" s="187"/>
      <c r="K112" s="1173"/>
      <c r="L112" s="218"/>
      <c r="M112" s="305"/>
      <c r="N112" s="1161" t="s">
        <v>699</v>
      </c>
      <c r="O112" s="1162"/>
      <c r="P112" s="1162"/>
      <c r="Q112" s="1163"/>
      <c r="R112" s="304"/>
    </row>
    <row r="113" spans="2:18" ht="14.1" customHeight="1">
      <c r="B113" s="187"/>
      <c r="C113" s="1169"/>
      <c r="D113" s="306"/>
      <c r="E113" s="307"/>
      <c r="F113" s="308"/>
      <c r="G113" s="302" t="s">
        <v>700</v>
      </c>
      <c r="H113" s="303"/>
      <c r="I113" s="304"/>
      <c r="J113" s="187"/>
      <c r="K113" s="1173"/>
      <c r="L113" s="309"/>
      <c r="M113" s="310"/>
      <c r="N113" s="1164" t="s">
        <v>701</v>
      </c>
      <c r="O113" s="1165"/>
      <c r="P113" s="1165"/>
      <c r="Q113" s="1166"/>
      <c r="R113" s="304"/>
    </row>
    <row r="114" spans="2:18" ht="14.1" customHeight="1">
      <c r="B114" s="187"/>
      <c r="C114" s="1169"/>
      <c r="D114" s="299" t="s">
        <v>702</v>
      </c>
      <c r="E114" s="300"/>
      <c r="F114" s="301"/>
      <c r="G114" s="302" t="s">
        <v>698</v>
      </c>
      <c r="H114" s="303"/>
      <c r="I114" s="304"/>
      <c r="J114" s="187"/>
      <c r="K114" s="1173"/>
      <c r="L114" s="309"/>
      <c r="M114" s="310"/>
      <c r="N114" s="1161" t="s">
        <v>703</v>
      </c>
      <c r="O114" s="1162"/>
      <c r="P114" s="1162"/>
      <c r="Q114" s="1163"/>
      <c r="R114" s="304"/>
    </row>
    <row r="115" spans="2:18" ht="14.1" customHeight="1">
      <c r="B115" s="187"/>
      <c r="C115" s="1169"/>
      <c r="D115" s="311"/>
      <c r="E115" s="259"/>
      <c r="F115" s="312"/>
      <c r="G115" s="313"/>
      <c r="H115" s="314" t="s">
        <v>704</v>
      </c>
      <c r="I115" s="304"/>
      <c r="J115" s="187"/>
      <c r="K115" s="1173"/>
      <c r="L115" s="309"/>
      <c r="M115" s="310"/>
      <c r="N115" s="1161" t="s">
        <v>705</v>
      </c>
      <c r="O115" s="1162"/>
      <c r="P115" s="1162"/>
      <c r="Q115" s="1163"/>
      <c r="R115" s="304"/>
    </row>
    <row r="116" spans="2:18" ht="14.1" customHeight="1">
      <c r="B116" s="187"/>
      <c r="C116" s="1169"/>
      <c r="D116" s="311"/>
      <c r="E116" s="259"/>
      <c r="F116" s="312"/>
      <c r="G116" s="315" t="s">
        <v>700</v>
      </c>
      <c r="H116" s="1157" t="s">
        <v>706</v>
      </c>
      <c r="I116" s="1159"/>
      <c r="J116" s="187"/>
      <c r="K116" s="1173"/>
      <c r="L116" s="309"/>
      <c r="M116" s="310"/>
      <c r="N116" s="1161" t="s">
        <v>707</v>
      </c>
      <c r="O116" s="1162"/>
      <c r="P116" s="1162"/>
      <c r="Q116" s="1163"/>
      <c r="R116" s="304"/>
    </row>
    <row r="117" spans="2:18" ht="14.1" customHeight="1">
      <c r="B117" s="187"/>
      <c r="C117" s="1169"/>
      <c r="D117" s="311"/>
      <c r="E117" s="259"/>
      <c r="F117" s="312"/>
      <c r="G117" s="316"/>
      <c r="H117" s="1158"/>
      <c r="I117" s="1160"/>
      <c r="J117" s="187"/>
      <c r="K117" s="1173"/>
      <c r="L117" s="309"/>
      <c r="M117" s="310"/>
      <c r="N117" s="1164" t="s">
        <v>708</v>
      </c>
      <c r="O117" s="1165"/>
      <c r="P117" s="1165"/>
      <c r="Q117" s="1166"/>
      <c r="R117" s="304"/>
    </row>
    <row r="118" spans="2:18" ht="14.1" customHeight="1">
      <c r="B118" s="187"/>
      <c r="C118" s="1169"/>
      <c r="D118" s="306"/>
      <c r="E118" s="307"/>
      <c r="F118" s="308"/>
      <c r="G118" s="317"/>
      <c r="H118" s="314" t="s">
        <v>709</v>
      </c>
      <c r="I118" s="304"/>
      <c r="J118" s="187"/>
      <c r="K118" s="1173"/>
      <c r="L118" s="311" t="s">
        <v>710</v>
      </c>
      <c r="M118" s="310"/>
      <c r="N118" s="1161" t="s">
        <v>711</v>
      </c>
      <c r="O118" s="1162"/>
      <c r="P118" s="1162"/>
      <c r="Q118" s="1163"/>
      <c r="R118" s="304"/>
    </row>
    <row r="119" spans="2:18" ht="14.1" customHeight="1">
      <c r="B119" s="187"/>
      <c r="C119" s="1169"/>
      <c r="D119" s="299" t="s">
        <v>712</v>
      </c>
      <c r="E119" s="300"/>
      <c r="F119" s="301"/>
      <c r="G119" s="372" t="s">
        <v>698</v>
      </c>
      <c r="H119" s="318"/>
      <c r="I119" s="304"/>
      <c r="J119" s="187"/>
      <c r="K119" s="1173"/>
      <c r="L119" s="309"/>
      <c r="M119" s="310"/>
      <c r="N119" s="1187" t="s">
        <v>713</v>
      </c>
      <c r="O119" s="1188"/>
      <c r="P119" s="1188"/>
      <c r="Q119" s="1189"/>
      <c r="R119" s="1159"/>
    </row>
    <row r="120" spans="2:18" ht="14.1" customHeight="1">
      <c r="B120" s="187"/>
      <c r="C120" s="1169"/>
      <c r="D120" s="311"/>
      <c r="E120" s="259"/>
      <c r="F120" s="312"/>
      <c r="G120" s="313"/>
      <c r="H120" s="314" t="s">
        <v>714</v>
      </c>
      <c r="I120" s="304"/>
      <c r="J120" s="187"/>
      <c r="K120" s="1173"/>
      <c r="L120" s="309"/>
      <c r="M120" s="310"/>
      <c r="N120" s="1187"/>
      <c r="O120" s="1188"/>
      <c r="P120" s="1188"/>
      <c r="Q120" s="1189"/>
      <c r="R120" s="1160"/>
    </row>
    <row r="121" spans="2:18" ht="14.1" customHeight="1">
      <c r="B121" s="187"/>
      <c r="C121" s="1169"/>
      <c r="D121" s="311"/>
      <c r="E121" s="259"/>
      <c r="F121" s="312"/>
      <c r="G121" s="319" t="s">
        <v>700</v>
      </c>
      <c r="H121" s="314" t="s">
        <v>715</v>
      </c>
      <c r="I121" s="304"/>
      <c r="J121" s="187"/>
      <c r="K121" s="1173"/>
      <c r="L121" s="309"/>
      <c r="M121" s="310"/>
      <c r="N121" s="1161" t="s">
        <v>716</v>
      </c>
      <c r="O121" s="1162"/>
      <c r="P121" s="1162"/>
      <c r="Q121" s="1163"/>
      <c r="R121" s="304"/>
    </row>
    <row r="122" spans="2:18" ht="14.1" customHeight="1">
      <c r="B122" s="187"/>
      <c r="C122" s="1169"/>
      <c r="D122" s="306"/>
      <c r="E122" s="307"/>
      <c r="F122" s="308"/>
      <c r="G122" s="317"/>
      <c r="H122" s="314" t="s">
        <v>717</v>
      </c>
      <c r="I122" s="304"/>
      <c r="J122" s="187"/>
      <c r="K122" s="1173"/>
      <c r="L122" s="309"/>
      <c r="M122" s="310"/>
      <c r="N122" s="1161" t="s">
        <v>718</v>
      </c>
      <c r="O122" s="1162"/>
      <c r="P122" s="1162"/>
      <c r="Q122" s="1163"/>
      <c r="R122" s="304"/>
    </row>
    <row r="123" spans="2:18" ht="14.1" customHeight="1">
      <c r="B123" s="187"/>
      <c r="C123" s="1169"/>
      <c r="D123" s="299" t="s">
        <v>719</v>
      </c>
      <c r="E123" s="300"/>
      <c r="F123" s="301"/>
      <c r="G123" s="302" t="s">
        <v>698</v>
      </c>
      <c r="H123" s="303"/>
      <c r="I123" s="304"/>
      <c r="J123" s="187"/>
      <c r="K123" s="1173"/>
      <c r="L123" s="309"/>
      <c r="M123" s="310"/>
      <c r="N123" s="1161" t="s">
        <v>720</v>
      </c>
      <c r="O123" s="1162"/>
      <c r="P123" s="1162"/>
      <c r="Q123" s="1163"/>
      <c r="R123" s="304"/>
    </row>
    <row r="124" spans="2:18" ht="14.1" customHeight="1">
      <c r="B124" s="187"/>
      <c r="C124" s="1169"/>
      <c r="D124" s="306"/>
      <c r="E124" s="307"/>
      <c r="F124" s="308"/>
      <c r="G124" s="302" t="s">
        <v>700</v>
      </c>
      <c r="H124" s="303"/>
      <c r="I124" s="304"/>
      <c r="J124" s="187"/>
      <c r="K124" s="1173"/>
      <c r="L124" s="309"/>
      <c r="M124" s="310"/>
      <c r="N124" s="1161" t="s">
        <v>721</v>
      </c>
      <c r="O124" s="1162"/>
      <c r="P124" s="1162"/>
      <c r="Q124" s="1163"/>
      <c r="R124" s="304"/>
    </row>
    <row r="125" spans="2:18" ht="14.1" customHeight="1">
      <c r="B125" s="187"/>
      <c r="C125" s="1169"/>
      <c r="D125" s="299" t="s">
        <v>722</v>
      </c>
      <c r="E125" s="300"/>
      <c r="F125" s="301"/>
      <c r="G125" s="302" t="s">
        <v>698</v>
      </c>
      <c r="H125" s="303"/>
      <c r="I125" s="304"/>
      <c r="J125" s="187"/>
      <c r="K125" s="1173"/>
      <c r="L125" s="309"/>
      <c r="M125" s="310"/>
      <c r="N125" s="1187" t="s">
        <v>723</v>
      </c>
      <c r="O125" s="1188"/>
      <c r="P125" s="1188"/>
      <c r="Q125" s="1189"/>
      <c r="R125" s="1159"/>
    </row>
    <row r="126" spans="2:18" ht="14.1" customHeight="1">
      <c r="B126" s="187"/>
      <c r="C126" s="1169"/>
      <c r="D126" s="306"/>
      <c r="E126" s="307"/>
      <c r="F126" s="308"/>
      <c r="G126" s="302" t="s">
        <v>700</v>
      </c>
      <c r="H126" s="303"/>
      <c r="I126" s="304"/>
      <c r="J126" s="187"/>
      <c r="K126" s="1173"/>
      <c r="L126" s="320"/>
      <c r="M126" s="321"/>
      <c r="N126" s="1187"/>
      <c r="O126" s="1188"/>
      <c r="P126" s="1188"/>
      <c r="Q126" s="1189"/>
      <c r="R126" s="1160"/>
    </row>
    <row r="127" spans="2:18" ht="14.1" customHeight="1">
      <c r="B127" s="187"/>
      <c r="C127" s="1169"/>
      <c r="D127" s="299" t="s">
        <v>724</v>
      </c>
      <c r="E127" s="300"/>
      <c r="F127" s="301"/>
      <c r="G127" s="302" t="s">
        <v>698</v>
      </c>
      <c r="H127" s="303"/>
      <c r="I127" s="304"/>
      <c r="J127" s="187"/>
      <c r="K127" s="1173"/>
      <c r="L127" s="299" t="s">
        <v>725</v>
      </c>
      <c r="M127" s="301"/>
      <c r="N127" s="1161" t="s">
        <v>699</v>
      </c>
      <c r="O127" s="1162"/>
      <c r="P127" s="1162"/>
      <c r="Q127" s="1163"/>
      <c r="R127" s="304"/>
    </row>
    <row r="128" spans="2:18" ht="14.1" customHeight="1">
      <c r="B128" s="187"/>
      <c r="C128" s="1170"/>
      <c r="D128" s="306"/>
      <c r="E128" s="307"/>
      <c r="F128" s="308"/>
      <c r="G128" s="302" t="s">
        <v>700</v>
      </c>
      <c r="H128" s="303"/>
      <c r="I128" s="304"/>
      <c r="J128" s="187"/>
      <c r="K128" s="1173"/>
      <c r="L128" s="306"/>
      <c r="M128" s="308"/>
      <c r="N128" s="1161" t="s">
        <v>371</v>
      </c>
      <c r="O128" s="1162"/>
      <c r="P128" s="1162"/>
      <c r="Q128" s="1163"/>
      <c r="R128" s="304"/>
    </row>
    <row r="129" spans="2:18" ht="14.1" customHeight="1">
      <c r="B129" s="187"/>
      <c r="C129" s="187"/>
      <c r="D129" s="322"/>
      <c r="E129" s="187"/>
      <c r="F129" s="187"/>
      <c r="G129" s="187"/>
      <c r="H129" s="187"/>
      <c r="I129" s="323"/>
      <c r="J129" s="187"/>
      <c r="K129" s="1173"/>
      <c r="L129" s="324" t="s">
        <v>726</v>
      </c>
      <c r="M129" s="303"/>
      <c r="N129" s="1161" t="s">
        <v>703</v>
      </c>
      <c r="O129" s="1162"/>
      <c r="P129" s="1162"/>
      <c r="Q129" s="1163"/>
      <c r="R129" s="304"/>
    </row>
    <row r="130" spans="2:18" ht="14.1" customHeight="1">
      <c r="B130" s="187"/>
      <c r="C130" s="187"/>
      <c r="D130" s="1157" t="s">
        <v>727</v>
      </c>
      <c r="E130" s="1174"/>
      <c r="F130" s="1174"/>
      <c r="G130" s="1175"/>
      <c r="H130" s="1181"/>
      <c r="I130" s="1182"/>
      <c r="J130" s="187"/>
      <c r="K130" s="1173"/>
      <c r="L130" s="324" t="s">
        <v>728</v>
      </c>
      <c r="M130" s="303"/>
      <c r="N130" s="1161" t="s">
        <v>843</v>
      </c>
      <c r="O130" s="1162"/>
      <c r="P130" s="1162"/>
      <c r="Q130" s="1163"/>
      <c r="R130" s="304"/>
    </row>
    <row r="131" spans="2:18" ht="14.1" customHeight="1">
      <c r="B131" s="187"/>
      <c r="C131" s="187"/>
      <c r="D131" s="1176"/>
      <c r="E131" s="1177"/>
      <c r="F131" s="1177"/>
      <c r="G131" s="1178"/>
      <c r="H131" s="1183"/>
      <c r="I131" s="1184"/>
      <c r="J131" s="187"/>
      <c r="K131" s="1173"/>
      <c r="L131" s="299" t="s">
        <v>729</v>
      </c>
      <c r="M131" s="301"/>
      <c r="N131" s="1161" t="s">
        <v>707</v>
      </c>
      <c r="O131" s="1162"/>
      <c r="P131" s="1162"/>
      <c r="Q131" s="1163"/>
      <c r="R131" s="304"/>
    </row>
    <row r="132" spans="2:18" ht="14.1" customHeight="1">
      <c r="B132" s="187"/>
      <c r="C132" s="187"/>
      <c r="D132" s="1158"/>
      <c r="E132" s="1179"/>
      <c r="F132" s="1179"/>
      <c r="G132" s="1180"/>
      <c r="H132" s="1185"/>
      <c r="I132" s="1186"/>
      <c r="J132" s="187"/>
      <c r="K132" s="1173"/>
      <c r="L132" s="306"/>
      <c r="M132" s="308"/>
      <c r="N132" s="1161" t="s">
        <v>371</v>
      </c>
      <c r="O132" s="1162"/>
      <c r="P132" s="1162"/>
      <c r="Q132" s="1163"/>
      <c r="R132" s="304"/>
    </row>
    <row r="133" spans="2:18" ht="14.1" customHeight="1">
      <c r="B133" s="187"/>
      <c r="C133" s="187"/>
      <c r="D133" s="187"/>
      <c r="E133" s="187"/>
      <c r="F133" s="187"/>
      <c r="G133" s="187"/>
      <c r="H133" s="187"/>
      <c r="I133" s="187"/>
      <c r="J133" s="187"/>
      <c r="K133" s="1173"/>
      <c r="L133" s="299" t="s">
        <v>730</v>
      </c>
      <c r="M133" s="301"/>
      <c r="N133" s="1161" t="s">
        <v>711</v>
      </c>
      <c r="O133" s="1162"/>
      <c r="P133" s="1162"/>
      <c r="Q133" s="1163"/>
      <c r="R133" s="304"/>
    </row>
    <row r="134" spans="2:18" ht="14.1" customHeight="1">
      <c r="B134" s="187"/>
      <c r="C134" s="187"/>
      <c r="D134" s="187"/>
      <c r="E134" s="187"/>
      <c r="F134" s="187"/>
      <c r="G134" s="187"/>
      <c r="H134" s="187"/>
      <c r="I134" s="187"/>
      <c r="J134" s="187"/>
      <c r="K134" s="1173"/>
      <c r="L134" s="306"/>
      <c r="M134" s="308"/>
      <c r="N134" s="1161" t="s">
        <v>371</v>
      </c>
      <c r="O134" s="1162"/>
      <c r="P134" s="1162"/>
      <c r="Q134" s="1163"/>
      <c r="R134" s="304"/>
    </row>
    <row r="135" spans="2:18" ht="14.1" customHeight="1">
      <c r="B135" s="187"/>
      <c r="C135" s="187"/>
      <c r="D135" s="187"/>
      <c r="E135" s="187"/>
      <c r="F135" s="187"/>
      <c r="G135" s="187"/>
      <c r="H135" s="187"/>
      <c r="I135" s="187"/>
      <c r="J135" s="187"/>
      <c r="K135" s="1173"/>
      <c r="L135" s="299" t="s">
        <v>731</v>
      </c>
      <c r="M135" s="301"/>
      <c r="N135" s="1161" t="s">
        <v>716</v>
      </c>
      <c r="O135" s="1162"/>
      <c r="P135" s="1162"/>
      <c r="Q135" s="1163"/>
      <c r="R135" s="304"/>
    </row>
    <row r="136" spans="2:18" ht="14.1" customHeight="1">
      <c r="B136" s="187"/>
      <c r="C136" s="187"/>
      <c r="D136" s="187"/>
      <c r="E136" s="187"/>
      <c r="F136" s="187"/>
      <c r="G136" s="187"/>
      <c r="H136" s="187"/>
      <c r="I136" s="187"/>
      <c r="J136" s="187"/>
      <c r="K136" s="1173"/>
      <c r="L136" s="306"/>
      <c r="M136" s="308"/>
      <c r="N136" s="1161" t="s">
        <v>371</v>
      </c>
      <c r="O136" s="1162"/>
      <c r="P136" s="1162"/>
      <c r="Q136" s="1163"/>
      <c r="R136" s="304"/>
    </row>
    <row r="137" spans="2:18" ht="14.1" customHeight="1">
      <c r="B137" s="187"/>
      <c r="C137" s="187"/>
      <c r="D137" s="187"/>
      <c r="E137" s="187"/>
      <c r="F137" s="187"/>
      <c r="G137" s="187"/>
      <c r="H137" s="187"/>
      <c r="I137" s="187"/>
      <c r="J137" s="187"/>
      <c r="K137" s="1173"/>
      <c r="L137" s="299" t="s">
        <v>732</v>
      </c>
      <c r="M137" s="301"/>
      <c r="N137" s="1161" t="s">
        <v>720</v>
      </c>
      <c r="O137" s="1162"/>
      <c r="P137" s="1162"/>
      <c r="Q137" s="1163"/>
      <c r="R137" s="304"/>
    </row>
    <row r="138" spans="2:18" ht="14.1" customHeight="1">
      <c r="B138" s="187"/>
      <c r="C138" s="187"/>
      <c r="D138" s="187"/>
      <c r="E138" s="187"/>
      <c r="F138" s="187"/>
      <c r="G138" s="187"/>
      <c r="H138" s="187"/>
      <c r="I138" s="187"/>
      <c r="J138" s="187"/>
      <c r="K138" s="1173"/>
      <c r="L138" s="311"/>
      <c r="M138" s="312"/>
      <c r="N138" s="1161" t="s">
        <v>721</v>
      </c>
      <c r="O138" s="1162"/>
      <c r="P138" s="1162"/>
      <c r="Q138" s="1163"/>
      <c r="R138" s="304"/>
    </row>
    <row r="139" spans="2:18" ht="14.1" customHeight="1">
      <c r="B139" s="187"/>
      <c r="C139" s="187"/>
      <c r="D139" s="187"/>
      <c r="E139" s="187"/>
      <c r="F139" s="187"/>
      <c r="G139" s="187"/>
      <c r="H139" s="187"/>
      <c r="I139" s="187"/>
      <c r="J139" s="187"/>
      <c r="K139" s="1173"/>
      <c r="L139" s="306"/>
      <c r="M139" s="308"/>
      <c r="N139" s="1161" t="s">
        <v>371</v>
      </c>
      <c r="O139" s="1162"/>
      <c r="P139" s="1162"/>
      <c r="Q139" s="1163"/>
      <c r="R139" s="304"/>
    </row>
    <row r="140" spans="2:18" ht="14.1" customHeight="1">
      <c r="B140" s="187"/>
      <c r="C140" s="187"/>
      <c r="D140" s="187"/>
      <c r="E140" s="187"/>
      <c r="F140" s="187"/>
      <c r="G140" s="187"/>
      <c r="H140" s="187"/>
      <c r="I140" s="187"/>
      <c r="J140" s="187"/>
      <c r="K140" s="1191" t="s">
        <v>733</v>
      </c>
      <c r="L140" s="299" t="s">
        <v>734</v>
      </c>
      <c r="M140" s="301"/>
      <c r="N140" s="1161" t="s">
        <v>735</v>
      </c>
      <c r="O140" s="1162"/>
      <c r="P140" s="1162"/>
      <c r="Q140" s="1163"/>
      <c r="R140" s="304"/>
    </row>
    <row r="141" spans="2:18" ht="14.1" customHeight="1">
      <c r="B141" s="187"/>
      <c r="C141" s="187"/>
      <c r="D141" s="187"/>
      <c r="E141" s="187"/>
      <c r="F141" s="187"/>
      <c r="G141" s="187"/>
      <c r="H141" s="187"/>
      <c r="I141" s="187"/>
      <c r="J141" s="187"/>
      <c r="K141" s="1191"/>
      <c r="L141" s="311"/>
      <c r="M141" s="312"/>
      <c r="N141" s="1161" t="s">
        <v>736</v>
      </c>
      <c r="O141" s="1162"/>
      <c r="P141" s="1162"/>
      <c r="Q141" s="1163"/>
      <c r="R141" s="325"/>
    </row>
    <row r="142" spans="2:18" ht="14.1" customHeight="1">
      <c r="B142" s="187"/>
      <c r="C142" s="187"/>
      <c r="D142" s="187"/>
      <c r="E142" s="187"/>
      <c r="F142" s="187"/>
      <c r="G142" s="187"/>
      <c r="H142" s="187"/>
      <c r="I142" s="187"/>
      <c r="J142" s="187"/>
      <c r="K142" s="1191"/>
      <c r="L142" s="306"/>
      <c r="M142" s="308"/>
      <c r="N142" s="1161" t="s">
        <v>737</v>
      </c>
      <c r="O142" s="1162"/>
      <c r="P142" s="1162"/>
      <c r="Q142" s="1163"/>
      <c r="R142" s="304"/>
    </row>
    <row r="143" spans="2:18" ht="14.1" customHeight="1">
      <c r="B143" s="187"/>
      <c r="C143" s="187"/>
      <c r="D143" s="187"/>
      <c r="E143" s="187"/>
      <c r="F143" s="187"/>
      <c r="G143" s="187"/>
      <c r="H143" s="187"/>
      <c r="I143" s="187"/>
      <c r="J143" s="187"/>
      <c r="K143" s="1191"/>
      <c r="L143" s="1192" t="s">
        <v>738</v>
      </c>
      <c r="M143" s="1192"/>
      <c r="N143" s="1161" t="s">
        <v>844</v>
      </c>
      <c r="O143" s="1162"/>
      <c r="P143" s="1162"/>
      <c r="Q143" s="1163"/>
      <c r="R143" s="304"/>
    </row>
    <row r="144" spans="2:18" ht="14.1" customHeight="1">
      <c r="B144" s="187"/>
      <c r="C144" s="187"/>
      <c r="D144" s="187"/>
      <c r="E144" s="187"/>
      <c r="F144" s="187"/>
      <c r="G144" s="187"/>
      <c r="H144" s="187"/>
      <c r="I144" s="182"/>
      <c r="J144" s="363"/>
      <c r="K144" s="187"/>
      <c r="L144" s="187"/>
      <c r="M144" s="187"/>
      <c r="N144" s="1118" t="s">
        <v>739</v>
      </c>
      <c r="O144" s="1190"/>
      <c r="P144" s="1190"/>
      <c r="Q144" s="1119"/>
      <c r="R144" s="326">
        <f>SUM(R112:R143,I112:I128)</f>
        <v>0</v>
      </c>
    </row>
    <row r="145" spans="2:20" ht="14.1" customHeight="1">
      <c r="B145" s="187"/>
      <c r="C145" s="187"/>
      <c r="D145" s="187"/>
      <c r="E145" s="187"/>
      <c r="F145" s="187"/>
      <c r="G145" s="187"/>
      <c r="H145" s="187"/>
      <c r="I145" s="182"/>
      <c r="J145" s="363"/>
      <c r="K145" s="187"/>
      <c r="L145" s="187"/>
      <c r="M145" s="187"/>
      <c r="N145" s="1118" t="s">
        <v>740</v>
      </c>
      <c r="O145" s="1190"/>
      <c r="P145" s="1190"/>
      <c r="Q145" s="1119"/>
      <c r="R145" s="327"/>
    </row>
    <row r="146" spans="2:20" ht="14.1" customHeight="1">
      <c r="B146" s="187"/>
      <c r="C146" s="187"/>
      <c r="D146" s="187"/>
      <c r="E146" s="187"/>
      <c r="F146" s="187"/>
      <c r="G146" s="187"/>
      <c r="H146" s="187"/>
      <c r="I146" s="182"/>
      <c r="J146" s="363"/>
      <c r="K146" s="187"/>
      <c r="L146" s="187"/>
      <c r="M146" s="187"/>
      <c r="N146" s="363"/>
      <c r="O146" s="363"/>
      <c r="P146" s="363"/>
      <c r="Q146" s="363"/>
      <c r="R146" s="328"/>
    </row>
    <row r="147" spans="2:20" ht="14.1" customHeight="1">
      <c r="B147" s="187"/>
      <c r="C147" s="187"/>
      <c r="D147" s="187"/>
      <c r="E147" s="187"/>
      <c r="F147" s="187"/>
      <c r="G147" s="187"/>
      <c r="H147" s="187"/>
      <c r="I147" s="182"/>
      <c r="J147" s="363"/>
      <c r="K147" s="187"/>
      <c r="L147" s="187"/>
      <c r="M147" s="187"/>
      <c r="N147" s="363"/>
      <c r="O147" s="218"/>
      <c r="P147" s="157"/>
      <c r="Q147" s="157"/>
      <c r="R147" s="244" t="str">
        <f>H78</f>
        <v>　　　　　</v>
      </c>
    </row>
    <row r="148" spans="2:20" s="161" customFormat="1" ht="21" customHeight="1">
      <c r="B148" s="1225" t="s">
        <v>845</v>
      </c>
      <c r="C148" s="1225"/>
      <c r="D148" s="1225"/>
      <c r="E148" s="1225"/>
      <c r="F148" s="1225"/>
      <c r="G148" s="1225"/>
      <c r="H148" s="1225"/>
      <c r="I148" s="1225"/>
      <c r="J148" s="1225"/>
      <c r="K148" s="1225"/>
      <c r="L148" s="1225"/>
      <c r="M148" s="1225"/>
      <c r="N148" s="1225"/>
      <c r="O148" s="1225"/>
      <c r="P148" s="1225"/>
      <c r="Q148" s="1225"/>
      <c r="R148" s="1225"/>
    </row>
    <row r="149" spans="2:20" s="161" customFormat="1" ht="15" customHeight="1">
      <c r="B149" s="330" t="s">
        <v>741</v>
      </c>
      <c r="C149" s="330"/>
      <c r="D149" s="330"/>
      <c r="E149" s="330"/>
      <c r="F149" s="330"/>
      <c r="G149" s="330"/>
      <c r="H149" s="330"/>
      <c r="I149" s="248"/>
      <c r="J149" s="248"/>
      <c r="K149" s="248"/>
      <c r="L149" s="248"/>
      <c r="M149" s="248"/>
      <c r="N149" s="248"/>
      <c r="O149" s="187"/>
      <c r="P149" s="187"/>
      <c r="Q149" s="187"/>
      <c r="R149" s="331" t="str">
        <f>G92</f>
        <v/>
      </c>
    </row>
    <row r="150" spans="2:20" s="161" customFormat="1" ht="14.25" customHeight="1">
      <c r="B150" s="187" t="s">
        <v>742</v>
      </c>
      <c r="C150" s="159"/>
      <c r="D150" s="159"/>
      <c r="E150" s="159"/>
      <c r="F150" s="159"/>
      <c r="G150" s="159"/>
      <c r="H150" s="159"/>
      <c r="I150" s="159"/>
      <c r="J150" s="187"/>
      <c r="K150" s="187"/>
      <c r="L150" s="187"/>
      <c r="M150" s="187"/>
      <c r="N150" s="187"/>
      <c r="O150" s="159"/>
      <c r="P150" s="332"/>
      <c r="Q150" s="332"/>
      <c r="R150" s="332"/>
    </row>
    <row r="151" spans="2:20" s="161" customFormat="1" ht="15" customHeight="1">
      <c r="B151" s="1173" t="s">
        <v>538</v>
      </c>
      <c r="C151" s="1193" t="s">
        <v>743</v>
      </c>
      <c r="D151" s="1172" t="s">
        <v>744</v>
      </c>
      <c r="E151" s="1172"/>
      <c r="F151" s="1172"/>
      <c r="G151" s="1172" t="s">
        <v>99</v>
      </c>
      <c r="H151" s="1172" t="s">
        <v>613</v>
      </c>
      <c r="I151" s="1172"/>
      <c r="J151" s="1172"/>
      <c r="K151" s="1172"/>
      <c r="L151" s="1172"/>
      <c r="M151" s="1172"/>
      <c r="N151" s="1193" t="s">
        <v>745</v>
      </c>
      <c r="O151" s="1193"/>
      <c r="P151" s="1172" t="s">
        <v>746</v>
      </c>
      <c r="Q151" s="1172"/>
      <c r="R151" s="1172"/>
    </row>
    <row r="152" spans="2:20" s="161" customFormat="1" ht="15" customHeight="1">
      <c r="B152" s="1173"/>
      <c r="C152" s="1193"/>
      <c r="D152" s="1172"/>
      <c r="E152" s="1172"/>
      <c r="F152" s="1172"/>
      <c r="G152" s="1172"/>
      <c r="H152" s="1172"/>
      <c r="I152" s="1172"/>
      <c r="J152" s="1172"/>
      <c r="K152" s="1172"/>
      <c r="L152" s="1172"/>
      <c r="M152" s="1172"/>
      <c r="N152" s="1193" t="s">
        <v>747</v>
      </c>
      <c r="O152" s="1193"/>
      <c r="P152" s="1172"/>
      <c r="Q152" s="1172"/>
      <c r="R152" s="1172"/>
    </row>
    <row r="153" spans="2:20" s="161" customFormat="1" ht="24.75" customHeight="1">
      <c r="B153" s="1048">
        <v>1</v>
      </c>
      <c r="C153" s="1048" t="str">
        <f>IF(O83="○","本社登録","－")</f>
        <v>－</v>
      </c>
      <c r="D153" s="1216" t="s">
        <v>748</v>
      </c>
      <c r="E153" s="1216"/>
      <c r="F153" s="1216"/>
      <c r="G153" s="1217" t="str">
        <f>'02入力票（その２）'!I12</f>
        <v/>
      </c>
      <c r="H153" s="1219" t="str">
        <f>CONCATENATE('02入力票（その２）'!I14,'02入力票（その２）'!I16,'02入力票（その２）'!I18)</f>
        <v>※　選択してください。</v>
      </c>
      <c r="I153" s="1220"/>
      <c r="J153" s="1220"/>
      <c r="K153" s="1220"/>
      <c r="L153" s="1220"/>
      <c r="M153" s="1221"/>
      <c r="N153" s="1222" t="str">
        <f>'02入力票（その２）'!I26</f>
        <v/>
      </c>
      <c r="O153" s="1222"/>
      <c r="P153" s="995" t="str">
        <f>IF(O83="○",S38,"　")</f>
        <v>　</v>
      </c>
      <c r="Q153" s="995"/>
      <c r="R153" s="995"/>
    </row>
    <row r="154" spans="2:20" s="161" customFormat="1" ht="24.75" customHeight="1">
      <c r="B154" s="1172"/>
      <c r="C154" s="1172"/>
      <c r="D154" s="971"/>
      <c r="E154" s="971"/>
      <c r="F154" s="971"/>
      <c r="G154" s="1218"/>
      <c r="H154" s="1206" t="str">
        <f>'02入力票（その２）'!I20</f>
        <v/>
      </c>
      <c r="I154" s="1207"/>
      <c r="J154" s="1207"/>
      <c r="K154" s="1207"/>
      <c r="L154" s="1207"/>
      <c r="M154" s="1208"/>
      <c r="N154" s="1209" t="str">
        <f>'02入力票（その２）'!I27</f>
        <v/>
      </c>
      <c r="O154" s="1209"/>
      <c r="P154" s="997"/>
      <c r="Q154" s="997"/>
      <c r="R154" s="997"/>
    </row>
    <row r="155" spans="2:20" s="161" customFormat="1" ht="24.75" customHeight="1">
      <c r="B155" s="1210" t="str">
        <f>IF(D155="","",2)</f>
        <v/>
      </c>
      <c r="C155" s="1172" t="str">
        <f>IF(O84="○",O84,"－")</f>
        <v>－</v>
      </c>
      <c r="D155" s="1197" t="str">
        <f>IF(ISBLANK('02入力票（その２）'!G41),"",'02入力票（その２）'!G41)</f>
        <v/>
      </c>
      <c r="E155" s="1197"/>
      <c r="F155" s="1197"/>
      <c r="G155" s="1212" t="str">
        <f>'02入力票（その２）'!I31</f>
        <v/>
      </c>
      <c r="H155" s="1213" t="str">
        <f>CONCATENATE('02入力票（その２）'!I33,'02入力票（その２）'!I35,'02入力票（その２）'!I37)</f>
        <v>※　選択してください。</v>
      </c>
      <c r="I155" s="1214"/>
      <c r="J155" s="1214"/>
      <c r="K155" s="1214"/>
      <c r="L155" s="1214"/>
      <c r="M155" s="1215"/>
      <c r="N155" s="1197" t="str">
        <f>'02入力票（その２）'!I46</f>
        <v/>
      </c>
      <c r="O155" s="1197"/>
      <c r="P155" s="997" t="str">
        <f>IF(O84="○",S38,"　")</f>
        <v>　</v>
      </c>
      <c r="Q155" s="997"/>
      <c r="R155" s="997"/>
      <c r="T155" s="728"/>
    </row>
    <row r="156" spans="2:20" s="161" customFormat="1" ht="24.75" customHeight="1">
      <c r="B156" s="1211"/>
      <c r="C156" s="1172"/>
      <c r="D156" s="1197"/>
      <c r="E156" s="1197"/>
      <c r="F156" s="1197"/>
      <c r="G156" s="1212"/>
      <c r="H156" s="1194" t="str">
        <f>'02入力票（その２）'!I39</f>
        <v/>
      </c>
      <c r="I156" s="1195"/>
      <c r="J156" s="1195"/>
      <c r="K156" s="1195"/>
      <c r="L156" s="1195"/>
      <c r="M156" s="1196"/>
      <c r="N156" s="1197" t="str">
        <f>'02入力票（その２）'!I47</f>
        <v/>
      </c>
      <c r="O156" s="1197"/>
      <c r="P156" s="997"/>
      <c r="Q156" s="997"/>
      <c r="R156" s="997"/>
      <c r="T156" s="728"/>
    </row>
    <row r="157" spans="2:20" s="161" customFormat="1" ht="15" customHeight="1">
      <c r="B157" s="1198"/>
      <c r="C157" s="971"/>
      <c r="D157" s="1198"/>
      <c r="E157" s="1198"/>
      <c r="F157" s="1198"/>
      <c r="G157" s="1199"/>
      <c r="H157" s="1200"/>
      <c r="I157" s="1201"/>
      <c r="J157" s="1201"/>
      <c r="K157" s="1201"/>
      <c r="L157" s="1201"/>
      <c r="M157" s="1202"/>
      <c r="N157" s="1199"/>
      <c r="O157" s="1199"/>
      <c r="P157" s="1223"/>
      <c r="Q157" s="1223"/>
      <c r="R157" s="1223"/>
    </row>
    <row r="158" spans="2:20" s="161" customFormat="1" ht="15" customHeight="1">
      <c r="B158" s="1198"/>
      <c r="C158" s="971"/>
      <c r="D158" s="1198"/>
      <c r="E158" s="1198"/>
      <c r="F158" s="1198"/>
      <c r="G158" s="1199"/>
      <c r="H158" s="1203"/>
      <c r="I158" s="1204"/>
      <c r="J158" s="1204"/>
      <c r="K158" s="1204"/>
      <c r="L158" s="1204"/>
      <c r="M158" s="1205"/>
      <c r="N158" s="1199"/>
      <c r="O158" s="1199"/>
      <c r="P158" s="1223"/>
      <c r="Q158" s="1223"/>
      <c r="R158" s="1223"/>
    </row>
    <row r="159" spans="2:20" s="161" customFormat="1" ht="15" customHeight="1">
      <c r="B159" s="1198"/>
      <c r="C159" s="971"/>
      <c r="D159" s="1198"/>
      <c r="E159" s="1198"/>
      <c r="F159" s="1198"/>
      <c r="G159" s="1199"/>
      <c r="H159" s="1200"/>
      <c r="I159" s="1201"/>
      <c r="J159" s="1201"/>
      <c r="K159" s="1201"/>
      <c r="L159" s="1201"/>
      <c r="M159" s="1202"/>
      <c r="N159" s="1199"/>
      <c r="O159" s="1199"/>
      <c r="P159" s="1223"/>
      <c r="Q159" s="1223"/>
      <c r="R159" s="1223"/>
    </row>
    <row r="160" spans="2:20" s="161" customFormat="1" ht="15" customHeight="1">
      <c r="B160" s="1198"/>
      <c r="C160" s="971"/>
      <c r="D160" s="1198"/>
      <c r="E160" s="1198"/>
      <c r="F160" s="1198"/>
      <c r="G160" s="1199"/>
      <c r="H160" s="1203"/>
      <c r="I160" s="1204"/>
      <c r="J160" s="1204"/>
      <c r="K160" s="1204"/>
      <c r="L160" s="1204"/>
      <c r="M160" s="1205"/>
      <c r="N160" s="1199"/>
      <c r="O160" s="1199"/>
      <c r="P160" s="1223"/>
      <c r="Q160" s="1223"/>
      <c r="R160" s="1223"/>
    </row>
    <row r="161" spans="2:18" s="161" customFormat="1" ht="15" customHeight="1">
      <c r="B161" s="1198"/>
      <c r="C161" s="971"/>
      <c r="D161" s="1198"/>
      <c r="E161" s="1198"/>
      <c r="F161" s="1198"/>
      <c r="G161" s="1199"/>
      <c r="H161" s="1200"/>
      <c r="I161" s="1201"/>
      <c r="J161" s="1201"/>
      <c r="K161" s="1201"/>
      <c r="L161" s="1201"/>
      <c r="M161" s="1202"/>
      <c r="N161" s="1199"/>
      <c r="O161" s="1199"/>
      <c r="P161" s="1223"/>
      <c r="Q161" s="1223"/>
      <c r="R161" s="1223"/>
    </row>
    <row r="162" spans="2:18" s="161" customFormat="1" ht="15" customHeight="1">
      <c r="B162" s="1198"/>
      <c r="C162" s="971"/>
      <c r="D162" s="1198"/>
      <c r="E162" s="1198"/>
      <c r="F162" s="1198"/>
      <c r="G162" s="1199"/>
      <c r="H162" s="1203"/>
      <c r="I162" s="1204"/>
      <c r="J162" s="1204"/>
      <c r="K162" s="1204"/>
      <c r="L162" s="1204"/>
      <c r="M162" s="1205"/>
      <c r="N162" s="1199"/>
      <c r="O162" s="1199"/>
      <c r="P162" s="1223"/>
      <c r="Q162" s="1223"/>
      <c r="R162" s="1223"/>
    </row>
    <row r="163" spans="2:18" s="161" customFormat="1" ht="15" customHeight="1">
      <c r="B163" s="1198"/>
      <c r="C163" s="971"/>
      <c r="D163" s="1198"/>
      <c r="E163" s="1198"/>
      <c r="F163" s="1198"/>
      <c r="G163" s="1199"/>
      <c r="H163" s="1200"/>
      <c r="I163" s="1201"/>
      <c r="J163" s="1201"/>
      <c r="K163" s="1201"/>
      <c r="L163" s="1201"/>
      <c r="M163" s="1202"/>
      <c r="N163" s="1199"/>
      <c r="O163" s="1199"/>
      <c r="P163" s="1223"/>
      <c r="Q163" s="1223"/>
      <c r="R163" s="1223"/>
    </row>
    <row r="164" spans="2:18" s="161" customFormat="1" ht="15" customHeight="1">
      <c r="B164" s="1198"/>
      <c r="C164" s="971"/>
      <c r="D164" s="1198"/>
      <c r="E164" s="1198"/>
      <c r="F164" s="1198"/>
      <c r="G164" s="1199"/>
      <c r="H164" s="1203"/>
      <c r="I164" s="1204"/>
      <c r="J164" s="1204"/>
      <c r="K164" s="1204"/>
      <c r="L164" s="1204"/>
      <c r="M164" s="1205"/>
      <c r="N164" s="1199"/>
      <c r="O164" s="1199"/>
      <c r="P164" s="1223"/>
      <c r="Q164" s="1223"/>
      <c r="R164" s="1223"/>
    </row>
    <row r="165" spans="2:18" s="161" customFormat="1" ht="15" customHeight="1">
      <c r="B165" s="1198"/>
      <c r="C165" s="971"/>
      <c r="D165" s="1198"/>
      <c r="E165" s="1198"/>
      <c r="F165" s="1198"/>
      <c r="G165" s="1199"/>
      <c r="H165" s="1200"/>
      <c r="I165" s="1201"/>
      <c r="J165" s="1201"/>
      <c r="K165" s="1201"/>
      <c r="L165" s="1201"/>
      <c r="M165" s="1202"/>
      <c r="N165" s="1199"/>
      <c r="O165" s="1199"/>
      <c r="P165" s="1223"/>
      <c r="Q165" s="1223"/>
      <c r="R165" s="1223"/>
    </row>
    <row r="166" spans="2:18" s="161" customFormat="1" ht="15" customHeight="1">
      <c r="B166" s="1198"/>
      <c r="C166" s="971"/>
      <c r="D166" s="1198"/>
      <c r="E166" s="1198"/>
      <c r="F166" s="1198"/>
      <c r="G166" s="1199"/>
      <c r="H166" s="1203"/>
      <c r="I166" s="1204"/>
      <c r="J166" s="1204"/>
      <c r="K166" s="1204"/>
      <c r="L166" s="1204"/>
      <c r="M166" s="1205"/>
      <c r="N166" s="1199"/>
      <c r="O166" s="1199"/>
      <c r="P166" s="1223"/>
      <c r="Q166" s="1223"/>
      <c r="R166" s="1223"/>
    </row>
    <row r="167" spans="2:18" s="161" customFormat="1" ht="15" customHeight="1">
      <c r="B167" s="1198"/>
      <c r="C167" s="971"/>
      <c r="D167" s="1198"/>
      <c r="E167" s="1198"/>
      <c r="F167" s="1198"/>
      <c r="G167" s="1199"/>
      <c r="H167" s="1200"/>
      <c r="I167" s="1201"/>
      <c r="J167" s="1201"/>
      <c r="K167" s="1201"/>
      <c r="L167" s="1201"/>
      <c r="M167" s="1202"/>
      <c r="N167" s="1199"/>
      <c r="O167" s="1199"/>
      <c r="P167" s="1223"/>
      <c r="Q167" s="1223"/>
      <c r="R167" s="1223"/>
    </row>
    <row r="168" spans="2:18" s="161" customFormat="1" ht="15" customHeight="1">
      <c r="B168" s="1198"/>
      <c r="C168" s="971"/>
      <c r="D168" s="1198"/>
      <c r="E168" s="1198"/>
      <c r="F168" s="1198"/>
      <c r="G168" s="1199"/>
      <c r="H168" s="1203"/>
      <c r="I168" s="1204"/>
      <c r="J168" s="1204"/>
      <c r="K168" s="1204"/>
      <c r="L168" s="1204"/>
      <c r="M168" s="1205"/>
      <c r="N168" s="1199"/>
      <c r="O168" s="1199"/>
      <c r="P168" s="1223"/>
      <c r="Q168" s="1223"/>
      <c r="R168" s="1223"/>
    </row>
    <row r="169" spans="2:18" s="161" customFormat="1" ht="15" customHeight="1">
      <c r="B169" s="1198"/>
      <c r="C169" s="971"/>
      <c r="D169" s="1198"/>
      <c r="E169" s="1198"/>
      <c r="F169" s="1198"/>
      <c r="G169" s="1199"/>
      <c r="H169" s="1200"/>
      <c r="I169" s="1201"/>
      <c r="J169" s="1201"/>
      <c r="K169" s="1201"/>
      <c r="L169" s="1201"/>
      <c r="M169" s="1202"/>
      <c r="N169" s="1199"/>
      <c r="O169" s="1199"/>
      <c r="P169" s="1223"/>
      <c r="Q169" s="1223"/>
      <c r="R169" s="1223"/>
    </row>
    <row r="170" spans="2:18" s="161" customFormat="1" ht="15" customHeight="1">
      <c r="B170" s="1198"/>
      <c r="C170" s="971"/>
      <c r="D170" s="1198"/>
      <c r="E170" s="1198"/>
      <c r="F170" s="1198"/>
      <c r="G170" s="1199"/>
      <c r="H170" s="1203"/>
      <c r="I170" s="1204"/>
      <c r="J170" s="1204"/>
      <c r="K170" s="1204"/>
      <c r="L170" s="1204"/>
      <c r="M170" s="1205"/>
      <c r="N170" s="1199"/>
      <c r="O170" s="1199"/>
      <c r="P170" s="1223"/>
      <c r="Q170" s="1223"/>
      <c r="R170" s="1223"/>
    </row>
    <row r="171" spans="2:18" s="161" customFormat="1" ht="15" customHeight="1">
      <c r="B171" s="1198"/>
      <c r="C171" s="971"/>
      <c r="D171" s="1198"/>
      <c r="E171" s="1198"/>
      <c r="F171" s="1198"/>
      <c r="G171" s="1199"/>
      <c r="H171" s="1200"/>
      <c r="I171" s="1201"/>
      <c r="J171" s="1201"/>
      <c r="K171" s="1201"/>
      <c r="L171" s="1201"/>
      <c r="M171" s="1202"/>
      <c r="N171" s="1199"/>
      <c r="O171" s="1199"/>
      <c r="P171" s="1223"/>
      <c r="Q171" s="1223"/>
      <c r="R171" s="1223"/>
    </row>
    <row r="172" spans="2:18" s="161" customFormat="1" ht="15" customHeight="1">
      <c r="B172" s="1198"/>
      <c r="C172" s="971"/>
      <c r="D172" s="1198"/>
      <c r="E172" s="1198"/>
      <c r="F172" s="1198"/>
      <c r="G172" s="1199"/>
      <c r="H172" s="1203"/>
      <c r="I172" s="1204"/>
      <c r="J172" s="1204"/>
      <c r="K172" s="1204"/>
      <c r="L172" s="1204"/>
      <c r="M172" s="1205"/>
      <c r="N172" s="1199"/>
      <c r="O172" s="1199"/>
      <c r="P172" s="1223"/>
      <c r="Q172" s="1223"/>
      <c r="R172" s="1223"/>
    </row>
    <row r="173" spans="2:18" s="161" customFormat="1" ht="15" customHeight="1">
      <c r="B173" s="1198"/>
      <c r="C173" s="971"/>
      <c r="D173" s="1198"/>
      <c r="E173" s="1198"/>
      <c r="F173" s="1198"/>
      <c r="G173" s="1199"/>
      <c r="H173" s="1200"/>
      <c r="I173" s="1201"/>
      <c r="J173" s="1201"/>
      <c r="K173" s="1201"/>
      <c r="L173" s="1201"/>
      <c r="M173" s="1202"/>
      <c r="N173" s="1199"/>
      <c r="O173" s="1199"/>
      <c r="P173" s="1223"/>
      <c r="Q173" s="1223"/>
      <c r="R173" s="1223"/>
    </row>
    <row r="174" spans="2:18" s="161" customFormat="1" ht="15" customHeight="1">
      <c r="B174" s="1198"/>
      <c r="C174" s="971"/>
      <c r="D174" s="1198"/>
      <c r="E174" s="1198"/>
      <c r="F174" s="1198"/>
      <c r="G174" s="1199"/>
      <c r="H174" s="1203"/>
      <c r="I174" s="1204"/>
      <c r="J174" s="1204"/>
      <c r="K174" s="1204"/>
      <c r="L174" s="1204"/>
      <c r="M174" s="1205"/>
      <c r="N174" s="1199"/>
      <c r="O174" s="1199"/>
      <c r="P174" s="1223"/>
      <c r="Q174" s="1223"/>
      <c r="R174" s="1223"/>
    </row>
    <row r="175" spans="2:18" s="161" customFormat="1" ht="15" customHeight="1">
      <c r="B175" s="1198"/>
      <c r="C175" s="971"/>
      <c r="D175" s="1198"/>
      <c r="E175" s="1198"/>
      <c r="F175" s="1198"/>
      <c r="G175" s="1199"/>
      <c r="H175" s="1200"/>
      <c r="I175" s="1201"/>
      <c r="J175" s="1201"/>
      <c r="K175" s="1201"/>
      <c r="L175" s="1201"/>
      <c r="M175" s="1202"/>
      <c r="N175" s="1199"/>
      <c r="O175" s="1199"/>
      <c r="P175" s="1223"/>
      <c r="Q175" s="1223"/>
      <c r="R175" s="1223"/>
    </row>
    <row r="176" spans="2:18" s="161" customFormat="1" ht="15" customHeight="1">
      <c r="B176" s="1198"/>
      <c r="C176" s="971"/>
      <c r="D176" s="1198"/>
      <c r="E176" s="1198"/>
      <c r="F176" s="1198"/>
      <c r="G176" s="1199"/>
      <c r="H176" s="1203"/>
      <c r="I176" s="1204"/>
      <c r="J176" s="1204"/>
      <c r="K176" s="1204"/>
      <c r="L176" s="1204"/>
      <c r="M176" s="1205"/>
      <c r="N176" s="1199"/>
      <c r="O176" s="1199"/>
      <c r="P176" s="1223"/>
      <c r="Q176" s="1223"/>
      <c r="R176" s="1223"/>
    </row>
    <row r="177" spans="2:18" s="161" customFormat="1" ht="15" customHeight="1">
      <c r="B177" s="187" t="s">
        <v>749</v>
      </c>
      <c r="C177" s="187"/>
      <c r="D177" s="187"/>
      <c r="E177" s="187"/>
      <c r="F177" s="187"/>
      <c r="G177" s="187"/>
      <c r="H177" s="187"/>
      <c r="I177" s="187"/>
      <c r="J177" s="187"/>
      <c r="K177" s="187"/>
      <c r="L177" s="187"/>
      <c r="M177" s="187"/>
      <c r="N177" s="187"/>
      <c r="O177" s="159"/>
      <c r="P177" s="159"/>
      <c r="Q177" s="159"/>
      <c r="R177" s="159"/>
    </row>
    <row r="178" spans="2:18" s="161" customFormat="1" ht="15" customHeight="1">
      <c r="B178" s="187">
        <v>1</v>
      </c>
      <c r="C178" s="1167" t="s">
        <v>750</v>
      </c>
      <c r="D178" s="1167"/>
      <c r="E178" s="1167"/>
      <c r="F178" s="1167"/>
      <c r="G178" s="1167"/>
      <c r="H178" s="1167"/>
      <c r="I178" s="1167"/>
      <c r="J178" s="1167"/>
      <c r="K178" s="1167"/>
      <c r="L178" s="1167"/>
      <c r="M178" s="1167"/>
      <c r="N178" s="1167"/>
      <c r="O178" s="1167"/>
      <c r="P178" s="1167"/>
      <c r="Q178" s="1167"/>
      <c r="R178" s="187"/>
    </row>
    <row r="179" spans="2:18" s="161" customFormat="1" ht="15" customHeight="1">
      <c r="B179" s="187">
        <v>2</v>
      </c>
      <c r="C179" s="1167" t="s">
        <v>751</v>
      </c>
      <c r="D179" s="1167"/>
      <c r="E179" s="1167"/>
      <c r="F179" s="1167"/>
      <c r="G179" s="1167"/>
      <c r="H179" s="1167"/>
      <c r="I179" s="1167"/>
      <c r="J179" s="1167"/>
      <c r="K179" s="1167"/>
      <c r="L179" s="1167"/>
      <c r="M179" s="1167"/>
      <c r="N179" s="1167"/>
      <c r="O179" s="1167"/>
      <c r="P179" s="1167"/>
      <c r="Q179" s="1167"/>
      <c r="R179" s="187"/>
    </row>
    <row r="180" spans="2:18" s="161" customFormat="1" ht="15" customHeight="1">
      <c r="B180" s="187">
        <v>3</v>
      </c>
      <c r="C180" s="1167" t="s">
        <v>752</v>
      </c>
      <c r="D180" s="1167"/>
      <c r="E180" s="1167"/>
      <c r="F180" s="1167"/>
      <c r="G180" s="1167"/>
      <c r="H180" s="1167"/>
      <c r="I180" s="1167"/>
      <c r="J180" s="1167"/>
      <c r="K180" s="1167"/>
      <c r="L180" s="1167"/>
      <c r="M180" s="1167"/>
      <c r="N180" s="1167"/>
      <c r="O180" s="1167"/>
      <c r="P180" s="1167"/>
      <c r="Q180" s="1167"/>
      <c r="R180" s="187"/>
    </row>
    <row r="181" spans="2:18" s="161" customFormat="1" ht="15" customHeight="1">
      <c r="B181" s="187">
        <v>4</v>
      </c>
      <c r="C181" s="1167" t="s">
        <v>2572</v>
      </c>
      <c r="D181" s="1167"/>
      <c r="E181" s="1167"/>
      <c r="F181" s="1167"/>
      <c r="G181" s="1167"/>
      <c r="H181" s="1167"/>
      <c r="I181" s="1167"/>
      <c r="J181" s="1167"/>
      <c r="K181" s="1167"/>
      <c r="L181" s="1167"/>
      <c r="M181" s="1167"/>
      <c r="N181" s="1167"/>
      <c r="O181" s="1167"/>
      <c r="P181" s="1167"/>
      <c r="Q181" s="1167"/>
      <c r="R181" s="244" t="str">
        <f>H78</f>
        <v>　　　　　</v>
      </c>
    </row>
    <row r="182" spans="2:18" s="161" customFormat="1" ht="15" customHeight="1">
      <c r="B182" s="297"/>
      <c r="C182" s="297"/>
      <c r="D182" s="187"/>
      <c r="E182" s="187"/>
      <c r="F182" s="187"/>
      <c r="G182" s="187"/>
      <c r="H182" s="187"/>
      <c r="I182" s="187"/>
      <c r="J182" s="187"/>
      <c r="K182" s="187"/>
      <c r="L182" s="187"/>
      <c r="M182" s="187"/>
      <c r="N182" s="187"/>
      <c r="O182" s="187"/>
      <c r="P182" s="187"/>
      <c r="Q182" s="187"/>
      <c r="R182" s="187"/>
    </row>
    <row r="183" spans="2:18" s="161" customFormat="1" ht="22.5" customHeight="1">
      <c r="B183" s="1224" t="s">
        <v>753</v>
      </c>
      <c r="C183" s="1224"/>
      <c r="D183" s="1224"/>
      <c r="E183" s="1224"/>
      <c r="F183" s="1224"/>
      <c r="G183" s="1224"/>
      <c r="H183" s="1224"/>
      <c r="I183" s="1224"/>
      <c r="J183" s="1224"/>
      <c r="K183" s="1224"/>
      <c r="L183" s="1224"/>
      <c r="M183" s="1224"/>
      <c r="N183" s="1224"/>
      <c r="O183" s="1224"/>
      <c r="P183" s="1224"/>
      <c r="Q183" s="1224"/>
      <c r="R183" s="1224"/>
    </row>
    <row r="184" spans="2:18" s="161" customFormat="1" ht="15" customHeight="1">
      <c r="B184" s="187"/>
      <c r="C184" s="187"/>
      <c r="D184" s="342"/>
      <c r="E184" s="342"/>
      <c r="F184" s="245"/>
      <c r="G184" s="245"/>
      <c r="H184" s="245"/>
      <c r="I184" s="245"/>
      <c r="J184" s="245"/>
      <c r="K184" s="245"/>
      <c r="L184" s="245"/>
      <c r="M184" s="245"/>
      <c r="N184" s="245"/>
      <c r="O184" s="187"/>
      <c r="P184" s="187"/>
      <c r="Q184" s="187"/>
      <c r="R184" s="187"/>
    </row>
    <row r="185" spans="2:18" s="161" customFormat="1" ht="15" customHeight="1">
      <c r="B185" s="187"/>
      <c r="C185" s="187"/>
      <c r="D185" s="187"/>
      <c r="E185" s="187"/>
      <c r="F185" s="187"/>
      <c r="G185" s="187"/>
      <c r="H185" s="187"/>
      <c r="I185" s="187"/>
      <c r="J185" s="187"/>
      <c r="K185" s="187"/>
      <c r="L185" s="187"/>
      <c r="M185" s="187"/>
      <c r="N185" s="187"/>
      <c r="O185" s="187"/>
      <c r="P185" s="1125" t="str">
        <f>IF(ISBLANK('02入力票（その２）'!$G$168),"年　　　月　　　日",'02入力票（その２）'!$G$168)</f>
        <v>年　　　月　　　日</v>
      </c>
      <c r="Q185" s="1125"/>
      <c r="R185" s="1125"/>
    </row>
    <row r="186" spans="2:18" s="161" customFormat="1" ht="24.75" customHeight="1">
      <c r="B186" s="187"/>
      <c r="C186" s="959" t="str">
        <f>VLOOKUP($H$78,$C$280:$D$293,2,FALSE)</f>
        <v>　　　</v>
      </c>
      <c r="D186" s="1113"/>
      <c r="E186" s="1113"/>
      <c r="F186" s="1113"/>
      <c r="G186" s="1113"/>
      <c r="H186" s="1113"/>
      <c r="I186" s="253" t="s">
        <v>676</v>
      </c>
      <c r="J186" s="187"/>
      <c r="K186" s="187"/>
      <c r="L186" s="187"/>
      <c r="M186" s="187"/>
      <c r="N186" s="187"/>
      <c r="O186" s="187"/>
      <c r="P186" s="187"/>
      <c r="Q186" s="187"/>
      <c r="R186" s="187"/>
    </row>
    <row r="187" spans="2:18" s="161" customFormat="1" ht="15" customHeight="1">
      <c r="B187" s="187"/>
      <c r="C187" s="187"/>
      <c r="D187" s="187"/>
      <c r="E187" s="187"/>
      <c r="F187" s="187"/>
      <c r="G187" s="187"/>
      <c r="H187" s="187"/>
      <c r="I187" s="187"/>
      <c r="J187" s="187"/>
      <c r="K187" s="187"/>
      <c r="L187" s="187"/>
      <c r="M187" s="187"/>
      <c r="N187" s="187"/>
      <c r="O187" s="187"/>
      <c r="P187" s="187"/>
      <c r="Q187" s="187"/>
      <c r="R187" s="187"/>
    </row>
    <row r="188" spans="2:18" s="161" customFormat="1" ht="15" customHeight="1">
      <c r="B188" s="187"/>
      <c r="C188" s="187"/>
      <c r="D188" s="342"/>
      <c r="E188" s="342"/>
      <c r="F188" s="159"/>
      <c r="G188" s="245"/>
      <c r="H188" s="292" t="s">
        <v>846</v>
      </c>
      <c r="I188" s="334" t="str">
        <f>'02入力票（その２）'!I12</f>
        <v/>
      </c>
      <c r="J188" s="335"/>
      <c r="K188" s="335"/>
      <c r="L188" s="336"/>
      <c r="M188" s="336"/>
      <c r="N188" s="336"/>
      <c r="O188" s="187"/>
      <c r="P188" s="187"/>
      <c r="Q188" s="187"/>
      <c r="R188" s="187"/>
    </row>
    <row r="189" spans="2:18" s="161" customFormat="1" ht="15" customHeight="1">
      <c r="B189" s="187"/>
      <c r="C189" s="342"/>
      <c r="D189" s="342"/>
      <c r="E189" s="342"/>
      <c r="F189" s="1115" t="s">
        <v>44</v>
      </c>
      <c r="G189" s="1115"/>
      <c r="H189" s="336"/>
      <c r="I189" s="335" t="str">
        <f>CONCATENATE(G89,"　",L89)</f>
        <v>※　選択してください。　</v>
      </c>
      <c r="J189" s="335"/>
      <c r="K189" s="335"/>
      <c r="L189" s="335"/>
      <c r="M189" s="335"/>
      <c r="N189" s="335"/>
      <c r="O189" s="335"/>
      <c r="P189" s="335"/>
      <c r="Q189" s="187"/>
      <c r="R189" s="187"/>
    </row>
    <row r="190" spans="2:18" s="161" customFormat="1" ht="15" customHeight="1">
      <c r="B190" s="187"/>
      <c r="C190" s="342"/>
      <c r="D190" s="342"/>
      <c r="E190" s="342"/>
      <c r="F190" s="245"/>
      <c r="G190" s="245"/>
      <c r="H190" s="337"/>
      <c r="I190" s="335"/>
      <c r="J190" s="338"/>
      <c r="K190" s="338"/>
      <c r="L190" s="338"/>
      <c r="M190" s="338"/>
      <c r="N190" s="338"/>
      <c r="O190" s="338"/>
      <c r="P190" s="338"/>
      <c r="Q190" s="187"/>
      <c r="R190" s="187"/>
    </row>
    <row r="191" spans="2:18" s="161" customFormat="1" ht="15" customHeight="1">
      <c r="B191" s="187"/>
      <c r="C191" s="342"/>
      <c r="D191" s="245" t="s">
        <v>754</v>
      </c>
      <c r="E191" s="245"/>
      <c r="F191" s="1115" t="s">
        <v>610</v>
      </c>
      <c r="G191" s="1115"/>
      <c r="H191" s="339"/>
      <c r="I191" s="335" t="str">
        <f>'02入力票（その２）'!I21</f>
        <v/>
      </c>
      <c r="J191" s="335"/>
      <c r="K191" s="335"/>
      <c r="L191" s="335"/>
      <c r="M191" s="335"/>
      <c r="N191" s="335"/>
      <c r="O191" s="335"/>
      <c r="P191" s="187"/>
      <c r="Q191" s="187"/>
      <c r="R191" s="187"/>
    </row>
    <row r="192" spans="2:18" s="161" customFormat="1" ht="15" customHeight="1">
      <c r="B192" s="187"/>
      <c r="C192" s="342"/>
      <c r="D192" s="159"/>
      <c r="E192" s="159"/>
      <c r="F192" s="245"/>
      <c r="G192" s="245"/>
      <c r="H192" s="339"/>
      <c r="I192" s="335"/>
      <c r="J192" s="335"/>
      <c r="K192" s="335"/>
      <c r="L192" s="335"/>
      <c r="M192" s="335"/>
      <c r="N192" s="335"/>
      <c r="O192" s="335"/>
      <c r="P192" s="187"/>
      <c r="Q192" s="187"/>
      <c r="R192" s="187"/>
    </row>
    <row r="193" spans="2:18" s="161" customFormat="1" ht="15" customHeight="1">
      <c r="B193" s="187"/>
      <c r="C193" s="342"/>
      <c r="D193" s="342"/>
      <c r="E193" s="342"/>
      <c r="F193" s="1115" t="s">
        <v>755</v>
      </c>
      <c r="G193" s="1115"/>
      <c r="H193" s="340"/>
      <c r="I193" s="335" t="str">
        <f>CONCATENATE('02入力票（その２）'!I23,"　",'02入力票（その２）'!I24)</f>
        <v>　</v>
      </c>
      <c r="J193" s="335"/>
      <c r="K193" s="335"/>
      <c r="L193" s="335"/>
      <c r="M193" s="159"/>
      <c r="N193" s="323" t="s">
        <v>756</v>
      </c>
      <c r="O193" s="335"/>
      <c r="P193" s="159"/>
      <c r="Q193" s="187"/>
      <c r="R193" s="187"/>
    </row>
    <row r="194" spans="2:18" s="161" customFormat="1" ht="15" customHeight="1">
      <c r="B194" s="187"/>
      <c r="C194" s="342"/>
      <c r="D194" s="342"/>
      <c r="E194" s="342"/>
      <c r="F194" s="245"/>
      <c r="G194" s="245"/>
      <c r="H194" s="339"/>
      <c r="I194" s="335"/>
      <c r="J194" s="335"/>
      <c r="K194" s="335"/>
      <c r="L194" s="335"/>
      <c r="M194" s="335"/>
      <c r="N194" s="335"/>
      <c r="O194" s="335"/>
      <c r="P194" s="187"/>
      <c r="Q194" s="187"/>
      <c r="R194" s="187"/>
    </row>
    <row r="195" spans="2:18" s="161" customFormat="1" ht="15" customHeight="1">
      <c r="B195" s="187"/>
      <c r="C195" s="342"/>
      <c r="D195" s="342"/>
      <c r="E195" s="342"/>
      <c r="F195" s="1115" t="s">
        <v>615</v>
      </c>
      <c r="G195" s="1115"/>
      <c r="H195" s="339"/>
      <c r="I195" s="335" t="str">
        <f>'02入力票（その２）'!I26</f>
        <v/>
      </c>
      <c r="J195" s="335"/>
      <c r="K195" s="335"/>
      <c r="L195" s="335"/>
      <c r="M195" s="335"/>
      <c r="N195" s="335"/>
      <c r="O195" s="335"/>
      <c r="P195" s="187"/>
      <c r="Q195" s="187"/>
      <c r="R195" s="187"/>
    </row>
    <row r="196" spans="2:18" s="161" customFormat="1" ht="15" customHeight="1">
      <c r="B196" s="187"/>
      <c r="C196" s="187"/>
      <c r="D196" s="187"/>
      <c r="E196" s="187"/>
      <c r="F196" s="187"/>
      <c r="G196" s="187"/>
      <c r="H196" s="187"/>
      <c r="I196" s="187"/>
      <c r="J196" s="187"/>
      <c r="K196" s="187"/>
      <c r="L196" s="187"/>
      <c r="M196" s="187"/>
      <c r="N196" s="187"/>
      <c r="O196" s="187"/>
      <c r="P196" s="187"/>
      <c r="Q196" s="187"/>
      <c r="R196" s="187"/>
    </row>
    <row r="197" spans="2:18" s="161" customFormat="1" ht="15" customHeight="1">
      <c r="B197" s="187"/>
      <c r="C197" s="187"/>
      <c r="D197" s="187"/>
      <c r="E197" s="187"/>
      <c r="F197" s="187"/>
      <c r="G197" s="187"/>
      <c r="H197" s="187"/>
      <c r="I197" s="187"/>
      <c r="J197" s="187"/>
      <c r="K197" s="187"/>
      <c r="L197" s="187"/>
      <c r="M197" s="187"/>
      <c r="N197" s="187"/>
      <c r="O197" s="187"/>
      <c r="P197" s="187"/>
      <c r="Q197" s="187"/>
      <c r="R197" s="187"/>
    </row>
    <row r="198" spans="2:18" s="161" customFormat="1" ht="15" customHeight="1">
      <c r="B198" s="187"/>
      <c r="C198" s="187"/>
      <c r="D198" s="248" t="s">
        <v>757</v>
      </c>
      <c r="E198" s="248"/>
      <c r="F198" s="248"/>
      <c r="G198" s="248"/>
      <c r="H198" s="248"/>
      <c r="I198" s="248"/>
      <c r="J198" s="248"/>
      <c r="K198" s="248"/>
      <c r="L198" s="248"/>
      <c r="M198" s="248"/>
      <c r="N198" s="248"/>
      <c r="O198" s="248"/>
      <c r="P198" s="187"/>
      <c r="Q198" s="187"/>
      <c r="R198" s="187"/>
    </row>
    <row r="199" spans="2:18" s="161" customFormat="1" ht="15" customHeight="1">
      <c r="B199" s="187"/>
      <c r="C199" s="187"/>
      <c r="D199" s="187"/>
      <c r="E199" s="187"/>
      <c r="F199" s="187"/>
      <c r="G199" s="187"/>
      <c r="H199" s="187"/>
      <c r="I199" s="187"/>
      <c r="J199" s="187"/>
      <c r="K199" s="187"/>
      <c r="L199" s="187"/>
      <c r="M199" s="187"/>
      <c r="N199" s="187"/>
      <c r="O199" s="187"/>
      <c r="P199" s="187"/>
      <c r="Q199" s="187"/>
      <c r="R199" s="187"/>
    </row>
    <row r="200" spans="2:18" s="161" customFormat="1" ht="15" customHeight="1">
      <c r="B200" s="187"/>
      <c r="C200" s="187"/>
      <c r="D200" s="187"/>
      <c r="E200" s="187"/>
      <c r="F200" s="187"/>
      <c r="G200" s="187"/>
      <c r="H200" s="187"/>
      <c r="I200" s="187"/>
      <c r="J200" s="187"/>
      <c r="K200" s="187"/>
      <c r="L200" s="187"/>
      <c r="M200" s="187"/>
      <c r="N200" s="187"/>
      <c r="O200" s="187"/>
      <c r="P200" s="187"/>
      <c r="Q200" s="187"/>
      <c r="R200" s="187"/>
    </row>
    <row r="201" spans="2:18" s="161" customFormat="1" ht="15" customHeight="1">
      <c r="B201" s="187"/>
      <c r="C201" s="187"/>
      <c r="D201" s="342"/>
      <c r="E201" s="342"/>
      <c r="F201" s="159"/>
      <c r="G201" s="245"/>
      <c r="H201" s="341" t="s">
        <v>846</v>
      </c>
      <c r="I201" s="1242" t="str">
        <f>'02入力票（その２）'!I31</f>
        <v/>
      </c>
      <c r="J201" s="1242"/>
      <c r="K201" s="1242"/>
      <c r="L201" s="339"/>
      <c r="M201" s="187"/>
      <c r="N201" s="187"/>
      <c r="O201" s="187"/>
      <c r="P201" s="187"/>
      <c r="Q201" s="187"/>
      <c r="R201" s="187"/>
    </row>
    <row r="202" spans="2:18" s="161" customFormat="1" ht="15" customHeight="1">
      <c r="B202" s="187"/>
      <c r="C202" s="342"/>
      <c r="D202" s="342"/>
      <c r="E202" s="342"/>
      <c r="F202" s="1237" t="s">
        <v>44</v>
      </c>
      <c r="G202" s="1237"/>
      <c r="H202" s="337"/>
      <c r="I202" s="335" t="str">
        <f>H155</f>
        <v>※　選択してください。</v>
      </c>
      <c r="J202" s="338"/>
      <c r="K202" s="338"/>
      <c r="L202" s="338"/>
      <c r="M202" s="338"/>
      <c r="N202" s="338"/>
      <c r="O202" s="338"/>
      <c r="P202" s="338"/>
      <c r="Q202" s="187"/>
      <c r="R202" s="187"/>
    </row>
    <row r="203" spans="2:18" s="161" customFormat="1" ht="15" customHeight="1">
      <c r="B203" s="187"/>
      <c r="C203" s="342"/>
      <c r="D203" s="342"/>
      <c r="E203" s="342"/>
      <c r="F203" s="245"/>
      <c r="G203" s="245"/>
      <c r="H203" s="337"/>
      <c r="I203" s="335" t="str">
        <f>'02入力票（その２）'!I39</f>
        <v/>
      </c>
      <c r="J203" s="338"/>
      <c r="K203" s="338"/>
      <c r="L203" s="338"/>
      <c r="M203" s="338"/>
      <c r="N203" s="338"/>
      <c r="O203" s="338"/>
      <c r="P203" s="338"/>
      <c r="Q203" s="187"/>
      <c r="R203" s="187"/>
    </row>
    <row r="204" spans="2:18" s="161" customFormat="1" ht="8.25" customHeight="1">
      <c r="B204" s="187"/>
      <c r="C204" s="342"/>
      <c r="D204" s="342"/>
      <c r="E204" s="342"/>
      <c r="F204" s="245"/>
      <c r="G204" s="245"/>
      <c r="H204" s="337"/>
      <c r="I204" s="337"/>
      <c r="J204" s="337"/>
      <c r="K204" s="337"/>
      <c r="L204" s="337"/>
      <c r="M204" s="337"/>
      <c r="N204" s="337"/>
      <c r="O204" s="337"/>
      <c r="P204" s="337"/>
      <c r="Q204" s="187"/>
      <c r="R204" s="187"/>
    </row>
    <row r="205" spans="2:18" s="161" customFormat="1" ht="15" customHeight="1">
      <c r="B205" s="187"/>
      <c r="C205" s="342"/>
      <c r="D205" s="342"/>
      <c r="E205" s="342"/>
      <c r="F205" s="1237" t="s">
        <v>610</v>
      </c>
      <c r="G205" s="1237"/>
      <c r="H205" s="339"/>
      <c r="I205" s="335" t="str">
        <f>'02入力票（その２）'!I41</f>
        <v/>
      </c>
      <c r="J205" s="335"/>
      <c r="K205" s="335"/>
      <c r="L205" s="335"/>
      <c r="M205" s="335"/>
      <c r="N205" s="335"/>
      <c r="O205" s="335"/>
      <c r="P205" s="187"/>
      <c r="Q205" s="187"/>
      <c r="R205" s="187"/>
    </row>
    <row r="206" spans="2:18" s="161" customFormat="1" ht="15" customHeight="1">
      <c r="B206" s="187"/>
      <c r="C206" s="342"/>
      <c r="D206" s="1238" t="s">
        <v>758</v>
      </c>
      <c r="E206" s="1238"/>
      <c r="F206" s="245"/>
      <c r="G206" s="245"/>
      <c r="H206" s="339"/>
      <c r="I206" s="335"/>
      <c r="J206" s="335"/>
      <c r="K206" s="335"/>
      <c r="L206" s="335"/>
      <c r="M206" s="335"/>
      <c r="N206" s="335"/>
      <c r="O206" s="335"/>
      <c r="P206" s="187"/>
      <c r="Q206" s="187"/>
      <c r="R206" s="187"/>
    </row>
    <row r="207" spans="2:18" s="161" customFormat="1" ht="15" customHeight="1">
      <c r="B207" s="187"/>
      <c r="C207" s="342"/>
      <c r="D207" s="342"/>
      <c r="E207" s="342"/>
      <c r="F207" s="1237" t="s">
        <v>759</v>
      </c>
      <c r="G207" s="1237"/>
      <c r="H207" s="340"/>
      <c r="I207" s="335" t="str">
        <f>CONCATENATE('02入力票（その２）'!I43,"　",'02入力票（その２）'!I44)</f>
        <v>　</v>
      </c>
      <c r="J207" s="335"/>
      <c r="K207" s="335"/>
      <c r="L207" s="335"/>
      <c r="M207" s="159"/>
      <c r="N207" s="343" t="s">
        <v>680</v>
      </c>
      <c r="O207" s="335"/>
      <c r="P207" s="159"/>
      <c r="Q207" s="187"/>
      <c r="R207" s="187"/>
    </row>
    <row r="208" spans="2:18" s="161" customFormat="1" ht="15" customHeight="1">
      <c r="B208" s="187"/>
      <c r="C208" s="342"/>
      <c r="D208" s="342"/>
      <c r="E208" s="342"/>
      <c r="F208" s="245"/>
      <c r="G208" s="245"/>
      <c r="H208" s="339"/>
      <c r="I208" s="335"/>
      <c r="J208" s="335"/>
      <c r="K208" s="335"/>
      <c r="L208" s="335"/>
      <c r="M208" s="335"/>
      <c r="N208" s="335"/>
      <c r="O208" s="335"/>
      <c r="P208" s="187"/>
      <c r="Q208" s="187"/>
      <c r="R208" s="187"/>
    </row>
    <row r="209" spans="2:18" s="161" customFormat="1" ht="15" customHeight="1">
      <c r="B209" s="187"/>
      <c r="C209" s="342"/>
      <c r="D209" s="342"/>
      <c r="E209" s="342"/>
      <c r="F209" s="1115" t="s">
        <v>615</v>
      </c>
      <c r="G209" s="1115" t="s">
        <v>760</v>
      </c>
      <c r="H209" s="339"/>
      <c r="I209" s="344" t="str">
        <f>'02入力票（その２）'!I46</f>
        <v/>
      </c>
      <c r="J209" s="344"/>
      <c r="K209" s="344"/>
      <c r="L209" s="344"/>
      <c r="M209" s="344"/>
      <c r="N209" s="344"/>
      <c r="O209" s="344"/>
      <c r="P209" s="187"/>
      <c r="Q209" s="187"/>
      <c r="R209" s="187"/>
    </row>
    <row r="210" spans="2:18" s="161" customFormat="1" ht="15" customHeight="1">
      <c r="B210" s="187"/>
      <c r="C210" s="342"/>
      <c r="D210" s="342"/>
      <c r="E210" s="342"/>
      <c r="F210" s="1115"/>
      <c r="G210" s="1115"/>
      <c r="H210" s="187"/>
      <c r="I210" s="187"/>
      <c r="J210" s="187"/>
      <c r="K210" s="187"/>
      <c r="L210" s="187"/>
      <c r="M210" s="187"/>
      <c r="N210" s="187"/>
      <c r="O210" s="187"/>
      <c r="P210" s="187"/>
      <c r="Q210" s="187"/>
      <c r="R210" s="187"/>
    </row>
    <row r="211" spans="2:18" s="161" customFormat="1" ht="15" customHeight="1">
      <c r="B211" s="187"/>
      <c r="C211" s="342"/>
      <c r="D211" s="342"/>
      <c r="E211" s="342"/>
      <c r="F211" s="1115" t="s">
        <v>761</v>
      </c>
      <c r="G211" s="1115"/>
      <c r="H211" s="187"/>
      <c r="I211" s="1228">
        <f>'02入力票（その２）'!I50</f>
        <v>44287</v>
      </c>
      <c r="J211" s="1228"/>
      <c r="K211" s="323" t="s">
        <v>847</v>
      </c>
      <c r="L211" s="159"/>
      <c r="M211" s="187"/>
      <c r="N211" s="159"/>
      <c r="O211" s="187"/>
      <c r="P211" s="187"/>
      <c r="Q211" s="187"/>
      <c r="R211" s="187"/>
    </row>
    <row r="212" spans="2:18" s="161" customFormat="1" ht="15" customHeight="1">
      <c r="B212" s="187"/>
      <c r="C212" s="187"/>
      <c r="D212" s="342"/>
      <c r="E212" s="260"/>
      <c r="F212" s="187"/>
      <c r="G212" s="345"/>
      <c r="H212" s="187"/>
      <c r="I212" s="1228">
        <f>'02入力票（その２）'!I51</f>
        <v>45016</v>
      </c>
      <c r="J212" s="1228"/>
      <c r="K212" s="323" t="s">
        <v>848</v>
      </c>
      <c r="L212" s="159"/>
      <c r="M212" s="187"/>
      <c r="N212" s="159"/>
      <c r="O212" s="187"/>
      <c r="P212" s="187"/>
      <c r="Q212" s="187"/>
      <c r="R212" s="187"/>
    </row>
    <row r="213" spans="2:18" s="161" customFormat="1" ht="15" customHeight="1">
      <c r="B213" s="187"/>
      <c r="C213" s="187"/>
      <c r="J213" s="187"/>
      <c r="K213" s="187"/>
      <c r="L213" s="187"/>
      <c r="M213" s="187"/>
      <c r="N213" s="187"/>
      <c r="O213" s="187"/>
      <c r="P213" s="187"/>
      <c r="Q213" s="187"/>
      <c r="R213" s="187"/>
    </row>
    <row r="214" spans="2:18" s="161" customFormat="1" ht="15" customHeight="1">
      <c r="B214" s="187"/>
      <c r="C214" s="187"/>
      <c r="D214" s="346">
        <v>1</v>
      </c>
      <c r="E214" s="347" t="s">
        <v>762</v>
      </c>
      <c r="F214" s="347"/>
      <c r="G214" s="347"/>
      <c r="H214" s="348"/>
      <c r="I214" s="348"/>
      <c r="J214" s="349">
        <v>4</v>
      </c>
      <c r="K214" s="347" t="s">
        <v>763</v>
      </c>
      <c r="L214" s="350"/>
      <c r="M214" s="350"/>
      <c r="N214" s="350"/>
      <c r="O214" s="350"/>
      <c r="P214" s="187"/>
      <c r="Q214" s="187"/>
      <c r="R214" s="187"/>
    </row>
    <row r="215" spans="2:18" s="161" customFormat="1" ht="15" customHeight="1">
      <c r="B215" s="187"/>
      <c r="C215" s="187"/>
      <c r="D215" s="346">
        <v>2</v>
      </c>
      <c r="E215" s="347" t="s">
        <v>764</v>
      </c>
      <c r="F215" s="347"/>
      <c r="G215" s="347"/>
      <c r="H215" s="348"/>
      <c r="I215" s="348"/>
      <c r="J215" s="349">
        <v>5</v>
      </c>
      <c r="K215" s="347" t="s">
        <v>849</v>
      </c>
      <c r="L215" s="350"/>
      <c r="M215" s="350"/>
      <c r="N215" s="350"/>
      <c r="O215" s="350"/>
      <c r="P215" s="187"/>
      <c r="Q215" s="187"/>
      <c r="R215" s="187"/>
    </row>
    <row r="216" spans="2:18" s="161" customFormat="1" ht="15" customHeight="1">
      <c r="B216" s="187"/>
      <c r="C216" s="187"/>
      <c r="D216" s="346">
        <v>3</v>
      </c>
      <c r="E216" s="347" t="s">
        <v>765</v>
      </c>
      <c r="F216" s="347"/>
      <c r="G216" s="347"/>
      <c r="H216" s="348"/>
      <c r="I216" s="348"/>
      <c r="J216" s="349">
        <v>6</v>
      </c>
      <c r="K216" s="347" t="s">
        <v>2549</v>
      </c>
      <c r="L216" s="350"/>
      <c r="M216" s="350"/>
      <c r="N216" s="350"/>
      <c r="O216" s="350"/>
      <c r="P216" s="187"/>
      <c r="Q216" s="187"/>
      <c r="R216" s="187"/>
    </row>
    <row r="217" spans="2:18" s="161" customFormat="1" ht="15" customHeight="1">
      <c r="B217" s="187"/>
      <c r="C217" s="187"/>
      <c r="D217" s="346"/>
      <c r="E217" s="346"/>
      <c r="F217" s="347"/>
      <c r="G217" s="347"/>
      <c r="H217" s="347"/>
      <c r="I217" s="347"/>
      <c r="J217" s="350"/>
      <c r="K217" s="350"/>
      <c r="L217" s="350"/>
      <c r="M217" s="350"/>
      <c r="N217" s="350"/>
      <c r="O217" s="350"/>
      <c r="P217" s="159"/>
      <c r="Q217" s="159"/>
      <c r="R217" s="159"/>
    </row>
    <row r="218" spans="2:18" s="161" customFormat="1" ht="15" customHeight="1">
      <c r="B218" s="187"/>
      <c r="C218" s="187"/>
      <c r="D218" s="767" t="s">
        <v>766</v>
      </c>
      <c r="E218" s="768" t="s">
        <v>1128</v>
      </c>
      <c r="F218" s="347"/>
      <c r="G218" s="347"/>
      <c r="H218" s="347"/>
      <c r="I218" s="347"/>
      <c r="J218" s="351" t="s">
        <v>850</v>
      </c>
      <c r="K218" s="350" t="s">
        <v>767</v>
      </c>
      <c r="L218" s="350"/>
      <c r="M218" s="350"/>
      <c r="N218" s="350"/>
      <c r="O218" s="350"/>
      <c r="P218" s="159"/>
      <c r="Q218" s="250"/>
      <c r="R218" s="352" t="str">
        <f>H78</f>
        <v>　　　　　</v>
      </c>
    </row>
    <row r="219" spans="2:18" s="161" customFormat="1" ht="15" customHeight="1">
      <c r="B219" s="159"/>
      <c r="C219" s="159"/>
      <c r="D219" s="159"/>
      <c r="E219" s="159"/>
      <c r="F219" s="159"/>
      <c r="G219" s="159"/>
      <c r="H219" s="159"/>
      <c r="I219" s="159"/>
      <c r="J219" s="159"/>
      <c r="K219" s="159"/>
      <c r="L219" s="159"/>
      <c r="M219" s="159"/>
      <c r="N219" s="159"/>
      <c r="O219" s="159"/>
      <c r="P219" s="187"/>
      <c r="Q219" s="187"/>
      <c r="R219" s="187"/>
    </row>
    <row r="220" spans="2:18" s="161" customFormat="1" ht="15" customHeight="1">
      <c r="B220" s="159"/>
      <c r="C220" s="159"/>
      <c r="D220" s="159"/>
      <c r="E220" s="159"/>
      <c r="F220" s="159"/>
      <c r="G220" s="159"/>
      <c r="H220" s="159"/>
      <c r="I220" s="159"/>
      <c r="J220" s="159"/>
      <c r="K220" s="159"/>
      <c r="L220" s="159"/>
      <c r="M220" s="159"/>
      <c r="N220" s="159"/>
      <c r="O220" s="159"/>
      <c r="P220" s="187"/>
      <c r="Q220" s="187"/>
      <c r="R220" s="187"/>
    </row>
    <row r="221" spans="2:18" s="161" customFormat="1" ht="22.5" customHeight="1">
      <c r="B221" s="1224" t="s">
        <v>768</v>
      </c>
      <c r="C221" s="1224"/>
      <c r="D221" s="1224"/>
      <c r="E221" s="1224"/>
      <c r="F221" s="1224"/>
      <c r="G221" s="1224"/>
      <c r="H221" s="1224"/>
      <c r="I221" s="1224"/>
      <c r="J221" s="1224"/>
      <c r="K221" s="1224"/>
      <c r="L221" s="1224"/>
      <c r="M221" s="1224"/>
      <c r="N221" s="1224"/>
      <c r="O221" s="1224"/>
      <c r="P221" s="1224"/>
      <c r="Q221" s="1224"/>
      <c r="R221" s="1224"/>
    </row>
    <row r="222" spans="2:18" s="161" customFormat="1" ht="15" customHeight="1">
      <c r="B222" s="159"/>
      <c r="C222" s="159"/>
      <c r="D222" s="353"/>
      <c r="E222" s="353"/>
      <c r="F222" s="354"/>
      <c r="G222" s="354"/>
      <c r="H222" s="354"/>
      <c r="I222" s="354"/>
      <c r="J222" s="354"/>
      <c r="K222" s="354"/>
      <c r="L222" s="354"/>
      <c r="M222" s="354"/>
      <c r="N222" s="354"/>
      <c r="O222" s="159"/>
      <c r="P222" s="187"/>
      <c r="Q222" s="187"/>
      <c r="R222" s="187"/>
    </row>
    <row r="223" spans="2:18" s="161" customFormat="1" ht="15" customHeight="1">
      <c r="B223" s="159"/>
      <c r="C223" s="1229" t="s">
        <v>769</v>
      </c>
      <c r="D223" s="1230"/>
      <c r="E223" s="1231"/>
      <c r="F223" s="1229" t="s">
        <v>770</v>
      </c>
      <c r="G223" s="1230"/>
      <c r="H223" s="1230"/>
      <c r="I223" s="1230"/>
      <c r="J223" s="1230"/>
      <c r="K223" s="1230"/>
      <c r="L223" s="1231"/>
      <c r="M223" s="159"/>
      <c r="N223" s="159"/>
      <c r="O223" s="159"/>
      <c r="P223" s="187"/>
      <c r="Q223" s="187"/>
      <c r="R223" s="187"/>
    </row>
    <row r="224" spans="2:18" s="161" customFormat="1" ht="15" customHeight="1">
      <c r="B224" s="159"/>
      <c r="C224" s="1232"/>
      <c r="D224" s="1233"/>
      <c r="E224" s="1234"/>
      <c r="F224" s="1232"/>
      <c r="G224" s="1233"/>
      <c r="H224" s="1233"/>
      <c r="I224" s="1233"/>
      <c r="J224" s="1233"/>
      <c r="K224" s="1233"/>
      <c r="L224" s="1234"/>
      <c r="M224" s="159"/>
      <c r="N224" s="159"/>
      <c r="O224" s="159"/>
      <c r="P224" s="187"/>
      <c r="Q224" s="187"/>
      <c r="R224" s="187"/>
    </row>
    <row r="225" spans="2:18" s="161" customFormat="1" ht="15" customHeight="1">
      <c r="B225" s="159"/>
      <c r="C225" s="355"/>
      <c r="D225" s="365"/>
      <c r="E225" s="356"/>
      <c r="F225" s="355"/>
      <c r="G225" s="365"/>
      <c r="H225" s="365"/>
      <c r="I225" s="365"/>
      <c r="J225" s="365"/>
      <c r="K225" s="365"/>
      <c r="L225" s="356"/>
      <c r="M225" s="159"/>
      <c r="N225" s="159"/>
      <c r="O225" s="159"/>
      <c r="P225" s="187"/>
      <c r="Q225" s="187"/>
      <c r="R225" s="187"/>
    </row>
    <row r="226" spans="2:18" s="161" customFormat="1" ht="15" customHeight="1">
      <c r="B226" s="159"/>
      <c r="C226" s="357"/>
      <c r="D226" s="293"/>
      <c r="E226" s="358"/>
      <c r="F226" s="359" t="s">
        <v>851</v>
      </c>
      <c r="G226" s="293"/>
      <c r="H226" s="293"/>
      <c r="I226" s="293"/>
      <c r="J226" s="293"/>
      <c r="K226" s="360"/>
      <c r="L226" s="358"/>
      <c r="M226" s="293"/>
      <c r="N226" s="293"/>
      <c r="O226" s="159"/>
      <c r="P226" s="187"/>
      <c r="Q226" s="187"/>
      <c r="R226" s="187"/>
    </row>
    <row r="227" spans="2:18" s="161" customFormat="1" ht="15" customHeight="1">
      <c r="B227" s="159"/>
      <c r="C227" s="357"/>
      <c r="D227" s="293"/>
      <c r="E227" s="358"/>
      <c r="F227" s="357"/>
      <c r="G227" s="293"/>
      <c r="H227" s="293"/>
      <c r="I227" s="293"/>
      <c r="J227" s="361"/>
      <c r="K227" s="360"/>
      <c r="L227" s="358"/>
      <c r="M227" s="293"/>
      <c r="N227" s="293"/>
      <c r="O227" s="159"/>
      <c r="P227" s="187"/>
      <c r="Q227" s="187"/>
      <c r="R227" s="187"/>
    </row>
    <row r="228" spans="2:18" s="161" customFormat="1" ht="15" customHeight="1">
      <c r="B228" s="159"/>
      <c r="C228" s="362"/>
      <c r="D228" s="293"/>
      <c r="E228" s="358"/>
      <c r="F228" s="359" t="s">
        <v>852</v>
      </c>
      <c r="G228" s="293"/>
      <c r="H228" s="293"/>
      <c r="I228" s="361"/>
      <c r="J228" s="361"/>
      <c r="K228" s="360"/>
      <c r="L228" s="358"/>
      <c r="M228" s="293"/>
      <c r="N228" s="293"/>
      <c r="O228" s="159"/>
      <c r="P228" s="187"/>
      <c r="Q228" s="187"/>
      <c r="R228" s="187"/>
    </row>
    <row r="229" spans="2:18" s="161" customFormat="1" ht="15" customHeight="1">
      <c r="B229" s="159"/>
      <c r="C229" s="362"/>
      <c r="D229" s="1235" t="s">
        <v>853</v>
      </c>
      <c r="E229" s="358"/>
      <c r="F229" s="357"/>
      <c r="G229" s="293"/>
      <c r="H229" s="293"/>
      <c r="I229" s="361"/>
      <c r="J229" s="361"/>
      <c r="K229" s="360"/>
      <c r="L229" s="358"/>
      <c r="M229" s="293"/>
      <c r="N229" s="293"/>
      <c r="O229" s="159"/>
      <c r="P229" s="187"/>
      <c r="Q229" s="187"/>
      <c r="R229" s="187"/>
    </row>
    <row r="230" spans="2:18" s="161" customFormat="1" ht="15" customHeight="1">
      <c r="B230" s="159"/>
      <c r="C230" s="364"/>
      <c r="D230" s="1236"/>
      <c r="E230" s="358"/>
      <c r="F230" s="366" t="s">
        <v>854</v>
      </c>
      <c r="G230" s="293"/>
      <c r="H230" s="293"/>
      <c r="I230" s="367"/>
      <c r="J230" s="361"/>
      <c r="K230" s="360"/>
      <c r="L230" s="358"/>
      <c r="M230" s="293"/>
      <c r="N230" s="293"/>
      <c r="O230" s="159"/>
      <c r="P230" s="187"/>
      <c r="Q230" s="187"/>
      <c r="R230" s="187"/>
    </row>
    <row r="231" spans="2:18" s="161" customFormat="1" ht="15" customHeight="1">
      <c r="B231" s="159"/>
      <c r="C231" s="357"/>
      <c r="D231" s="1236"/>
      <c r="E231" s="358"/>
      <c r="F231" s="357"/>
      <c r="G231" s="293"/>
      <c r="H231" s="293"/>
      <c r="I231" s="361"/>
      <c r="J231" s="361"/>
      <c r="K231" s="360"/>
      <c r="L231" s="358"/>
      <c r="M231" s="293"/>
      <c r="N231" s="293"/>
      <c r="O231" s="159"/>
      <c r="P231" s="187"/>
      <c r="Q231" s="187"/>
      <c r="R231" s="187"/>
    </row>
    <row r="232" spans="2:18" s="161" customFormat="1" ht="15" customHeight="1">
      <c r="B232" s="159"/>
      <c r="C232" s="362"/>
      <c r="D232" s="293"/>
      <c r="E232" s="358"/>
      <c r="F232" s="357" t="s">
        <v>855</v>
      </c>
      <c r="G232" s="293"/>
      <c r="H232" s="293"/>
      <c r="I232" s="361"/>
      <c r="J232" s="361"/>
      <c r="K232" s="360"/>
      <c r="L232" s="358"/>
      <c r="M232" s="293"/>
      <c r="N232" s="293"/>
      <c r="O232" s="159"/>
      <c r="P232" s="187"/>
      <c r="Q232" s="187"/>
      <c r="R232" s="187"/>
    </row>
    <row r="233" spans="2:18" s="161" customFormat="1" ht="15" customHeight="1">
      <c r="B233" s="159"/>
      <c r="C233" s="362"/>
      <c r="D233" s="293"/>
      <c r="E233" s="358"/>
      <c r="F233" s="357"/>
      <c r="G233" s="293"/>
      <c r="H233" s="293"/>
      <c r="I233" s="361"/>
      <c r="J233" s="361"/>
      <c r="K233" s="360"/>
      <c r="L233" s="358"/>
      <c r="M233" s="293"/>
      <c r="N233" s="293"/>
      <c r="O233" s="159"/>
      <c r="P233" s="187"/>
      <c r="Q233" s="187"/>
      <c r="R233" s="187"/>
    </row>
    <row r="234" spans="2:18" s="161" customFormat="1" ht="15" customHeight="1">
      <c r="B234" s="159"/>
      <c r="C234" s="362"/>
      <c r="D234" s="293"/>
      <c r="E234" s="358"/>
      <c r="F234" s="357" t="s">
        <v>2550</v>
      </c>
      <c r="G234" s="293"/>
      <c r="H234" s="293"/>
      <c r="I234" s="361"/>
      <c r="J234" s="361"/>
      <c r="K234" s="360"/>
      <c r="L234" s="358"/>
      <c r="M234" s="293"/>
      <c r="N234" s="293"/>
      <c r="O234" s="159"/>
      <c r="P234" s="187"/>
      <c r="Q234" s="187"/>
      <c r="R234" s="187"/>
    </row>
    <row r="235" spans="2:18" s="161" customFormat="1" ht="15" customHeight="1">
      <c r="B235" s="159"/>
      <c r="C235" s="368"/>
      <c r="D235" s="369"/>
      <c r="E235" s="370"/>
      <c r="F235" s="368"/>
      <c r="G235" s="369"/>
      <c r="H235" s="369"/>
      <c r="I235" s="369"/>
      <c r="J235" s="369"/>
      <c r="K235" s="371"/>
      <c r="L235" s="370"/>
      <c r="M235" s="293"/>
      <c r="N235" s="293"/>
      <c r="O235" s="159"/>
      <c r="P235" s="187"/>
      <c r="Q235" s="187"/>
      <c r="R235" s="187"/>
    </row>
    <row r="236" spans="2:18" s="161" customFormat="1" ht="15" customHeight="1">
      <c r="B236" s="159"/>
      <c r="C236" s="293"/>
      <c r="D236" s="293"/>
      <c r="E236" s="293"/>
      <c r="F236" s="293"/>
      <c r="G236" s="293"/>
      <c r="H236" s="293"/>
      <c r="I236" s="293"/>
      <c r="J236" s="293"/>
      <c r="K236" s="360"/>
      <c r="L236" s="293"/>
      <c r="M236" s="293"/>
      <c r="N236" s="293"/>
      <c r="O236" s="159"/>
      <c r="P236" s="187"/>
      <c r="Q236" s="187"/>
      <c r="R236" s="187"/>
    </row>
    <row r="237" spans="2:18" s="161" customFormat="1" ht="15" customHeight="1">
      <c r="B237" s="187"/>
      <c r="C237" s="350" t="s">
        <v>857</v>
      </c>
      <c r="D237" s="350"/>
      <c r="E237" s="350"/>
      <c r="F237" s="350"/>
      <c r="G237" s="350"/>
      <c r="H237" s="350"/>
      <c r="I237" s="350"/>
      <c r="J237" s="350"/>
      <c r="K237" s="350"/>
      <c r="L237" s="350"/>
      <c r="M237" s="187"/>
      <c r="N237" s="187"/>
      <c r="O237" s="187"/>
      <c r="P237" s="187"/>
      <c r="Q237" s="187"/>
      <c r="R237" s="187"/>
    </row>
    <row r="238" spans="2:18" s="161" customFormat="1" ht="15" customHeight="1">
      <c r="B238" s="187"/>
      <c r="C238" s="350"/>
      <c r="D238" s="350"/>
      <c r="E238" s="350"/>
      <c r="F238" s="350"/>
      <c r="G238" s="350"/>
      <c r="H238" s="350"/>
      <c r="I238" s="350"/>
      <c r="J238" s="350"/>
      <c r="K238" s="350"/>
      <c r="L238" s="350"/>
      <c r="M238" s="187"/>
      <c r="N238" s="187"/>
      <c r="O238" s="187"/>
      <c r="P238" s="187"/>
      <c r="Q238" s="187"/>
      <c r="R238" s="187"/>
    </row>
    <row r="239" spans="2:18" s="161" customFormat="1" ht="15" customHeight="1">
      <c r="B239" s="187"/>
      <c r="C239" s="1125" t="str">
        <f>IF(ISBLANK('02入力票（その２）'!$G$168),"年　　　月　　　日",'02入力票（その２）'!$G$168)</f>
        <v>年　　　月　　　日</v>
      </c>
      <c r="D239" s="1125"/>
      <c r="E239" s="1125"/>
      <c r="F239" s="187"/>
      <c r="G239" s="187"/>
      <c r="H239" s="187"/>
      <c r="I239" s="187"/>
      <c r="J239" s="187"/>
      <c r="K239" s="187"/>
      <c r="L239" s="187"/>
      <c r="M239" s="187"/>
      <c r="N239" s="187"/>
      <c r="O239" s="187"/>
      <c r="P239" s="187"/>
      <c r="Q239" s="187"/>
      <c r="R239" s="187"/>
    </row>
    <row r="240" spans="2:18" s="161" customFormat="1" ht="15" customHeight="1">
      <c r="B240" s="187"/>
      <c r="C240" s="187"/>
      <c r="D240" s="187"/>
      <c r="E240" s="187"/>
      <c r="F240" s="187"/>
      <c r="G240" s="187"/>
      <c r="H240" s="187"/>
      <c r="I240" s="187"/>
      <c r="J240" s="187"/>
      <c r="K240" s="187"/>
      <c r="L240" s="187"/>
      <c r="M240" s="187"/>
      <c r="N240" s="187"/>
      <c r="O240" s="187"/>
      <c r="P240" s="187"/>
      <c r="Q240" s="187"/>
      <c r="R240" s="187"/>
    </row>
    <row r="241" spans="2:18" s="161" customFormat="1" ht="26.25" customHeight="1">
      <c r="B241" s="187"/>
      <c r="C241" s="1226" t="str">
        <f>VLOOKUP($H$78,$C$280:$D$293,2,FALSE)</f>
        <v>　　　</v>
      </c>
      <c r="D241" s="1227"/>
      <c r="E241" s="1227"/>
      <c r="F241" s="1227"/>
      <c r="G241" s="1227"/>
      <c r="H241" s="1227"/>
      <c r="I241" s="247" t="s">
        <v>676</v>
      </c>
      <c r="J241" s="187"/>
      <c r="K241" s="187"/>
      <c r="L241" s="187"/>
      <c r="M241" s="187"/>
      <c r="N241" s="187"/>
      <c r="O241" s="187"/>
      <c r="P241" s="187"/>
      <c r="Q241" s="187"/>
      <c r="R241" s="187"/>
    </row>
    <row r="242" spans="2:18" s="161" customFormat="1" ht="15" customHeight="1">
      <c r="B242" s="187"/>
      <c r="C242" s="187"/>
      <c r="D242" s="187"/>
      <c r="E242" s="187"/>
      <c r="F242" s="187"/>
      <c r="G242" s="187"/>
      <c r="H242" s="187"/>
      <c r="I242" s="187"/>
      <c r="J242" s="187"/>
      <c r="K242" s="187"/>
      <c r="L242" s="187"/>
      <c r="M242" s="187"/>
      <c r="N242" s="187"/>
      <c r="O242" s="187"/>
      <c r="P242" s="187"/>
      <c r="Q242" s="187"/>
      <c r="R242" s="187"/>
    </row>
    <row r="243" spans="2:18" s="161" customFormat="1" ht="15" customHeight="1">
      <c r="B243" s="187"/>
      <c r="C243" s="187"/>
      <c r="D243" s="1115" t="s">
        <v>44</v>
      </c>
      <c r="E243" s="1115"/>
      <c r="F243" s="260"/>
      <c r="G243" s="248" t="str">
        <f>CONCATENATE(G89,"　",L89)</f>
        <v>※　選択してください。　</v>
      </c>
      <c r="H243" s="248"/>
      <c r="I243" s="248"/>
      <c r="J243" s="248"/>
      <c r="K243" s="248"/>
      <c r="L243" s="248"/>
      <c r="M243" s="248"/>
      <c r="N243" s="187"/>
      <c r="O243" s="187"/>
      <c r="P243" s="187"/>
      <c r="Q243" s="187"/>
      <c r="R243" s="187"/>
    </row>
    <row r="244" spans="2:18" s="161" customFormat="1" ht="15" customHeight="1">
      <c r="B244" s="187"/>
      <c r="C244" s="187"/>
      <c r="D244" s="245"/>
      <c r="E244" s="245"/>
      <c r="F244" s="260"/>
      <c r="G244" s="248"/>
      <c r="H244" s="248"/>
      <c r="I244" s="248"/>
      <c r="J244" s="248"/>
      <c r="K244" s="248"/>
      <c r="L244" s="248"/>
      <c r="M244" s="248"/>
      <c r="N244" s="187"/>
      <c r="O244" s="187"/>
      <c r="P244" s="187"/>
      <c r="Q244" s="187"/>
      <c r="R244" s="187"/>
    </row>
    <row r="245" spans="2:18" s="161" customFormat="1" ht="15" customHeight="1">
      <c r="B245" s="187"/>
      <c r="C245" s="187"/>
      <c r="D245" s="1115" t="s">
        <v>610</v>
      </c>
      <c r="E245" s="1115"/>
      <c r="F245" s="260"/>
      <c r="G245" s="245" t="str">
        <f>G92</f>
        <v/>
      </c>
      <c r="H245" s="245"/>
      <c r="I245" s="245"/>
      <c r="J245" s="245"/>
      <c r="K245" s="245"/>
      <c r="L245" s="187"/>
      <c r="M245" s="187"/>
      <c r="N245" s="187"/>
      <c r="O245" s="187"/>
      <c r="P245" s="187"/>
      <c r="Q245" s="187"/>
      <c r="R245" s="187"/>
    </row>
    <row r="246" spans="2:18" s="161" customFormat="1" ht="15" customHeight="1">
      <c r="B246" s="187"/>
      <c r="C246" s="187"/>
      <c r="D246" s="245"/>
      <c r="E246" s="245"/>
      <c r="F246" s="260"/>
      <c r="G246" s="373" t="str">
        <f>G95</f>
        <v/>
      </c>
      <c r="H246" s="245"/>
      <c r="I246" s="245"/>
      <c r="J246" s="245"/>
      <c r="K246" s="245"/>
      <c r="L246" s="187"/>
      <c r="M246" s="187"/>
      <c r="N246" s="187"/>
      <c r="O246" s="187"/>
      <c r="P246" s="187"/>
      <c r="Q246" s="187"/>
      <c r="R246" s="187"/>
    </row>
    <row r="247" spans="2:18" s="161" customFormat="1" ht="15" customHeight="1">
      <c r="B247" s="187"/>
      <c r="C247" s="187"/>
      <c r="D247" s="1115" t="s">
        <v>773</v>
      </c>
      <c r="E247" s="1115"/>
      <c r="F247" s="260"/>
      <c r="G247" s="291" t="str">
        <f>J95</f>
        <v/>
      </c>
      <c r="H247" s="245"/>
      <c r="I247" s="245"/>
      <c r="J247" s="245"/>
      <c r="K247" s="323" t="s">
        <v>774</v>
      </c>
      <c r="L247" s="159"/>
      <c r="M247" s="187"/>
      <c r="N247" s="187"/>
      <c r="O247" s="187"/>
      <c r="P247" s="323"/>
      <c r="Q247" s="187"/>
      <c r="R247" s="187"/>
    </row>
    <row r="248" spans="2:18" s="161" customFormat="1" ht="15" customHeight="1">
      <c r="B248" s="187"/>
      <c r="C248" s="187"/>
      <c r="D248" s="187"/>
      <c r="E248" s="187"/>
      <c r="F248" s="187"/>
      <c r="H248" s="187"/>
      <c r="I248" s="187"/>
      <c r="J248" s="187"/>
      <c r="K248" s="187"/>
      <c r="L248" s="187"/>
      <c r="M248" s="187"/>
      <c r="N248" s="187"/>
      <c r="O248" s="187"/>
      <c r="P248" s="187"/>
      <c r="Q248" s="187"/>
      <c r="R248" s="187"/>
    </row>
    <row r="249" spans="2:18" s="161" customFormat="1" ht="15" customHeight="1">
      <c r="B249" s="187"/>
      <c r="C249" s="187"/>
      <c r="D249" s="187"/>
      <c r="E249" s="187"/>
      <c r="F249" s="187"/>
      <c r="G249" s="187"/>
      <c r="H249" s="187"/>
      <c r="I249" s="187"/>
      <c r="J249" s="187"/>
      <c r="K249" s="187"/>
      <c r="L249" s="187"/>
      <c r="M249" s="187"/>
      <c r="N249" s="187"/>
      <c r="O249" s="187"/>
      <c r="P249" s="187"/>
      <c r="Q249" s="187"/>
      <c r="R249" s="187"/>
    </row>
    <row r="250" spans="2:18" s="161" customFormat="1" ht="15" customHeight="1">
      <c r="B250" s="187"/>
      <c r="C250" s="159" t="s">
        <v>775</v>
      </c>
      <c r="D250" s="187"/>
      <c r="E250" s="187"/>
      <c r="F250" s="187"/>
      <c r="G250" s="187"/>
      <c r="H250" s="187"/>
      <c r="I250" s="187"/>
      <c r="J250" s="187"/>
      <c r="K250" s="187"/>
      <c r="L250" s="187"/>
      <c r="M250" s="187"/>
      <c r="N250" s="187"/>
      <c r="O250" s="187"/>
      <c r="P250" s="187"/>
      <c r="Q250" s="187"/>
      <c r="R250" s="187"/>
    </row>
    <row r="251" spans="2:18" s="161" customFormat="1" ht="15" customHeight="1">
      <c r="B251" s="187"/>
      <c r="C251" s="350" t="s">
        <v>776</v>
      </c>
      <c r="D251" s="187"/>
      <c r="E251" s="187"/>
      <c r="F251" s="187"/>
      <c r="G251" s="187"/>
      <c r="H251" s="187"/>
      <c r="I251" s="187"/>
      <c r="J251" s="187"/>
      <c r="K251" s="187"/>
      <c r="L251" s="187"/>
      <c r="M251" s="187"/>
      <c r="N251" s="187"/>
      <c r="O251" s="187"/>
      <c r="P251" s="187"/>
      <c r="Q251" s="187"/>
      <c r="R251" s="187"/>
    </row>
    <row r="252" spans="2:18" s="161" customFormat="1" ht="15" customHeight="1">
      <c r="B252" s="187"/>
      <c r="C252" s="350" t="s">
        <v>777</v>
      </c>
      <c r="D252" s="350"/>
      <c r="E252" s="350"/>
      <c r="F252" s="350"/>
      <c r="G252" s="350"/>
      <c r="H252" s="187"/>
      <c r="I252" s="187"/>
      <c r="J252" s="187"/>
      <c r="K252" s="187"/>
      <c r="L252" s="187"/>
      <c r="M252" s="187"/>
      <c r="N252" s="187"/>
      <c r="O252" s="187"/>
      <c r="P252" s="159"/>
      <c r="Q252" s="159"/>
      <c r="R252" s="159"/>
    </row>
    <row r="253" spans="2:18" s="161" customFormat="1" ht="15" customHeight="1">
      <c r="B253" s="187"/>
      <c r="C253" s="187"/>
      <c r="D253" s="187"/>
      <c r="E253" s="187"/>
      <c r="F253" s="187"/>
      <c r="G253" s="187"/>
      <c r="H253" s="187"/>
      <c r="I253" s="187"/>
      <c r="J253" s="187"/>
      <c r="K253" s="187"/>
      <c r="L253" s="187"/>
      <c r="M253" s="187"/>
      <c r="N253" s="187"/>
      <c r="O253" s="187"/>
      <c r="P253" s="159"/>
      <c r="Q253" s="248"/>
      <c r="R253" s="352" t="str">
        <f>H78</f>
        <v>　　　　　</v>
      </c>
    </row>
    <row r="254" spans="2:18" s="161" customFormat="1" ht="15" customHeight="1">
      <c r="B254" s="187"/>
      <c r="C254" s="187"/>
      <c r="D254" s="187"/>
      <c r="E254" s="187"/>
      <c r="F254" s="187"/>
      <c r="G254" s="187"/>
      <c r="H254" s="187"/>
      <c r="I254" s="187"/>
      <c r="J254" s="187"/>
      <c r="K254" s="187"/>
      <c r="L254" s="187"/>
      <c r="M254" s="187"/>
      <c r="N254" s="187"/>
      <c r="O254" s="187"/>
      <c r="P254" s="159"/>
      <c r="Q254" s="248"/>
      <c r="R254" s="352"/>
    </row>
    <row r="255" spans="2:18">
      <c r="B255" s="159"/>
      <c r="C255" s="159"/>
      <c r="D255" s="159"/>
      <c r="E255" s="159"/>
      <c r="F255" s="159"/>
      <c r="G255" s="159"/>
      <c r="H255" s="159"/>
      <c r="I255" s="159"/>
      <c r="J255" s="159"/>
      <c r="K255" s="159"/>
      <c r="L255" s="159"/>
      <c r="M255" s="159"/>
      <c r="N255" s="159"/>
      <c r="O255" s="159"/>
      <c r="P255" s="187"/>
      <c r="Q255" s="187"/>
      <c r="R255" s="187"/>
    </row>
    <row r="256" spans="2:18">
      <c r="B256" s="159"/>
      <c r="C256" s="159"/>
      <c r="D256" s="159"/>
      <c r="E256" s="159"/>
      <c r="F256" s="159"/>
      <c r="G256" s="159"/>
      <c r="H256" s="159"/>
      <c r="I256" s="159"/>
      <c r="J256" s="159"/>
      <c r="K256" s="159"/>
      <c r="L256" s="159"/>
      <c r="M256" s="159"/>
      <c r="N256" s="159"/>
      <c r="O256" s="159"/>
      <c r="P256" s="187"/>
      <c r="Q256" s="187"/>
      <c r="R256" s="187"/>
    </row>
    <row r="257" spans="2:18">
      <c r="B257" s="159"/>
      <c r="C257" s="159"/>
      <c r="D257" s="159"/>
      <c r="E257" s="159"/>
      <c r="F257" s="159"/>
      <c r="G257" s="159"/>
      <c r="H257" s="159"/>
      <c r="I257" s="159"/>
      <c r="J257" s="159"/>
      <c r="K257" s="159"/>
      <c r="L257" s="159"/>
      <c r="M257" s="159"/>
      <c r="N257" s="159"/>
      <c r="O257" s="159"/>
      <c r="P257" s="187"/>
      <c r="Q257" s="187"/>
      <c r="R257" s="187"/>
    </row>
    <row r="258" spans="2:18" ht="18.75">
      <c r="B258" s="1224" t="s">
        <v>2247</v>
      </c>
      <c r="C258" s="1224"/>
      <c r="D258" s="1224"/>
      <c r="E258" s="1224"/>
      <c r="F258" s="1224"/>
      <c r="G258" s="1224"/>
      <c r="H258" s="1224"/>
      <c r="I258" s="1224"/>
      <c r="J258" s="1224"/>
      <c r="K258" s="1224"/>
      <c r="L258" s="1224"/>
      <c r="M258" s="1224"/>
      <c r="N258" s="1224"/>
      <c r="O258" s="1224"/>
      <c r="P258" s="1224"/>
      <c r="Q258" s="1224"/>
      <c r="R258" s="1224"/>
    </row>
    <row r="259" spans="2:18">
      <c r="B259" s="159"/>
      <c r="C259" s="159"/>
      <c r="D259" s="353"/>
      <c r="E259" s="353"/>
      <c r="F259" s="354"/>
      <c r="G259" s="354"/>
      <c r="H259" s="354"/>
      <c r="I259" s="354"/>
      <c r="J259" s="354"/>
      <c r="K259" s="354"/>
      <c r="L259" s="354"/>
      <c r="M259" s="354"/>
      <c r="N259" s="354"/>
      <c r="O259" s="159"/>
      <c r="P259" s="187"/>
      <c r="Q259" s="187"/>
      <c r="R259" s="187"/>
    </row>
    <row r="260" spans="2:18">
      <c r="B260" s="159"/>
      <c r="C260" s="293"/>
      <c r="D260" s="293"/>
      <c r="E260" s="293"/>
      <c r="F260" s="293"/>
      <c r="G260" s="293"/>
      <c r="H260" s="293"/>
      <c r="I260" s="293"/>
      <c r="J260" s="293"/>
      <c r="K260" s="360"/>
      <c r="L260" s="293"/>
      <c r="M260" s="293"/>
      <c r="N260" s="293"/>
      <c r="O260" s="159"/>
      <c r="P260" s="187"/>
      <c r="Q260" s="187"/>
      <c r="R260" s="187"/>
    </row>
    <row r="261" spans="2:18" ht="20.100000000000001" customHeight="1">
      <c r="B261" s="656"/>
      <c r="C261" s="657" t="s">
        <v>2578</v>
      </c>
      <c r="D261" s="657"/>
      <c r="E261" s="657"/>
      <c r="F261" s="657"/>
      <c r="G261" s="657"/>
      <c r="H261" s="657"/>
      <c r="I261" s="657"/>
      <c r="J261" s="657"/>
      <c r="K261" s="657"/>
      <c r="L261" s="657"/>
      <c r="M261" s="656"/>
      <c r="N261" s="656"/>
      <c r="O261" s="656"/>
      <c r="P261" s="656"/>
      <c r="Q261" s="656"/>
      <c r="R261" s="656"/>
    </row>
    <row r="262" spans="2:18" ht="20.100000000000001" customHeight="1">
      <c r="B262" s="656"/>
      <c r="C262" s="657" t="s">
        <v>2245</v>
      </c>
      <c r="D262" s="657"/>
      <c r="E262" s="657"/>
      <c r="F262" s="657"/>
      <c r="G262" s="657"/>
      <c r="H262" s="657"/>
      <c r="I262" s="657"/>
      <c r="J262" s="657"/>
      <c r="K262" s="657"/>
      <c r="L262" s="657"/>
      <c r="M262" s="656"/>
      <c r="N262" s="656"/>
      <c r="O262" s="656"/>
      <c r="P262" s="656"/>
      <c r="Q262" s="656"/>
      <c r="R262" s="656"/>
    </row>
    <row r="263" spans="2:18">
      <c r="B263" s="187"/>
      <c r="C263" s="350"/>
      <c r="D263" s="350"/>
      <c r="E263" s="350"/>
      <c r="F263" s="350"/>
      <c r="G263" s="350"/>
      <c r="H263" s="350"/>
      <c r="I263" s="350"/>
      <c r="J263" s="350"/>
      <c r="K263" s="350"/>
      <c r="L263" s="1125"/>
      <c r="M263" s="1125"/>
      <c r="N263" s="1125"/>
      <c r="O263" s="187"/>
      <c r="P263" s="187"/>
      <c r="Q263" s="187"/>
      <c r="R263" s="187"/>
    </row>
    <row r="264" spans="2:18">
      <c r="B264" s="187"/>
      <c r="C264" s="1125" t="str">
        <f>IF(ISBLANK('02入力票（その２）'!$G$168),"年　　　月　　　日",'02入力票（その２）'!$G$168)</f>
        <v>年　　　月　　　日</v>
      </c>
      <c r="D264" s="1125"/>
      <c r="E264" s="1125"/>
      <c r="F264" s="187"/>
      <c r="G264" s="187"/>
      <c r="H264" s="187"/>
      <c r="I264" s="187"/>
      <c r="J264" s="187"/>
      <c r="K264" s="187"/>
      <c r="L264" s="1241" t="s">
        <v>2261</v>
      </c>
      <c r="M264" s="1241"/>
      <c r="N264" s="1241"/>
      <c r="O264" s="187"/>
      <c r="P264" s="187"/>
      <c r="Q264" s="187"/>
      <c r="R264" s="187"/>
    </row>
    <row r="265" spans="2:18">
      <c r="B265" s="187"/>
      <c r="C265" s="187"/>
      <c r="D265" s="187"/>
      <c r="E265" s="187"/>
      <c r="F265" s="187"/>
      <c r="G265" s="187"/>
      <c r="H265" s="187"/>
      <c r="I265" s="187"/>
      <c r="J265" s="187"/>
      <c r="K265" s="187"/>
      <c r="L265" s="187"/>
      <c r="M265" s="187"/>
      <c r="N265" s="187"/>
      <c r="O265" s="187"/>
      <c r="P265" s="187"/>
      <c r="Q265" s="187"/>
      <c r="R265" s="187"/>
    </row>
    <row r="266" spans="2:18" ht="26.25" customHeight="1">
      <c r="B266" s="187"/>
      <c r="C266" s="1226" t="str">
        <f>VLOOKUP($H$78,$C$280:$D$293,2,FALSE)</f>
        <v>　　　</v>
      </c>
      <c r="D266" s="1227"/>
      <c r="E266" s="1227"/>
      <c r="F266" s="1227"/>
      <c r="G266" s="1227"/>
      <c r="H266" s="1227"/>
      <c r="I266" s="641" t="s">
        <v>676</v>
      </c>
      <c r="J266" s="187"/>
      <c r="K266" s="187"/>
      <c r="L266" s="187"/>
      <c r="M266" s="187"/>
      <c r="N266" s="187"/>
      <c r="O266" s="187"/>
      <c r="P266" s="187"/>
      <c r="Q266" s="187"/>
      <c r="R266" s="187"/>
    </row>
    <row r="267" spans="2:18">
      <c r="B267" s="187"/>
      <c r="C267" s="187"/>
      <c r="D267" s="187"/>
      <c r="E267" s="187"/>
      <c r="F267" s="187"/>
      <c r="G267" s="187"/>
      <c r="H267" s="187"/>
      <c r="I267" s="187"/>
      <c r="J267" s="187"/>
      <c r="K267" s="187"/>
      <c r="L267" s="187"/>
      <c r="M267" s="187"/>
      <c r="N267" s="187"/>
      <c r="O267" s="187"/>
      <c r="P267" s="187"/>
      <c r="Q267" s="187"/>
      <c r="R267" s="187"/>
    </row>
    <row r="268" spans="2:18">
      <c r="B268" s="187"/>
      <c r="C268" s="187"/>
      <c r="D268" s="1115" t="s">
        <v>44</v>
      </c>
      <c r="E268" s="1115"/>
      <c r="F268" s="638"/>
      <c r="G268" s="658" t="str">
        <f>CONCATENATE(G89,"　",L89)</f>
        <v>※　選択してください。　</v>
      </c>
      <c r="H268" s="248"/>
      <c r="I268" s="248"/>
      <c r="J268" s="248"/>
      <c r="K268" s="248"/>
      <c r="L268" s="248"/>
      <c r="M268" s="248"/>
      <c r="N268" s="187"/>
      <c r="O268" s="187"/>
      <c r="P268" s="187"/>
      <c r="Q268" s="187"/>
      <c r="R268" s="187"/>
    </row>
    <row r="269" spans="2:18">
      <c r="B269" s="187"/>
      <c r="C269" s="187"/>
      <c r="D269" s="245"/>
      <c r="E269" s="245"/>
      <c r="F269" s="638"/>
      <c r="G269" s="248"/>
      <c r="H269" s="248"/>
      <c r="I269" s="248"/>
      <c r="J269" s="248"/>
      <c r="K269" s="248"/>
      <c r="L269" s="248"/>
      <c r="M269" s="248"/>
      <c r="N269" s="187"/>
      <c r="O269" s="187"/>
      <c r="P269" s="187"/>
      <c r="Q269" s="187"/>
      <c r="R269" s="187"/>
    </row>
    <row r="270" spans="2:18">
      <c r="B270" s="187"/>
      <c r="C270" s="187"/>
      <c r="D270" s="1115" t="s">
        <v>610</v>
      </c>
      <c r="E270" s="1115"/>
      <c r="F270" s="638"/>
      <c r="G270" s="245" t="str">
        <f>G92</f>
        <v/>
      </c>
      <c r="H270" s="245"/>
      <c r="I270" s="245"/>
      <c r="J270" s="245"/>
      <c r="K270" s="245"/>
      <c r="L270" s="187"/>
      <c r="M270" s="187"/>
      <c r="N270" s="187"/>
      <c r="O270" s="187"/>
      <c r="P270" s="187"/>
      <c r="Q270" s="187"/>
      <c r="R270" s="187"/>
    </row>
    <row r="271" spans="2:18">
      <c r="B271" s="187"/>
      <c r="C271" s="187"/>
      <c r="D271" s="245"/>
      <c r="E271" s="245"/>
      <c r="F271" s="638"/>
      <c r="G271" s="373" t="str">
        <f>G95</f>
        <v/>
      </c>
      <c r="H271" s="245"/>
      <c r="I271" s="245"/>
      <c r="J271" s="245"/>
      <c r="K271" s="245"/>
      <c r="L271" s="187"/>
      <c r="M271" s="187"/>
      <c r="N271" s="187"/>
      <c r="O271" s="187"/>
      <c r="P271" s="187"/>
      <c r="Q271" s="187"/>
      <c r="R271" s="187"/>
    </row>
    <row r="272" spans="2:18">
      <c r="B272" s="187"/>
      <c r="C272" s="187"/>
      <c r="D272" s="1115" t="s">
        <v>773</v>
      </c>
      <c r="E272" s="1115"/>
      <c r="F272" s="638"/>
      <c r="G272" s="373" t="str">
        <f>J95</f>
        <v/>
      </c>
      <c r="H272" s="373"/>
      <c r="I272" s="245"/>
      <c r="J272" s="245"/>
      <c r="K272" s="643" t="s">
        <v>774</v>
      </c>
      <c r="L272" s="159"/>
      <c r="M272" s="187"/>
      <c r="N272" s="187"/>
      <c r="O272" s="187"/>
      <c r="P272" s="643"/>
      <c r="Q272" s="187"/>
      <c r="R272" s="187"/>
    </row>
    <row r="273" spans="2:18">
      <c r="B273" s="187"/>
      <c r="C273" s="187"/>
      <c r="D273" s="187"/>
      <c r="E273" s="187"/>
      <c r="F273" s="187"/>
      <c r="G273" s="161"/>
      <c r="H273" s="187"/>
      <c r="I273" s="187"/>
      <c r="J273" s="187"/>
      <c r="K273" s="187"/>
      <c r="L273" s="187"/>
      <c r="M273" s="187"/>
      <c r="N273" s="187"/>
      <c r="O273" s="187"/>
      <c r="P273" s="187"/>
      <c r="Q273" s="187"/>
      <c r="R273" s="187"/>
    </row>
    <row r="274" spans="2:18">
      <c r="B274" s="187"/>
      <c r="C274" s="187"/>
      <c r="D274" s="187"/>
      <c r="E274" s="187"/>
      <c r="F274" s="187"/>
      <c r="G274" s="187"/>
      <c r="H274" s="187"/>
      <c r="I274" s="187"/>
      <c r="J274" s="187"/>
      <c r="K274" s="187"/>
      <c r="L274" s="187"/>
      <c r="M274" s="187"/>
      <c r="N274" s="187"/>
      <c r="O274" s="187"/>
      <c r="P274" s="187"/>
      <c r="Q274" s="187"/>
      <c r="R274" s="187"/>
    </row>
    <row r="275" spans="2:18">
      <c r="B275" s="187"/>
      <c r="C275" s="159"/>
      <c r="D275" s="187"/>
      <c r="E275" s="187"/>
      <c r="F275" s="187"/>
      <c r="G275" s="187"/>
      <c r="H275" s="187"/>
      <c r="I275" s="187"/>
      <c r="J275" s="187"/>
      <c r="K275" s="187"/>
      <c r="L275" s="187"/>
      <c r="M275" s="187"/>
      <c r="N275" s="187"/>
      <c r="O275" s="187"/>
      <c r="P275" s="187"/>
      <c r="Q275" s="187"/>
      <c r="R275" s="187"/>
    </row>
    <row r="276" spans="2:18">
      <c r="B276" s="187"/>
      <c r="C276" s="350"/>
      <c r="D276" s="187"/>
      <c r="E276" s="187"/>
      <c r="F276" s="187"/>
      <c r="G276" s="187"/>
      <c r="H276" s="187"/>
      <c r="I276" s="187"/>
      <c r="J276" s="187"/>
      <c r="K276" s="187"/>
      <c r="L276" s="187"/>
      <c r="M276" s="187"/>
      <c r="N276" s="187"/>
      <c r="O276" s="187"/>
      <c r="P276" s="187"/>
      <c r="Q276" s="187"/>
      <c r="R276" s="187"/>
    </row>
    <row r="277" spans="2:18">
      <c r="B277" s="187"/>
      <c r="C277" s="350"/>
      <c r="D277" s="350"/>
      <c r="E277" s="350"/>
      <c r="F277" s="350"/>
      <c r="G277" s="350"/>
      <c r="H277" s="187"/>
      <c r="I277" s="187"/>
      <c r="J277" s="187"/>
      <c r="K277" s="187"/>
      <c r="L277" s="187"/>
      <c r="M277" s="187"/>
      <c r="N277" s="187"/>
      <c r="O277" s="187"/>
      <c r="P277" s="159"/>
      <c r="Q277" s="159"/>
      <c r="R277" s="159"/>
    </row>
    <row r="278" spans="2:18">
      <c r="B278" s="114"/>
      <c r="C278" s="114"/>
      <c r="D278" s="114"/>
      <c r="E278" s="114"/>
      <c r="F278" s="114"/>
      <c r="G278" s="114"/>
      <c r="H278" s="114"/>
      <c r="I278" s="114"/>
      <c r="J278" s="114"/>
      <c r="K278" s="114"/>
      <c r="L278" s="114"/>
      <c r="M278" s="114"/>
      <c r="N278" s="114"/>
      <c r="O278" s="114"/>
      <c r="P278" s="114"/>
      <c r="Q278" s="114"/>
      <c r="R278" s="114"/>
    </row>
    <row r="279" spans="2:18">
      <c r="B279" s="114" t="s">
        <v>778</v>
      </c>
      <c r="C279" s="114"/>
      <c r="D279" s="114"/>
      <c r="E279" s="114"/>
      <c r="F279" s="114"/>
      <c r="G279" s="114"/>
      <c r="H279" s="114"/>
      <c r="I279" s="114"/>
      <c r="J279" s="114"/>
      <c r="K279" s="114"/>
      <c r="L279" s="114"/>
      <c r="M279" s="114"/>
      <c r="N279" s="114"/>
      <c r="O279" s="114"/>
      <c r="P279" s="114"/>
      <c r="Q279" s="114"/>
      <c r="R279" s="114"/>
    </row>
    <row r="280" spans="2:18">
      <c r="B280" s="114"/>
      <c r="C280" s="114" t="s">
        <v>858</v>
      </c>
      <c r="D280" s="114" t="s">
        <v>859</v>
      </c>
      <c r="E280" s="114"/>
      <c r="F280" s="114"/>
      <c r="G280" s="114"/>
      <c r="H280" s="114"/>
      <c r="I280" s="114"/>
      <c r="J280" s="114"/>
      <c r="K280" s="114"/>
      <c r="L280" s="114"/>
      <c r="M280" s="114"/>
      <c r="N280" s="114"/>
      <c r="O280" s="114"/>
      <c r="P280" s="114"/>
      <c r="Q280" s="114"/>
      <c r="R280" s="114"/>
    </row>
    <row r="281" spans="2:18">
      <c r="B281" s="114"/>
      <c r="C281" s="374" t="s">
        <v>167</v>
      </c>
      <c r="D281" s="375" t="s">
        <v>779</v>
      </c>
      <c r="E281" s="114"/>
      <c r="F281" s="114"/>
      <c r="G281" s="114"/>
      <c r="H281" s="114"/>
      <c r="I281" s="114"/>
      <c r="J281" s="114"/>
      <c r="K281" s="114"/>
      <c r="L281" s="114"/>
      <c r="M281" s="114"/>
      <c r="N281" s="114"/>
      <c r="O281" s="114"/>
      <c r="P281" s="114"/>
      <c r="Q281" s="114"/>
      <c r="R281" s="114"/>
    </row>
    <row r="282" spans="2:18">
      <c r="B282" s="114"/>
      <c r="C282" s="374" t="s">
        <v>171</v>
      </c>
      <c r="D282" s="375" t="s">
        <v>780</v>
      </c>
      <c r="E282" s="114"/>
      <c r="F282" s="114"/>
      <c r="G282" s="114"/>
      <c r="H282" s="114"/>
      <c r="I282" s="114"/>
      <c r="J282" s="114"/>
      <c r="K282" s="114"/>
      <c r="L282" s="114"/>
      <c r="M282" s="114"/>
      <c r="N282" s="114"/>
      <c r="O282" s="114"/>
      <c r="P282" s="114"/>
      <c r="Q282" s="114"/>
      <c r="R282" s="114"/>
    </row>
    <row r="283" spans="2:18">
      <c r="B283" s="114"/>
      <c r="C283" s="374" t="s">
        <v>560</v>
      </c>
      <c r="D283" s="375" t="s">
        <v>781</v>
      </c>
      <c r="E283" s="114"/>
      <c r="F283" s="114"/>
      <c r="G283" s="114"/>
      <c r="H283" s="114"/>
      <c r="I283" s="114"/>
      <c r="J283" s="114"/>
      <c r="K283" s="114"/>
      <c r="L283" s="114"/>
      <c r="M283" s="114"/>
      <c r="N283" s="114"/>
      <c r="O283" s="114"/>
      <c r="P283" s="114"/>
      <c r="Q283" s="114"/>
      <c r="R283" s="114"/>
    </row>
    <row r="284" spans="2:18">
      <c r="B284" s="114"/>
      <c r="C284" s="374" t="s">
        <v>782</v>
      </c>
      <c r="D284" s="375" t="s">
        <v>783</v>
      </c>
      <c r="E284" s="114"/>
      <c r="F284" s="114"/>
      <c r="G284" s="114"/>
      <c r="H284" s="114"/>
      <c r="I284" s="114"/>
      <c r="J284" s="114"/>
      <c r="K284" s="114"/>
      <c r="L284" s="114"/>
      <c r="M284" s="114"/>
      <c r="N284" s="114"/>
      <c r="O284" s="114"/>
      <c r="P284" s="114"/>
      <c r="Q284" s="114"/>
      <c r="R284" s="114"/>
    </row>
    <row r="285" spans="2:18">
      <c r="B285" s="114"/>
      <c r="C285" s="374" t="s">
        <v>180</v>
      </c>
      <c r="D285" s="375" t="s">
        <v>784</v>
      </c>
      <c r="E285" s="114"/>
      <c r="F285" s="114"/>
      <c r="G285" s="114"/>
      <c r="H285" s="114"/>
      <c r="I285" s="114"/>
      <c r="J285" s="114"/>
      <c r="K285" s="114"/>
      <c r="L285" s="114"/>
      <c r="M285" s="114"/>
      <c r="N285" s="114"/>
      <c r="O285" s="114"/>
      <c r="P285" s="114"/>
      <c r="Q285" s="114"/>
      <c r="R285" s="114"/>
    </row>
    <row r="286" spans="2:18">
      <c r="B286" s="114"/>
      <c r="C286" s="374" t="s">
        <v>568</v>
      </c>
      <c r="D286" s="375" t="s">
        <v>785</v>
      </c>
      <c r="E286" s="114"/>
      <c r="F286" s="114"/>
      <c r="H286" s="114"/>
      <c r="I286" s="376"/>
      <c r="J286" s="114"/>
      <c r="K286" s="114"/>
      <c r="L286" s="114"/>
      <c r="M286" s="114"/>
      <c r="N286" s="114"/>
      <c r="O286" s="114"/>
      <c r="P286" s="114"/>
      <c r="Q286" s="114"/>
      <c r="R286" s="114"/>
    </row>
    <row r="287" spans="2:18">
      <c r="B287" s="114"/>
      <c r="C287" s="374" t="s">
        <v>571</v>
      </c>
      <c r="D287" s="375" t="s">
        <v>786</v>
      </c>
      <c r="E287" s="114"/>
      <c r="F287" s="114"/>
      <c r="G287" s="114"/>
      <c r="H287" s="114"/>
      <c r="I287" s="114"/>
      <c r="J287" s="114"/>
      <c r="K287" s="114"/>
      <c r="L287" s="114"/>
      <c r="M287" s="114"/>
      <c r="N287" s="114"/>
      <c r="O287" s="114"/>
      <c r="P287" s="114"/>
      <c r="Q287" s="114"/>
      <c r="R287" s="114"/>
    </row>
    <row r="288" spans="2:18">
      <c r="B288" s="114"/>
      <c r="C288" s="374" t="s">
        <v>600</v>
      </c>
      <c r="D288" s="375" t="s">
        <v>787</v>
      </c>
      <c r="E288" s="377"/>
      <c r="F288" s="114"/>
      <c r="G288" s="114"/>
      <c r="H288" s="114"/>
      <c r="I288" s="114"/>
      <c r="J288" s="114"/>
      <c r="K288" s="114"/>
      <c r="L288" s="114"/>
      <c r="M288" s="114"/>
      <c r="N288" s="114"/>
      <c r="O288" s="114"/>
      <c r="P288" s="114"/>
      <c r="Q288" s="114"/>
      <c r="R288" s="114"/>
    </row>
    <row r="289" spans="2:18">
      <c r="B289" s="114"/>
      <c r="C289" s="374" t="s">
        <v>192</v>
      </c>
      <c r="D289" s="375" t="s">
        <v>788</v>
      </c>
      <c r="E289" s="114"/>
      <c r="F289" s="114"/>
      <c r="G289" s="114"/>
      <c r="H289" s="114"/>
      <c r="I289" s="114"/>
      <c r="J289" s="114"/>
      <c r="K289" s="114"/>
      <c r="L289" s="114"/>
      <c r="M289" s="114"/>
      <c r="N289" s="114"/>
      <c r="O289" s="114"/>
      <c r="P289" s="114"/>
      <c r="Q289" s="114"/>
      <c r="R289" s="114"/>
    </row>
    <row r="290" spans="2:18">
      <c r="B290" s="114"/>
      <c r="C290" s="374" t="s">
        <v>579</v>
      </c>
      <c r="D290" s="375" t="s">
        <v>789</v>
      </c>
      <c r="E290" s="114"/>
      <c r="F290" s="114"/>
      <c r="G290" s="114"/>
      <c r="H290" s="114"/>
      <c r="I290" s="114"/>
      <c r="J290" s="114"/>
      <c r="K290" s="114"/>
      <c r="L290" s="114"/>
      <c r="M290" s="114"/>
      <c r="N290" s="114"/>
      <c r="O290" s="114"/>
      <c r="P290" s="114"/>
      <c r="Q290" s="114"/>
      <c r="R290" s="114"/>
    </row>
    <row r="291" spans="2:18">
      <c r="B291" s="114"/>
      <c r="C291" s="374" t="s">
        <v>581</v>
      </c>
      <c r="D291" s="374" t="s">
        <v>790</v>
      </c>
      <c r="E291" s="114"/>
      <c r="F291" s="114"/>
      <c r="G291" s="114"/>
      <c r="H291" s="114"/>
      <c r="I291" s="114"/>
      <c r="J291" s="114"/>
      <c r="K291" s="114"/>
      <c r="L291" s="114"/>
      <c r="M291" s="114"/>
      <c r="N291" s="114"/>
      <c r="O291" s="114"/>
      <c r="P291" s="114"/>
      <c r="Q291" s="114"/>
      <c r="R291" s="114"/>
    </row>
    <row r="292" spans="2:18">
      <c r="B292" s="114"/>
      <c r="C292" s="374" t="s">
        <v>583</v>
      </c>
      <c r="D292" s="374" t="s">
        <v>791</v>
      </c>
      <c r="E292" s="114"/>
      <c r="F292" s="114"/>
      <c r="G292" s="114"/>
      <c r="H292" s="114"/>
      <c r="I292" s="114"/>
      <c r="J292" s="114"/>
      <c r="K292" s="114"/>
      <c r="L292" s="114"/>
      <c r="M292" s="114"/>
      <c r="N292" s="114"/>
      <c r="O292" s="114"/>
      <c r="P292" s="114"/>
      <c r="Q292" s="114"/>
      <c r="R292" s="114"/>
    </row>
    <row r="293" spans="2:18">
      <c r="B293" s="114"/>
      <c r="C293" s="374" t="s">
        <v>858</v>
      </c>
      <c r="D293" s="374" t="s">
        <v>859</v>
      </c>
      <c r="E293" s="114"/>
      <c r="F293" s="114"/>
      <c r="G293" s="114"/>
      <c r="H293" s="114"/>
      <c r="I293" s="114"/>
      <c r="J293" s="114"/>
      <c r="K293" s="114"/>
      <c r="L293" s="114"/>
      <c r="M293" s="114"/>
      <c r="N293" s="114"/>
      <c r="O293" s="114"/>
      <c r="P293" s="114"/>
      <c r="Q293" s="114"/>
      <c r="R293" s="114"/>
    </row>
    <row r="294" spans="2:18">
      <c r="B294" s="114"/>
      <c r="C294" s="114"/>
      <c r="D294" s="114"/>
      <c r="E294" s="114"/>
      <c r="F294" s="114"/>
      <c r="G294" s="114"/>
      <c r="H294" s="114"/>
      <c r="I294" s="114"/>
      <c r="J294" s="114"/>
      <c r="K294" s="114"/>
      <c r="L294" s="114"/>
      <c r="M294" s="114"/>
      <c r="N294" s="114"/>
      <c r="O294" s="114"/>
      <c r="P294" s="114"/>
      <c r="Q294" s="114"/>
      <c r="R294" s="114"/>
    </row>
    <row r="295" spans="2:18">
      <c r="C295" s="176" t="s">
        <v>860</v>
      </c>
    </row>
    <row r="296" spans="2:18">
      <c r="C296" s="176" t="s">
        <v>861</v>
      </c>
    </row>
  </sheetData>
  <sheetProtection algorithmName="SHA-512" hashValue="vsah2fh06BDN2DNzIW/sbrT5G+EzM8dkL/GlSaAN1JmmMdGVdryuJBE7TmeFLo6DQ9NEcCY4wJkwMx3i06djcw==" saltValue="MPO6aL+BRkCjZfbGcHAutQ==" spinCount="100000" sheet="1" selectLockedCells="1"/>
  <mergeCells count="432">
    <mergeCell ref="D52:D53"/>
    <mergeCell ref="C52:C53"/>
    <mergeCell ref="J1:K1"/>
    <mergeCell ref="B258:R258"/>
    <mergeCell ref="L263:N263"/>
    <mergeCell ref="C264:E264"/>
    <mergeCell ref="L264:N264"/>
    <mergeCell ref="C266:H266"/>
    <mergeCell ref="D268:E268"/>
    <mergeCell ref="F193:G193"/>
    <mergeCell ref="F195:G195"/>
    <mergeCell ref="I201:K201"/>
    <mergeCell ref="F202:G202"/>
    <mergeCell ref="C178:Q178"/>
    <mergeCell ref="C179:Q179"/>
    <mergeCell ref="C180:Q180"/>
    <mergeCell ref="C181:Q181"/>
    <mergeCell ref="P185:R185"/>
    <mergeCell ref="C186:H186"/>
    <mergeCell ref="P173:R174"/>
    <mergeCell ref="N174:O174"/>
    <mergeCell ref="B175:B176"/>
    <mergeCell ref="C175:C176"/>
    <mergeCell ref="D175:F176"/>
    <mergeCell ref="D270:E270"/>
    <mergeCell ref="D272:E272"/>
    <mergeCell ref="B183:R183"/>
    <mergeCell ref="B148:R148"/>
    <mergeCell ref="B109:R109"/>
    <mergeCell ref="B221:R221"/>
    <mergeCell ref="C239:E239"/>
    <mergeCell ref="C241:H241"/>
    <mergeCell ref="D243:E243"/>
    <mergeCell ref="D245:E245"/>
    <mergeCell ref="D247:E247"/>
    <mergeCell ref="I211:J211"/>
    <mergeCell ref="I212:J212"/>
    <mergeCell ref="C223:E224"/>
    <mergeCell ref="F223:L224"/>
    <mergeCell ref="D229:D231"/>
    <mergeCell ref="F205:G205"/>
    <mergeCell ref="D206:E206"/>
    <mergeCell ref="F207:G207"/>
    <mergeCell ref="F209:G209"/>
    <mergeCell ref="F210:G210"/>
    <mergeCell ref="F211:G211"/>
    <mergeCell ref="F189:G189"/>
    <mergeCell ref="F191:G191"/>
    <mergeCell ref="G175:G176"/>
    <mergeCell ref="H175:M176"/>
    <mergeCell ref="N175:O175"/>
    <mergeCell ref="P175:R176"/>
    <mergeCell ref="N176:O176"/>
    <mergeCell ref="B173:B174"/>
    <mergeCell ref="C173:C174"/>
    <mergeCell ref="D173:F174"/>
    <mergeCell ref="G173:G174"/>
    <mergeCell ref="H173:M174"/>
    <mergeCell ref="N173:O173"/>
    <mergeCell ref="P169:R170"/>
    <mergeCell ref="N170:O170"/>
    <mergeCell ref="B171:B172"/>
    <mergeCell ref="C171:C172"/>
    <mergeCell ref="D171:F172"/>
    <mergeCell ref="G171:G172"/>
    <mergeCell ref="H171:M172"/>
    <mergeCell ref="N171:O171"/>
    <mergeCell ref="P171:R172"/>
    <mergeCell ref="N172:O172"/>
    <mergeCell ref="B169:B170"/>
    <mergeCell ref="C169:C170"/>
    <mergeCell ref="D169:F170"/>
    <mergeCell ref="G169:G170"/>
    <mergeCell ref="H169:M170"/>
    <mergeCell ref="N169:O169"/>
    <mergeCell ref="P165:R166"/>
    <mergeCell ref="N166:O166"/>
    <mergeCell ref="B167:B168"/>
    <mergeCell ref="C167:C168"/>
    <mergeCell ref="D167:F168"/>
    <mergeCell ref="G167:G168"/>
    <mergeCell ref="H167:M168"/>
    <mergeCell ref="N167:O167"/>
    <mergeCell ref="P167:R168"/>
    <mergeCell ref="N168:O168"/>
    <mergeCell ref="B165:B166"/>
    <mergeCell ref="C165:C166"/>
    <mergeCell ref="D165:F166"/>
    <mergeCell ref="G165:G166"/>
    <mergeCell ref="H165:M166"/>
    <mergeCell ref="N165:O165"/>
    <mergeCell ref="P161:R162"/>
    <mergeCell ref="N162:O162"/>
    <mergeCell ref="B163:B164"/>
    <mergeCell ref="C163:C164"/>
    <mergeCell ref="D163:F164"/>
    <mergeCell ref="G163:G164"/>
    <mergeCell ref="H163:M164"/>
    <mergeCell ref="N163:O163"/>
    <mergeCell ref="P163:R164"/>
    <mergeCell ref="N164:O164"/>
    <mergeCell ref="B161:B162"/>
    <mergeCell ref="C161:C162"/>
    <mergeCell ref="D161:F162"/>
    <mergeCell ref="G161:G162"/>
    <mergeCell ref="H161:M162"/>
    <mergeCell ref="N161:O161"/>
    <mergeCell ref="P157:R158"/>
    <mergeCell ref="N158:O158"/>
    <mergeCell ref="B159:B160"/>
    <mergeCell ref="C159:C160"/>
    <mergeCell ref="D159:F160"/>
    <mergeCell ref="G159:G160"/>
    <mergeCell ref="H159:M160"/>
    <mergeCell ref="N159:O159"/>
    <mergeCell ref="P159:R160"/>
    <mergeCell ref="N160:O160"/>
    <mergeCell ref="H156:M156"/>
    <mergeCell ref="N156:O156"/>
    <mergeCell ref="B157:B158"/>
    <mergeCell ref="C157:C158"/>
    <mergeCell ref="D157:F158"/>
    <mergeCell ref="G157:G158"/>
    <mergeCell ref="H157:M158"/>
    <mergeCell ref="N157:O157"/>
    <mergeCell ref="P153:R154"/>
    <mergeCell ref="H154:M154"/>
    <mergeCell ref="N154:O154"/>
    <mergeCell ref="B155:B156"/>
    <mergeCell ref="C155:C156"/>
    <mergeCell ref="D155:F156"/>
    <mergeCell ref="G155:G156"/>
    <mergeCell ref="H155:M155"/>
    <mergeCell ref="N155:O155"/>
    <mergeCell ref="P155:R156"/>
    <mergeCell ref="B153:B154"/>
    <mergeCell ref="C153:C154"/>
    <mergeCell ref="D153:F154"/>
    <mergeCell ref="G153:G154"/>
    <mergeCell ref="H153:M153"/>
    <mergeCell ref="N153:O153"/>
    <mergeCell ref="N144:Q144"/>
    <mergeCell ref="N145:Q145"/>
    <mergeCell ref="B151:B152"/>
    <mergeCell ref="C151:C152"/>
    <mergeCell ref="D151:F152"/>
    <mergeCell ref="G151:G152"/>
    <mergeCell ref="H151:M152"/>
    <mergeCell ref="N151:O151"/>
    <mergeCell ref="P151:R152"/>
    <mergeCell ref="N152:O152"/>
    <mergeCell ref="R125:R126"/>
    <mergeCell ref="N127:Q127"/>
    <mergeCell ref="N128:Q128"/>
    <mergeCell ref="N129:Q129"/>
    <mergeCell ref="N136:Q136"/>
    <mergeCell ref="N137:Q137"/>
    <mergeCell ref="N138:Q138"/>
    <mergeCell ref="N139:Q139"/>
    <mergeCell ref="K140:K143"/>
    <mergeCell ref="N140:Q140"/>
    <mergeCell ref="N141:Q141"/>
    <mergeCell ref="N142:Q142"/>
    <mergeCell ref="L143:M143"/>
    <mergeCell ref="N143:Q143"/>
    <mergeCell ref="R119:R120"/>
    <mergeCell ref="N121:Q121"/>
    <mergeCell ref="N122:Q122"/>
    <mergeCell ref="N123:Q123"/>
    <mergeCell ref="N111:Q111"/>
    <mergeCell ref="N112:Q112"/>
    <mergeCell ref="N113:Q113"/>
    <mergeCell ref="N114:Q114"/>
    <mergeCell ref="N115:Q115"/>
    <mergeCell ref="H116:H117"/>
    <mergeCell ref="I116:I117"/>
    <mergeCell ref="N116:Q116"/>
    <mergeCell ref="N117:Q117"/>
    <mergeCell ref="C110:E110"/>
    <mergeCell ref="C111:C128"/>
    <mergeCell ref="D111:F111"/>
    <mergeCell ref="G111:H111"/>
    <mergeCell ref="K111:K139"/>
    <mergeCell ref="L111:M111"/>
    <mergeCell ref="D130:G132"/>
    <mergeCell ref="H130:I132"/>
    <mergeCell ref="N118:Q118"/>
    <mergeCell ref="N119:Q120"/>
    <mergeCell ref="N130:Q130"/>
    <mergeCell ref="N131:Q131"/>
    <mergeCell ref="N132:Q132"/>
    <mergeCell ref="N133:Q133"/>
    <mergeCell ref="N134:Q134"/>
    <mergeCell ref="N135:Q135"/>
    <mergeCell ref="N124:Q124"/>
    <mergeCell ref="N125:Q126"/>
    <mergeCell ref="C104:E104"/>
    <mergeCell ref="G104:J104"/>
    <mergeCell ref="K104:L104"/>
    <mergeCell ref="M104:O104"/>
    <mergeCell ref="K105:L105"/>
    <mergeCell ref="M105:O105"/>
    <mergeCell ref="K100:L101"/>
    <mergeCell ref="C101:E101"/>
    <mergeCell ref="G101:J101"/>
    <mergeCell ref="M101:N101"/>
    <mergeCell ref="C103:E103"/>
    <mergeCell ref="G103:J103"/>
    <mergeCell ref="C97:E97"/>
    <mergeCell ref="G97:J97"/>
    <mergeCell ref="K97:L98"/>
    <mergeCell ref="M97:N97"/>
    <mergeCell ref="C99:E99"/>
    <mergeCell ref="G99:J99"/>
    <mergeCell ref="C91:E91"/>
    <mergeCell ref="C92:E92"/>
    <mergeCell ref="C94:E94"/>
    <mergeCell ref="G94:H94"/>
    <mergeCell ref="J94:M94"/>
    <mergeCell ref="N94:N95"/>
    <mergeCell ref="C95:E95"/>
    <mergeCell ref="G95:H95"/>
    <mergeCell ref="J95:M95"/>
    <mergeCell ref="C83:H83"/>
    <mergeCell ref="G85:H85"/>
    <mergeCell ref="C86:E86"/>
    <mergeCell ref="G86:H86"/>
    <mergeCell ref="C88:E88"/>
    <mergeCell ref="C89:E89"/>
    <mergeCell ref="Q75:R75"/>
    <mergeCell ref="D78:E78"/>
    <mergeCell ref="H78:I78"/>
    <mergeCell ref="L78:M78"/>
    <mergeCell ref="C81:E81"/>
    <mergeCell ref="C82:E82"/>
    <mergeCell ref="F69:H69"/>
    <mergeCell ref="J69:K69"/>
    <mergeCell ref="F70:H70"/>
    <mergeCell ref="J70:K70"/>
    <mergeCell ref="F71:H71"/>
    <mergeCell ref="F72:H72"/>
    <mergeCell ref="J72:K72"/>
    <mergeCell ref="F66:H66"/>
    <mergeCell ref="J66:K66"/>
    <mergeCell ref="F67:H67"/>
    <mergeCell ref="J67:K67"/>
    <mergeCell ref="F68:H68"/>
    <mergeCell ref="J68:K68"/>
    <mergeCell ref="J71:K71"/>
    <mergeCell ref="F63:H63"/>
    <mergeCell ref="J63:K63"/>
    <mergeCell ref="F64:H64"/>
    <mergeCell ref="J64:K64"/>
    <mergeCell ref="F65:H65"/>
    <mergeCell ref="J65:K65"/>
    <mergeCell ref="F60:H60"/>
    <mergeCell ref="J60:K60"/>
    <mergeCell ref="F61:H61"/>
    <mergeCell ref="J61:K61"/>
    <mergeCell ref="F62:H62"/>
    <mergeCell ref="J62:K62"/>
    <mergeCell ref="F58:H58"/>
    <mergeCell ref="J58:K58"/>
    <mergeCell ref="F59:H59"/>
    <mergeCell ref="J59:K59"/>
    <mergeCell ref="F54:H54"/>
    <mergeCell ref="J54:K54"/>
    <mergeCell ref="F55:H55"/>
    <mergeCell ref="J55:K55"/>
    <mergeCell ref="F56:H56"/>
    <mergeCell ref="J56:K56"/>
    <mergeCell ref="J47:K47"/>
    <mergeCell ref="F48:H48"/>
    <mergeCell ref="J48:K48"/>
    <mergeCell ref="F49:H49"/>
    <mergeCell ref="J49:K49"/>
    <mergeCell ref="F50:H50"/>
    <mergeCell ref="J50:K50"/>
    <mergeCell ref="F57:H57"/>
    <mergeCell ref="J57:K57"/>
    <mergeCell ref="B45:B46"/>
    <mergeCell ref="C45:C46"/>
    <mergeCell ref="D45:D46"/>
    <mergeCell ref="F45:H45"/>
    <mergeCell ref="J45:K45"/>
    <mergeCell ref="F46:H46"/>
    <mergeCell ref="J46:K46"/>
    <mergeCell ref="P40:R72"/>
    <mergeCell ref="F41:H41"/>
    <mergeCell ref="J41:K41"/>
    <mergeCell ref="F42:H42"/>
    <mergeCell ref="J42:K42"/>
    <mergeCell ref="F43:H43"/>
    <mergeCell ref="J43:K43"/>
    <mergeCell ref="F44:H44"/>
    <mergeCell ref="J44:K44"/>
    <mergeCell ref="F47:H47"/>
    <mergeCell ref="F51:H51"/>
    <mergeCell ref="J51:K51"/>
    <mergeCell ref="B52:B53"/>
    <mergeCell ref="F52:H52"/>
    <mergeCell ref="J52:K52"/>
    <mergeCell ref="F53:H53"/>
    <mergeCell ref="J53:K53"/>
    <mergeCell ref="J39:K39"/>
    <mergeCell ref="B40:B41"/>
    <mergeCell ref="C40:C41"/>
    <mergeCell ref="D40:D41"/>
    <mergeCell ref="F40:H40"/>
    <mergeCell ref="J40:K40"/>
    <mergeCell ref="Q33:R33"/>
    <mergeCell ref="E34:G34"/>
    <mergeCell ref="H34:L34"/>
    <mergeCell ref="B38:B39"/>
    <mergeCell ref="C38:D38"/>
    <mergeCell ref="E38:H39"/>
    <mergeCell ref="J38:K38"/>
    <mergeCell ref="L38:N38"/>
    <mergeCell ref="O38:O39"/>
    <mergeCell ref="P38:R39"/>
    <mergeCell ref="B33:D34"/>
    <mergeCell ref="F33:G33"/>
    <mergeCell ref="I33:J33"/>
    <mergeCell ref="K33:L33"/>
    <mergeCell ref="M33:N33"/>
    <mergeCell ref="O33:P33"/>
    <mergeCell ref="O30:Q30"/>
    <mergeCell ref="B31:C31"/>
    <mergeCell ref="D31:E31"/>
    <mergeCell ref="G31:H31"/>
    <mergeCell ref="M31:N31"/>
    <mergeCell ref="O31:Q31"/>
    <mergeCell ref="O28:Q28"/>
    <mergeCell ref="B29:C29"/>
    <mergeCell ref="D29:F29"/>
    <mergeCell ref="G29:H29"/>
    <mergeCell ref="I29:J29"/>
    <mergeCell ref="M29:N29"/>
    <mergeCell ref="O29:Q29"/>
    <mergeCell ref="B28:C28"/>
    <mergeCell ref="D28:F28"/>
    <mergeCell ref="G28:H28"/>
    <mergeCell ref="I28:J28"/>
    <mergeCell ref="K28:L31"/>
    <mergeCell ref="M28:N28"/>
    <mergeCell ref="B30:C30"/>
    <mergeCell ref="D30:F30"/>
    <mergeCell ref="G30:H30"/>
    <mergeCell ref="M30:N30"/>
    <mergeCell ref="B26:C26"/>
    <mergeCell ref="D26:J26"/>
    <mergeCell ref="K26:L26"/>
    <mergeCell ref="M26:R26"/>
    <mergeCell ref="B27:C27"/>
    <mergeCell ref="D27:J27"/>
    <mergeCell ref="K27:L27"/>
    <mergeCell ref="M27:R27"/>
    <mergeCell ref="P21:R21"/>
    <mergeCell ref="B24:C24"/>
    <mergeCell ref="D24:J24"/>
    <mergeCell ref="K24:L24"/>
    <mergeCell ref="M24:R24"/>
    <mergeCell ref="B25:C25"/>
    <mergeCell ref="D25:J25"/>
    <mergeCell ref="K25:L25"/>
    <mergeCell ref="M25:R25"/>
    <mergeCell ref="N19:O20"/>
    <mergeCell ref="Q19:R19"/>
    <mergeCell ref="I20:J20"/>
    <mergeCell ref="Q20:R20"/>
    <mergeCell ref="B21:C23"/>
    <mergeCell ref="D21:E21"/>
    <mergeCell ref="F21:G21"/>
    <mergeCell ref="H21:J21"/>
    <mergeCell ref="K21:L23"/>
    <mergeCell ref="N21:O21"/>
    <mergeCell ref="B19:C20"/>
    <mergeCell ref="D19:E20"/>
    <mergeCell ref="F19:G20"/>
    <mergeCell ref="I19:J19"/>
    <mergeCell ref="K19:L20"/>
    <mergeCell ref="M19:M20"/>
    <mergeCell ref="P15:R15"/>
    <mergeCell ref="B16:C16"/>
    <mergeCell ref="D16:J16"/>
    <mergeCell ref="K16:L16"/>
    <mergeCell ref="M16:R16"/>
    <mergeCell ref="B17:C18"/>
    <mergeCell ref="D17:J18"/>
    <mergeCell ref="K17:L18"/>
    <mergeCell ref="M17:R18"/>
    <mergeCell ref="J10:K10"/>
    <mergeCell ref="D12:E12"/>
    <mergeCell ref="F12:G12"/>
    <mergeCell ref="H12:I12"/>
    <mergeCell ref="J12:K12"/>
    <mergeCell ref="M12:O12"/>
    <mergeCell ref="D13:E13"/>
    <mergeCell ref="F13:G13"/>
    <mergeCell ref="H13:I13"/>
    <mergeCell ref="J13:K13"/>
    <mergeCell ref="M13:O13"/>
    <mergeCell ref="M10:O10"/>
    <mergeCell ref="D11:E11"/>
    <mergeCell ref="F11:G11"/>
    <mergeCell ref="H11:I11"/>
    <mergeCell ref="J11:K11"/>
    <mergeCell ref="M11:O11"/>
    <mergeCell ref="I2:K2"/>
    <mergeCell ref="L2:O2"/>
    <mergeCell ref="P2:R2"/>
    <mergeCell ref="B3:C4"/>
    <mergeCell ref="D3:E3"/>
    <mergeCell ref="F3:G3"/>
    <mergeCell ref="P3:R13"/>
    <mergeCell ref="D4:E4"/>
    <mergeCell ref="F4:G4"/>
    <mergeCell ref="B5:C7"/>
    <mergeCell ref="D5:F5"/>
    <mergeCell ref="D6:F6"/>
    <mergeCell ref="D7:F7"/>
    <mergeCell ref="B8:C9"/>
    <mergeCell ref="D8:F9"/>
    <mergeCell ref="G8:G9"/>
    <mergeCell ref="B2:D2"/>
    <mergeCell ref="E2:H2"/>
    <mergeCell ref="H8:J9"/>
    <mergeCell ref="K8:L9"/>
    <mergeCell ref="B10:C13"/>
    <mergeCell ref="D10:E10"/>
    <mergeCell ref="F10:G10"/>
    <mergeCell ref="H10:I10"/>
  </mergeCells>
  <phoneticPr fontId="2"/>
  <dataValidations count="3">
    <dataValidation type="list" allowBlank="1" showInputMessage="1" showErrorMessage="1" sqref="H78:I78 WVP983118:WVQ983118 WLT983118:WLU983118 WBX983118:WBY983118 VSB983118:VSC983118 VIF983118:VIG983118 UYJ983118:UYK983118 UON983118:UOO983118 UER983118:UES983118 TUV983118:TUW983118 TKZ983118:TLA983118 TBD983118:TBE983118 SRH983118:SRI983118 SHL983118:SHM983118 RXP983118:RXQ983118 RNT983118:RNU983118 RDX983118:RDY983118 QUB983118:QUC983118 QKF983118:QKG983118 QAJ983118:QAK983118 PQN983118:PQO983118 PGR983118:PGS983118 OWV983118:OWW983118 OMZ983118:ONA983118 ODD983118:ODE983118 NTH983118:NTI983118 NJL983118:NJM983118 MZP983118:MZQ983118 MPT983118:MPU983118 MFX983118:MFY983118 LWB983118:LWC983118 LMF983118:LMG983118 LCJ983118:LCK983118 KSN983118:KSO983118 KIR983118:KIS983118 JYV983118:JYW983118 JOZ983118:JPA983118 JFD983118:JFE983118 IVH983118:IVI983118 ILL983118:ILM983118 IBP983118:IBQ983118 HRT983118:HRU983118 HHX983118:HHY983118 GYB983118:GYC983118 GOF983118:GOG983118 GEJ983118:GEK983118 FUN983118:FUO983118 FKR983118:FKS983118 FAV983118:FAW983118 EQZ983118:ERA983118 EHD983118:EHE983118 DXH983118:DXI983118 DNL983118:DNM983118 DDP983118:DDQ983118 CTT983118:CTU983118 CJX983118:CJY983118 CAB983118:CAC983118 BQF983118:BQG983118 BGJ983118:BGK983118 AWN983118:AWO983118 AMR983118:AMS983118 ACV983118:ACW983118 SZ983118:TA983118 JD983118:JE983118 H983141:I983141 WVP917582:WVQ917582 WLT917582:WLU917582 WBX917582:WBY917582 VSB917582:VSC917582 VIF917582:VIG917582 UYJ917582:UYK917582 UON917582:UOO917582 UER917582:UES917582 TUV917582:TUW917582 TKZ917582:TLA917582 TBD917582:TBE917582 SRH917582:SRI917582 SHL917582:SHM917582 RXP917582:RXQ917582 RNT917582:RNU917582 RDX917582:RDY917582 QUB917582:QUC917582 QKF917582:QKG917582 QAJ917582:QAK917582 PQN917582:PQO917582 PGR917582:PGS917582 OWV917582:OWW917582 OMZ917582:ONA917582 ODD917582:ODE917582 NTH917582:NTI917582 NJL917582:NJM917582 MZP917582:MZQ917582 MPT917582:MPU917582 MFX917582:MFY917582 LWB917582:LWC917582 LMF917582:LMG917582 LCJ917582:LCK917582 KSN917582:KSO917582 KIR917582:KIS917582 JYV917582:JYW917582 JOZ917582:JPA917582 JFD917582:JFE917582 IVH917582:IVI917582 ILL917582:ILM917582 IBP917582:IBQ917582 HRT917582:HRU917582 HHX917582:HHY917582 GYB917582:GYC917582 GOF917582:GOG917582 GEJ917582:GEK917582 FUN917582:FUO917582 FKR917582:FKS917582 FAV917582:FAW917582 EQZ917582:ERA917582 EHD917582:EHE917582 DXH917582:DXI917582 DNL917582:DNM917582 DDP917582:DDQ917582 CTT917582:CTU917582 CJX917582:CJY917582 CAB917582:CAC917582 BQF917582:BQG917582 BGJ917582:BGK917582 AWN917582:AWO917582 AMR917582:AMS917582 ACV917582:ACW917582 SZ917582:TA917582 JD917582:JE917582 H917605:I917605 WVP852046:WVQ852046 WLT852046:WLU852046 WBX852046:WBY852046 VSB852046:VSC852046 VIF852046:VIG852046 UYJ852046:UYK852046 UON852046:UOO852046 UER852046:UES852046 TUV852046:TUW852046 TKZ852046:TLA852046 TBD852046:TBE852046 SRH852046:SRI852046 SHL852046:SHM852046 RXP852046:RXQ852046 RNT852046:RNU852046 RDX852046:RDY852046 QUB852046:QUC852046 QKF852046:QKG852046 QAJ852046:QAK852046 PQN852046:PQO852046 PGR852046:PGS852046 OWV852046:OWW852046 OMZ852046:ONA852046 ODD852046:ODE852046 NTH852046:NTI852046 NJL852046:NJM852046 MZP852046:MZQ852046 MPT852046:MPU852046 MFX852046:MFY852046 LWB852046:LWC852046 LMF852046:LMG852046 LCJ852046:LCK852046 KSN852046:KSO852046 KIR852046:KIS852046 JYV852046:JYW852046 JOZ852046:JPA852046 JFD852046:JFE852046 IVH852046:IVI852046 ILL852046:ILM852046 IBP852046:IBQ852046 HRT852046:HRU852046 HHX852046:HHY852046 GYB852046:GYC852046 GOF852046:GOG852046 GEJ852046:GEK852046 FUN852046:FUO852046 FKR852046:FKS852046 FAV852046:FAW852046 EQZ852046:ERA852046 EHD852046:EHE852046 DXH852046:DXI852046 DNL852046:DNM852046 DDP852046:DDQ852046 CTT852046:CTU852046 CJX852046:CJY852046 CAB852046:CAC852046 BQF852046:BQG852046 BGJ852046:BGK852046 AWN852046:AWO852046 AMR852046:AMS852046 ACV852046:ACW852046 SZ852046:TA852046 JD852046:JE852046 H852069:I852069 WVP786510:WVQ786510 WLT786510:WLU786510 WBX786510:WBY786510 VSB786510:VSC786510 VIF786510:VIG786510 UYJ786510:UYK786510 UON786510:UOO786510 UER786510:UES786510 TUV786510:TUW786510 TKZ786510:TLA786510 TBD786510:TBE786510 SRH786510:SRI786510 SHL786510:SHM786510 RXP786510:RXQ786510 RNT786510:RNU786510 RDX786510:RDY786510 QUB786510:QUC786510 QKF786510:QKG786510 QAJ786510:QAK786510 PQN786510:PQO786510 PGR786510:PGS786510 OWV786510:OWW786510 OMZ786510:ONA786510 ODD786510:ODE786510 NTH786510:NTI786510 NJL786510:NJM786510 MZP786510:MZQ786510 MPT786510:MPU786510 MFX786510:MFY786510 LWB786510:LWC786510 LMF786510:LMG786510 LCJ786510:LCK786510 KSN786510:KSO786510 KIR786510:KIS786510 JYV786510:JYW786510 JOZ786510:JPA786510 JFD786510:JFE786510 IVH786510:IVI786510 ILL786510:ILM786510 IBP786510:IBQ786510 HRT786510:HRU786510 HHX786510:HHY786510 GYB786510:GYC786510 GOF786510:GOG786510 GEJ786510:GEK786510 FUN786510:FUO786510 FKR786510:FKS786510 FAV786510:FAW786510 EQZ786510:ERA786510 EHD786510:EHE786510 DXH786510:DXI786510 DNL786510:DNM786510 DDP786510:DDQ786510 CTT786510:CTU786510 CJX786510:CJY786510 CAB786510:CAC786510 BQF786510:BQG786510 BGJ786510:BGK786510 AWN786510:AWO786510 AMR786510:AMS786510 ACV786510:ACW786510 SZ786510:TA786510 JD786510:JE786510 H786533:I786533 WVP720974:WVQ720974 WLT720974:WLU720974 WBX720974:WBY720974 VSB720974:VSC720974 VIF720974:VIG720974 UYJ720974:UYK720974 UON720974:UOO720974 UER720974:UES720974 TUV720974:TUW720974 TKZ720974:TLA720974 TBD720974:TBE720974 SRH720974:SRI720974 SHL720974:SHM720974 RXP720974:RXQ720974 RNT720974:RNU720974 RDX720974:RDY720974 QUB720974:QUC720974 QKF720974:QKG720974 QAJ720974:QAK720974 PQN720974:PQO720974 PGR720974:PGS720974 OWV720974:OWW720974 OMZ720974:ONA720974 ODD720974:ODE720974 NTH720974:NTI720974 NJL720974:NJM720974 MZP720974:MZQ720974 MPT720974:MPU720974 MFX720974:MFY720974 LWB720974:LWC720974 LMF720974:LMG720974 LCJ720974:LCK720974 KSN720974:KSO720974 KIR720974:KIS720974 JYV720974:JYW720974 JOZ720974:JPA720974 JFD720974:JFE720974 IVH720974:IVI720974 ILL720974:ILM720974 IBP720974:IBQ720974 HRT720974:HRU720974 HHX720974:HHY720974 GYB720974:GYC720974 GOF720974:GOG720974 GEJ720974:GEK720974 FUN720974:FUO720974 FKR720974:FKS720974 FAV720974:FAW720974 EQZ720974:ERA720974 EHD720974:EHE720974 DXH720974:DXI720974 DNL720974:DNM720974 DDP720974:DDQ720974 CTT720974:CTU720974 CJX720974:CJY720974 CAB720974:CAC720974 BQF720974:BQG720974 BGJ720974:BGK720974 AWN720974:AWO720974 AMR720974:AMS720974 ACV720974:ACW720974 SZ720974:TA720974 JD720974:JE720974 H720997:I720997 WVP655438:WVQ655438 WLT655438:WLU655438 WBX655438:WBY655438 VSB655438:VSC655438 VIF655438:VIG655438 UYJ655438:UYK655438 UON655438:UOO655438 UER655438:UES655438 TUV655438:TUW655438 TKZ655438:TLA655438 TBD655438:TBE655438 SRH655438:SRI655438 SHL655438:SHM655438 RXP655438:RXQ655438 RNT655438:RNU655438 RDX655438:RDY655438 QUB655438:QUC655438 QKF655438:QKG655438 QAJ655438:QAK655438 PQN655438:PQO655438 PGR655438:PGS655438 OWV655438:OWW655438 OMZ655438:ONA655438 ODD655438:ODE655438 NTH655438:NTI655438 NJL655438:NJM655438 MZP655438:MZQ655438 MPT655438:MPU655438 MFX655438:MFY655438 LWB655438:LWC655438 LMF655438:LMG655438 LCJ655438:LCK655438 KSN655438:KSO655438 KIR655438:KIS655438 JYV655438:JYW655438 JOZ655438:JPA655438 JFD655438:JFE655438 IVH655438:IVI655438 ILL655438:ILM655438 IBP655438:IBQ655438 HRT655438:HRU655438 HHX655438:HHY655438 GYB655438:GYC655438 GOF655438:GOG655438 GEJ655438:GEK655438 FUN655438:FUO655438 FKR655438:FKS655438 FAV655438:FAW655438 EQZ655438:ERA655438 EHD655438:EHE655438 DXH655438:DXI655438 DNL655438:DNM655438 DDP655438:DDQ655438 CTT655438:CTU655438 CJX655438:CJY655438 CAB655438:CAC655438 BQF655438:BQG655438 BGJ655438:BGK655438 AWN655438:AWO655438 AMR655438:AMS655438 ACV655438:ACW655438 SZ655438:TA655438 JD655438:JE655438 H655461:I655461 WVP589902:WVQ589902 WLT589902:WLU589902 WBX589902:WBY589902 VSB589902:VSC589902 VIF589902:VIG589902 UYJ589902:UYK589902 UON589902:UOO589902 UER589902:UES589902 TUV589902:TUW589902 TKZ589902:TLA589902 TBD589902:TBE589902 SRH589902:SRI589902 SHL589902:SHM589902 RXP589902:RXQ589902 RNT589902:RNU589902 RDX589902:RDY589902 QUB589902:QUC589902 QKF589902:QKG589902 QAJ589902:QAK589902 PQN589902:PQO589902 PGR589902:PGS589902 OWV589902:OWW589902 OMZ589902:ONA589902 ODD589902:ODE589902 NTH589902:NTI589902 NJL589902:NJM589902 MZP589902:MZQ589902 MPT589902:MPU589902 MFX589902:MFY589902 LWB589902:LWC589902 LMF589902:LMG589902 LCJ589902:LCK589902 KSN589902:KSO589902 KIR589902:KIS589902 JYV589902:JYW589902 JOZ589902:JPA589902 JFD589902:JFE589902 IVH589902:IVI589902 ILL589902:ILM589902 IBP589902:IBQ589902 HRT589902:HRU589902 HHX589902:HHY589902 GYB589902:GYC589902 GOF589902:GOG589902 GEJ589902:GEK589902 FUN589902:FUO589902 FKR589902:FKS589902 FAV589902:FAW589902 EQZ589902:ERA589902 EHD589902:EHE589902 DXH589902:DXI589902 DNL589902:DNM589902 DDP589902:DDQ589902 CTT589902:CTU589902 CJX589902:CJY589902 CAB589902:CAC589902 BQF589902:BQG589902 BGJ589902:BGK589902 AWN589902:AWO589902 AMR589902:AMS589902 ACV589902:ACW589902 SZ589902:TA589902 JD589902:JE589902 H589925:I589925 WVP524366:WVQ524366 WLT524366:WLU524366 WBX524366:WBY524366 VSB524366:VSC524366 VIF524366:VIG524366 UYJ524366:UYK524366 UON524366:UOO524366 UER524366:UES524366 TUV524366:TUW524366 TKZ524366:TLA524366 TBD524366:TBE524366 SRH524366:SRI524366 SHL524366:SHM524366 RXP524366:RXQ524366 RNT524366:RNU524366 RDX524366:RDY524366 QUB524366:QUC524366 QKF524366:QKG524366 QAJ524366:QAK524366 PQN524366:PQO524366 PGR524366:PGS524366 OWV524366:OWW524366 OMZ524366:ONA524366 ODD524366:ODE524366 NTH524366:NTI524366 NJL524366:NJM524366 MZP524366:MZQ524366 MPT524366:MPU524366 MFX524366:MFY524366 LWB524366:LWC524366 LMF524366:LMG524366 LCJ524366:LCK524366 KSN524366:KSO524366 KIR524366:KIS524366 JYV524366:JYW524366 JOZ524366:JPA524366 JFD524366:JFE524366 IVH524366:IVI524366 ILL524366:ILM524366 IBP524366:IBQ524366 HRT524366:HRU524366 HHX524366:HHY524366 GYB524366:GYC524366 GOF524366:GOG524366 GEJ524366:GEK524366 FUN524366:FUO524366 FKR524366:FKS524366 FAV524366:FAW524366 EQZ524366:ERA524366 EHD524366:EHE524366 DXH524366:DXI524366 DNL524366:DNM524366 DDP524366:DDQ524366 CTT524366:CTU524366 CJX524366:CJY524366 CAB524366:CAC524366 BQF524366:BQG524366 BGJ524366:BGK524366 AWN524366:AWO524366 AMR524366:AMS524366 ACV524366:ACW524366 SZ524366:TA524366 JD524366:JE524366 H524389:I524389 WVP458830:WVQ458830 WLT458830:WLU458830 WBX458830:WBY458830 VSB458830:VSC458830 VIF458830:VIG458830 UYJ458830:UYK458830 UON458830:UOO458830 UER458830:UES458830 TUV458830:TUW458830 TKZ458830:TLA458830 TBD458830:TBE458830 SRH458830:SRI458830 SHL458830:SHM458830 RXP458830:RXQ458830 RNT458830:RNU458830 RDX458830:RDY458830 QUB458830:QUC458830 QKF458830:QKG458830 QAJ458830:QAK458830 PQN458830:PQO458830 PGR458830:PGS458830 OWV458830:OWW458830 OMZ458830:ONA458830 ODD458830:ODE458830 NTH458830:NTI458830 NJL458830:NJM458830 MZP458830:MZQ458830 MPT458830:MPU458830 MFX458830:MFY458830 LWB458830:LWC458830 LMF458830:LMG458830 LCJ458830:LCK458830 KSN458830:KSO458830 KIR458830:KIS458830 JYV458830:JYW458830 JOZ458830:JPA458830 JFD458830:JFE458830 IVH458830:IVI458830 ILL458830:ILM458830 IBP458830:IBQ458830 HRT458830:HRU458830 HHX458830:HHY458830 GYB458830:GYC458830 GOF458830:GOG458830 GEJ458830:GEK458830 FUN458830:FUO458830 FKR458830:FKS458830 FAV458830:FAW458830 EQZ458830:ERA458830 EHD458830:EHE458830 DXH458830:DXI458830 DNL458830:DNM458830 DDP458830:DDQ458830 CTT458830:CTU458830 CJX458830:CJY458830 CAB458830:CAC458830 BQF458830:BQG458830 BGJ458830:BGK458830 AWN458830:AWO458830 AMR458830:AMS458830 ACV458830:ACW458830 SZ458830:TA458830 JD458830:JE458830 H458853:I458853 WVP393294:WVQ393294 WLT393294:WLU393294 WBX393294:WBY393294 VSB393294:VSC393294 VIF393294:VIG393294 UYJ393294:UYK393294 UON393294:UOO393294 UER393294:UES393294 TUV393294:TUW393294 TKZ393294:TLA393294 TBD393294:TBE393294 SRH393294:SRI393294 SHL393294:SHM393294 RXP393294:RXQ393294 RNT393294:RNU393294 RDX393294:RDY393294 QUB393294:QUC393294 QKF393294:QKG393294 QAJ393294:QAK393294 PQN393294:PQO393294 PGR393294:PGS393294 OWV393294:OWW393294 OMZ393294:ONA393294 ODD393294:ODE393294 NTH393294:NTI393294 NJL393294:NJM393294 MZP393294:MZQ393294 MPT393294:MPU393294 MFX393294:MFY393294 LWB393294:LWC393294 LMF393294:LMG393294 LCJ393294:LCK393294 KSN393294:KSO393294 KIR393294:KIS393294 JYV393294:JYW393294 JOZ393294:JPA393294 JFD393294:JFE393294 IVH393294:IVI393294 ILL393294:ILM393294 IBP393294:IBQ393294 HRT393294:HRU393294 HHX393294:HHY393294 GYB393294:GYC393294 GOF393294:GOG393294 GEJ393294:GEK393294 FUN393294:FUO393294 FKR393294:FKS393294 FAV393294:FAW393294 EQZ393294:ERA393294 EHD393294:EHE393294 DXH393294:DXI393294 DNL393294:DNM393294 DDP393294:DDQ393294 CTT393294:CTU393294 CJX393294:CJY393294 CAB393294:CAC393294 BQF393294:BQG393294 BGJ393294:BGK393294 AWN393294:AWO393294 AMR393294:AMS393294 ACV393294:ACW393294 SZ393294:TA393294 JD393294:JE393294 H393317:I393317 WVP327758:WVQ327758 WLT327758:WLU327758 WBX327758:WBY327758 VSB327758:VSC327758 VIF327758:VIG327758 UYJ327758:UYK327758 UON327758:UOO327758 UER327758:UES327758 TUV327758:TUW327758 TKZ327758:TLA327758 TBD327758:TBE327758 SRH327758:SRI327758 SHL327758:SHM327758 RXP327758:RXQ327758 RNT327758:RNU327758 RDX327758:RDY327758 QUB327758:QUC327758 QKF327758:QKG327758 QAJ327758:QAK327758 PQN327758:PQO327758 PGR327758:PGS327758 OWV327758:OWW327758 OMZ327758:ONA327758 ODD327758:ODE327758 NTH327758:NTI327758 NJL327758:NJM327758 MZP327758:MZQ327758 MPT327758:MPU327758 MFX327758:MFY327758 LWB327758:LWC327758 LMF327758:LMG327758 LCJ327758:LCK327758 KSN327758:KSO327758 KIR327758:KIS327758 JYV327758:JYW327758 JOZ327758:JPA327758 JFD327758:JFE327758 IVH327758:IVI327758 ILL327758:ILM327758 IBP327758:IBQ327758 HRT327758:HRU327758 HHX327758:HHY327758 GYB327758:GYC327758 GOF327758:GOG327758 GEJ327758:GEK327758 FUN327758:FUO327758 FKR327758:FKS327758 FAV327758:FAW327758 EQZ327758:ERA327758 EHD327758:EHE327758 DXH327758:DXI327758 DNL327758:DNM327758 DDP327758:DDQ327758 CTT327758:CTU327758 CJX327758:CJY327758 CAB327758:CAC327758 BQF327758:BQG327758 BGJ327758:BGK327758 AWN327758:AWO327758 AMR327758:AMS327758 ACV327758:ACW327758 SZ327758:TA327758 JD327758:JE327758 H327781:I327781 WVP262222:WVQ262222 WLT262222:WLU262222 WBX262222:WBY262222 VSB262222:VSC262222 VIF262222:VIG262222 UYJ262222:UYK262222 UON262222:UOO262222 UER262222:UES262222 TUV262222:TUW262222 TKZ262222:TLA262222 TBD262222:TBE262222 SRH262222:SRI262222 SHL262222:SHM262222 RXP262222:RXQ262222 RNT262222:RNU262222 RDX262222:RDY262222 QUB262222:QUC262222 QKF262222:QKG262222 QAJ262222:QAK262222 PQN262222:PQO262222 PGR262222:PGS262222 OWV262222:OWW262222 OMZ262222:ONA262222 ODD262222:ODE262222 NTH262222:NTI262222 NJL262222:NJM262222 MZP262222:MZQ262222 MPT262222:MPU262222 MFX262222:MFY262222 LWB262222:LWC262222 LMF262222:LMG262222 LCJ262222:LCK262222 KSN262222:KSO262222 KIR262222:KIS262222 JYV262222:JYW262222 JOZ262222:JPA262222 JFD262222:JFE262222 IVH262222:IVI262222 ILL262222:ILM262222 IBP262222:IBQ262222 HRT262222:HRU262222 HHX262222:HHY262222 GYB262222:GYC262222 GOF262222:GOG262222 GEJ262222:GEK262222 FUN262222:FUO262222 FKR262222:FKS262222 FAV262222:FAW262222 EQZ262222:ERA262222 EHD262222:EHE262222 DXH262222:DXI262222 DNL262222:DNM262222 DDP262222:DDQ262222 CTT262222:CTU262222 CJX262222:CJY262222 CAB262222:CAC262222 BQF262222:BQG262222 BGJ262222:BGK262222 AWN262222:AWO262222 AMR262222:AMS262222 ACV262222:ACW262222 SZ262222:TA262222 JD262222:JE262222 H262245:I262245 WVP196686:WVQ196686 WLT196686:WLU196686 WBX196686:WBY196686 VSB196686:VSC196686 VIF196686:VIG196686 UYJ196686:UYK196686 UON196686:UOO196686 UER196686:UES196686 TUV196686:TUW196686 TKZ196686:TLA196686 TBD196686:TBE196686 SRH196686:SRI196686 SHL196686:SHM196686 RXP196686:RXQ196686 RNT196686:RNU196686 RDX196686:RDY196686 QUB196686:QUC196686 QKF196686:QKG196686 QAJ196686:QAK196686 PQN196686:PQO196686 PGR196686:PGS196686 OWV196686:OWW196686 OMZ196686:ONA196686 ODD196686:ODE196686 NTH196686:NTI196686 NJL196686:NJM196686 MZP196686:MZQ196686 MPT196686:MPU196686 MFX196686:MFY196686 LWB196686:LWC196686 LMF196686:LMG196686 LCJ196686:LCK196686 KSN196686:KSO196686 KIR196686:KIS196686 JYV196686:JYW196686 JOZ196686:JPA196686 JFD196686:JFE196686 IVH196686:IVI196686 ILL196686:ILM196686 IBP196686:IBQ196686 HRT196686:HRU196686 HHX196686:HHY196686 GYB196686:GYC196686 GOF196686:GOG196686 GEJ196686:GEK196686 FUN196686:FUO196686 FKR196686:FKS196686 FAV196686:FAW196686 EQZ196686:ERA196686 EHD196686:EHE196686 DXH196686:DXI196686 DNL196686:DNM196686 DDP196686:DDQ196686 CTT196686:CTU196686 CJX196686:CJY196686 CAB196686:CAC196686 BQF196686:BQG196686 BGJ196686:BGK196686 AWN196686:AWO196686 AMR196686:AMS196686 ACV196686:ACW196686 SZ196686:TA196686 JD196686:JE196686 H196709:I196709 WVP131150:WVQ131150 WLT131150:WLU131150 WBX131150:WBY131150 VSB131150:VSC131150 VIF131150:VIG131150 UYJ131150:UYK131150 UON131150:UOO131150 UER131150:UES131150 TUV131150:TUW131150 TKZ131150:TLA131150 TBD131150:TBE131150 SRH131150:SRI131150 SHL131150:SHM131150 RXP131150:RXQ131150 RNT131150:RNU131150 RDX131150:RDY131150 QUB131150:QUC131150 QKF131150:QKG131150 QAJ131150:QAK131150 PQN131150:PQO131150 PGR131150:PGS131150 OWV131150:OWW131150 OMZ131150:ONA131150 ODD131150:ODE131150 NTH131150:NTI131150 NJL131150:NJM131150 MZP131150:MZQ131150 MPT131150:MPU131150 MFX131150:MFY131150 LWB131150:LWC131150 LMF131150:LMG131150 LCJ131150:LCK131150 KSN131150:KSO131150 KIR131150:KIS131150 JYV131150:JYW131150 JOZ131150:JPA131150 JFD131150:JFE131150 IVH131150:IVI131150 ILL131150:ILM131150 IBP131150:IBQ131150 HRT131150:HRU131150 HHX131150:HHY131150 GYB131150:GYC131150 GOF131150:GOG131150 GEJ131150:GEK131150 FUN131150:FUO131150 FKR131150:FKS131150 FAV131150:FAW131150 EQZ131150:ERA131150 EHD131150:EHE131150 DXH131150:DXI131150 DNL131150:DNM131150 DDP131150:DDQ131150 CTT131150:CTU131150 CJX131150:CJY131150 CAB131150:CAC131150 BQF131150:BQG131150 BGJ131150:BGK131150 AWN131150:AWO131150 AMR131150:AMS131150 ACV131150:ACW131150 SZ131150:TA131150 JD131150:JE131150 H131173:I131173 WVP65614:WVQ65614 WLT65614:WLU65614 WBX65614:WBY65614 VSB65614:VSC65614 VIF65614:VIG65614 UYJ65614:UYK65614 UON65614:UOO65614 UER65614:UES65614 TUV65614:TUW65614 TKZ65614:TLA65614 TBD65614:TBE65614 SRH65614:SRI65614 SHL65614:SHM65614 RXP65614:RXQ65614 RNT65614:RNU65614 RDX65614:RDY65614 QUB65614:QUC65614 QKF65614:QKG65614 QAJ65614:QAK65614 PQN65614:PQO65614 PGR65614:PGS65614 OWV65614:OWW65614 OMZ65614:ONA65614 ODD65614:ODE65614 NTH65614:NTI65614 NJL65614:NJM65614 MZP65614:MZQ65614 MPT65614:MPU65614 MFX65614:MFY65614 LWB65614:LWC65614 LMF65614:LMG65614 LCJ65614:LCK65614 KSN65614:KSO65614 KIR65614:KIS65614 JYV65614:JYW65614 JOZ65614:JPA65614 JFD65614:JFE65614 IVH65614:IVI65614 ILL65614:ILM65614 IBP65614:IBQ65614 HRT65614:HRU65614 HHX65614:HHY65614 GYB65614:GYC65614 GOF65614:GOG65614 GEJ65614:GEK65614 FUN65614:FUO65614 FKR65614:FKS65614 FAV65614:FAW65614 EQZ65614:ERA65614 EHD65614:EHE65614 DXH65614:DXI65614 DNL65614:DNM65614 DDP65614:DDQ65614 CTT65614:CTU65614 CJX65614:CJY65614 CAB65614:CAC65614 BQF65614:BQG65614 BGJ65614:BGK65614 AWN65614:AWO65614 AMR65614:AMS65614 ACV65614:ACW65614 SZ65614:TA65614 JD65614:JE65614 H65637:I65637 WVP78:WVQ78 WLT78:WLU78 WBX78:WBY78 VSB78:VSC78 VIF78:VIG78 UYJ78:UYK78 UON78:UOO78 UER78:UES78 TUV78:TUW78 TKZ78:TLA78 TBD78:TBE78 SRH78:SRI78 SHL78:SHM78 RXP78:RXQ78 RNT78:RNU78 RDX78:RDY78 QUB78:QUC78 QKF78:QKG78 QAJ78:QAK78 PQN78:PQO78 PGR78:PGS78 OWV78:OWW78 OMZ78:ONA78 ODD78:ODE78 NTH78:NTI78 NJL78:NJM78 MZP78:MZQ78 MPT78:MPU78 MFX78:MFY78 LWB78:LWC78 LMF78:LMG78 LCJ78:LCK78 KSN78:KSO78 KIR78:KIS78 JYV78:JYW78 JOZ78:JPA78 JFD78:JFE78 IVH78:IVI78 ILL78:ILM78 IBP78:IBQ78 HRT78:HRU78 HHX78:HHY78 GYB78:GYC78 GOF78:GOG78 GEJ78:GEK78 FUN78:FUO78 FKR78:FKS78 FAV78:FAW78 EQZ78:ERA78 EHD78:EHE78 DXH78:DXI78 DNL78:DNM78 DDP78:DDQ78 CTT78:CTU78 CJX78:CJY78 CAB78:CAC78 BQF78:BQG78 BGJ78:BGK78 AWN78:AWO78 AMR78:AMS78 ACV78:ACW78 SZ78:TA78 JD78:JE78" xr:uid="{00000000-0002-0000-0200-000000000000}">
      <formula1>$C$280:$C$293</formula1>
    </dataValidation>
    <dataValidation type="list" allowBlank="1" showInputMessage="1" showErrorMessage="1" sqref="WVJ983079:WVJ983111 B40:B72 WLN983079:WLN983111 WBR983079:WBR983111 VRV983079:VRV983111 VHZ983079:VHZ983111 UYD983079:UYD983111 UOH983079:UOH983111 UEL983079:UEL983111 TUP983079:TUP983111 TKT983079:TKT983111 TAX983079:TAX983111 SRB983079:SRB983111 SHF983079:SHF983111 RXJ983079:RXJ983111 RNN983079:RNN983111 RDR983079:RDR983111 QTV983079:QTV983111 QJZ983079:QJZ983111 QAD983079:QAD983111 PQH983079:PQH983111 PGL983079:PGL983111 OWP983079:OWP983111 OMT983079:OMT983111 OCX983079:OCX983111 NTB983079:NTB983111 NJF983079:NJF983111 MZJ983079:MZJ983111 MPN983079:MPN983111 MFR983079:MFR983111 LVV983079:LVV983111 LLZ983079:LLZ983111 LCD983079:LCD983111 KSH983079:KSH983111 KIL983079:KIL983111 JYP983079:JYP983111 JOT983079:JOT983111 JEX983079:JEX983111 IVB983079:IVB983111 ILF983079:ILF983111 IBJ983079:IBJ983111 HRN983079:HRN983111 HHR983079:HHR983111 GXV983079:GXV983111 GNZ983079:GNZ983111 GED983079:GED983111 FUH983079:FUH983111 FKL983079:FKL983111 FAP983079:FAP983111 EQT983079:EQT983111 EGX983079:EGX983111 DXB983079:DXB983111 DNF983079:DNF983111 DDJ983079:DDJ983111 CTN983079:CTN983111 CJR983079:CJR983111 BZV983079:BZV983111 BPZ983079:BPZ983111 BGD983079:BGD983111 AWH983079:AWH983111 AML983079:AML983111 ACP983079:ACP983111 ST983079:ST983111 IX983079:IX983111 B983102:B983134 WVJ917543:WVJ917575 WLN917543:WLN917575 WBR917543:WBR917575 VRV917543:VRV917575 VHZ917543:VHZ917575 UYD917543:UYD917575 UOH917543:UOH917575 UEL917543:UEL917575 TUP917543:TUP917575 TKT917543:TKT917575 TAX917543:TAX917575 SRB917543:SRB917575 SHF917543:SHF917575 RXJ917543:RXJ917575 RNN917543:RNN917575 RDR917543:RDR917575 QTV917543:QTV917575 QJZ917543:QJZ917575 QAD917543:QAD917575 PQH917543:PQH917575 PGL917543:PGL917575 OWP917543:OWP917575 OMT917543:OMT917575 OCX917543:OCX917575 NTB917543:NTB917575 NJF917543:NJF917575 MZJ917543:MZJ917575 MPN917543:MPN917575 MFR917543:MFR917575 LVV917543:LVV917575 LLZ917543:LLZ917575 LCD917543:LCD917575 KSH917543:KSH917575 KIL917543:KIL917575 JYP917543:JYP917575 JOT917543:JOT917575 JEX917543:JEX917575 IVB917543:IVB917575 ILF917543:ILF917575 IBJ917543:IBJ917575 HRN917543:HRN917575 HHR917543:HHR917575 GXV917543:GXV917575 GNZ917543:GNZ917575 GED917543:GED917575 FUH917543:FUH917575 FKL917543:FKL917575 FAP917543:FAP917575 EQT917543:EQT917575 EGX917543:EGX917575 DXB917543:DXB917575 DNF917543:DNF917575 DDJ917543:DDJ917575 CTN917543:CTN917575 CJR917543:CJR917575 BZV917543:BZV917575 BPZ917543:BPZ917575 BGD917543:BGD917575 AWH917543:AWH917575 AML917543:AML917575 ACP917543:ACP917575 ST917543:ST917575 IX917543:IX917575 B917566:B917598 WVJ852007:WVJ852039 WLN852007:WLN852039 WBR852007:WBR852039 VRV852007:VRV852039 VHZ852007:VHZ852039 UYD852007:UYD852039 UOH852007:UOH852039 UEL852007:UEL852039 TUP852007:TUP852039 TKT852007:TKT852039 TAX852007:TAX852039 SRB852007:SRB852039 SHF852007:SHF852039 RXJ852007:RXJ852039 RNN852007:RNN852039 RDR852007:RDR852039 QTV852007:QTV852039 QJZ852007:QJZ852039 QAD852007:QAD852039 PQH852007:PQH852039 PGL852007:PGL852039 OWP852007:OWP852039 OMT852007:OMT852039 OCX852007:OCX852039 NTB852007:NTB852039 NJF852007:NJF852039 MZJ852007:MZJ852039 MPN852007:MPN852039 MFR852007:MFR852039 LVV852007:LVV852039 LLZ852007:LLZ852039 LCD852007:LCD852039 KSH852007:KSH852039 KIL852007:KIL852039 JYP852007:JYP852039 JOT852007:JOT852039 JEX852007:JEX852039 IVB852007:IVB852039 ILF852007:ILF852039 IBJ852007:IBJ852039 HRN852007:HRN852039 HHR852007:HHR852039 GXV852007:GXV852039 GNZ852007:GNZ852039 GED852007:GED852039 FUH852007:FUH852039 FKL852007:FKL852039 FAP852007:FAP852039 EQT852007:EQT852039 EGX852007:EGX852039 DXB852007:DXB852039 DNF852007:DNF852039 DDJ852007:DDJ852039 CTN852007:CTN852039 CJR852007:CJR852039 BZV852007:BZV852039 BPZ852007:BPZ852039 BGD852007:BGD852039 AWH852007:AWH852039 AML852007:AML852039 ACP852007:ACP852039 ST852007:ST852039 IX852007:IX852039 B852030:B852062 WVJ786471:WVJ786503 WLN786471:WLN786503 WBR786471:WBR786503 VRV786471:VRV786503 VHZ786471:VHZ786503 UYD786471:UYD786503 UOH786471:UOH786503 UEL786471:UEL786503 TUP786471:TUP786503 TKT786471:TKT786503 TAX786471:TAX786503 SRB786471:SRB786503 SHF786471:SHF786503 RXJ786471:RXJ786503 RNN786471:RNN786503 RDR786471:RDR786503 QTV786471:QTV786503 QJZ786471:QJZ786503 QAD786471:QAD786503 PQH786471:PQH786503 PGL786471:PGL786503 OWP786471:OWP786503 OMT786471:OMT786503 OCX786471:OCX786503 NTB786471:NTB786503 NJF786471:NJF786503 MZJ786471:MZJ786503 MPN786471:MPN786503 MFR786471:MFR786503 LVV786471:LVV786503 LLZ786471:LLZ786503 LCD786471:LCD786503 KSH786471:KSH786503 KIL786471:KIL786503 JYP786471:JYP786503 JOT786471:JOT786503 JEX786471:JEX786503 IVB786471:IVB786503 ILF786471:ILF786503 IBJ786471:IBJ786503 HRN786471:HRN786503 HHR786471:HHR786503 GXV786471:GXV786503 GNZ786471:GNZ786503 GED786471:GED786503 FUH786471:FUH786503 FKL786471:FKL786503 FAP786471:FAP786503 EQT786471:EQT786503 EGX786471:EGX786503 DXB786471:DXB786503 DNF786471:DNF786503 DDJ786471:DDJ786503 CTN786471:CTN786503 CJR786471:CJR786503 BZV786471:BZV786503 BPZ786471:BPZ786503 BGD786471:BGD786503 AWH786471:AWH786503 AML786471:AML786503 ACP786471:ACP786503 ST786471:ST786503 IX786471:IX786503 B786494:B786526 WVJ720935:WVJ720967 WLN720935:WLN720967 WBR720935:WBR720967 VRV720935:VRV720967 VHZ720935:VHZ720967 UYD720935:UYD720967 UOH720935:UOH720967 UEL720935:UEL720967 TUP720935:TUP720967 TKT720935:TKT720967 TAX720935:TAX720967 SRB720935:SRB720967 SHF720935:SHF720967 RXJ720935:RXJ720967 RNN720935:RNN720967 RDR720935:RDR720967 QTV720935:QTV720967 QJZ720935:QJZ720967 QAD720935:QAD720967 PQH720935:PQH720967 PGL720935:PGL720967 OWP720935:OWP720967 OMT720935:OMT720967 OCX720935:OCX720967 NTB720935:NTB720967 NJF720935:NJF720967 MZJ720935:MZJ720967 MPN720935:MPN720967 MFR720935:MFR720967 LVV720935:LVV720967 LLZ720935:LLZ720967 LCD720935:LCD720967 KSH720935:KSH720967 KIL720935:KIL720967 JYP720935:JYP720967 JOT720935:JOT720967 JEX720935:JEX720967 IVB720935:IVB720967 ILF720935:ILF720967 IBJ720935:IBJ720967 HRN720935:HRN720967 HHR720935:HHR720967 GXV720935:GXV720967 GNZ720935:GNZ720967 GED720935:GED720967 FUH720935:FUH720967 FKL720935:FKL720967 FAP720935:FAP720967 EQT720935:EQT720967 EGX720935:EGX720967 DXB720935:DXB720967 DNF720935:DNF720967 DDJ720935:DDJ720967 CTN720935:CTN720967 CJR720935:CJR720967 BZV720935:BZV720967 BPZ720935:BPZ720967 BGD720935:BGD720967 AWH720935:AWH720967 AML720935:AML720967 ACP720935:ACP720967 ST720935:ST720967 IX720935:IX720967 B720958:B720990 WVJ655399:WVJ655431 WLN655399:WLN655431 WBR655399:WBR655431 VRV655399:VRV655431 VHZ655399:VHZ655431 UYD655399:UYD655431 UOH655399:UOH655431 UEL655399:UEL655431 TUP655399:TUP655431 TKT655399:TKT655431 TAX655399:TAX655431 SRB655399:SRB655431 SHF655399:SHF655431 RXJ655399:RXJ655431 RNN655399:RNN655431 RDR655399:RDR655431 QTV655399:QTV655431 QJZ655399:QJZ655431 QAD655399:QAD655431 PQH655399:PQH655431 PGL655399:PGL655431 OWP655399:OWP655431 OMT655399:OMT655431 OCX655399:OCX655431 NTB655399:NTB655431 NJF655399:NJF655431 MZJ655399:MZJ655431 MPN655399:MPN655431 MFR655399:MFR655431 LVV655399:LVV655431 LLZ655399:LLZ655431 LCD655399:LCD655431 KSH655399:KSH655431 KIL655399:KIL655431 JYP655399:JYP655431 JOT655399:JOT655431 JEX655399:JEX655431 IVB655399:IVB655431 ILF655399:ILF655431 IBJ655399:IBJ655431 HRN655399:HRN655431 HHR655399:HHR655431 GXV655399:GXV655431 GNZ655399:GNZ655431 GED655399:GED655431 FUH655399:FUH655431 FKL655399:FKL655431 FAP655399:FAP655431 EQT655399:EQT655431 EGX655399:EGX655431 DXB655399:DXB655431 DNF655399:DNF655431 DDJ655399:DDJ655431 CTN655399:CTN655431 CJR655399:CJR655431 BZV655399:BZV655431 BPZ655399:BPZ655431 BGD655399:BGD655431 AWH655399:AWH655431 AML655399:AML655431 ACP655399:ACP655431 ST655399:ST655431 IX655399:IX655431 B655422:B655454 WVJ589863:WVJ589895 WLN589863:WLN589895 WBR589863:WBR589895 VRV589863:VRV589895 VHZ589863:VHZ589895 UYD589863:UYD589895 UOH589863:UOH589895 UEL589863:UEL589895 TUP589863:TUP589895 TKT589863:TKT589895 TAX589863:TAX589895 SRB589863:SRB589895 SHF589863:SHF589895 RXJ589863:RXJ589895 RNN589863:RNN589895 RDR589863:RDR589895 QTV589863:QTV589895 QJZ589863:QJZ589895 QAD589863:QAD589895 PQH589863:PQH589895 PGL589863:PGL589895 OWP589863:OWP589895 OMT589863:OMT589895 OCX589863:OCX589895 NTB589863:NTB589895 NJF589863:NJF589895 MZJ589863:MZJ589895 MPN589863:MPN589895 MFR589863:MFR589895 LVV589863:LVV589895 LLZ589863:LLZ589895 LCD589863:LCD589895 KSH589863:KSH589895 KIL589863:KIL589895 JYP589863:JYP589895 JOT589863:JOT589895 JEX589863:JEX589895 IVB589863:IVB589895 ILF589863:ILF589895 IBJ589863:IBJ589895 HRN589863:HRN589895 HHR589863:HHR589895 GXV589863:GXV589895 GNZ589863:GNZ589895 GED589863:GED589895 FUH589863:FUH589895 FKL589863:FKL589895 FAP589863:FAP589895 EQT589863:EQT589895 EGX589863:EGX589895 DXB589863:DXB589895 DNF589863:DNF589895 DDJ589863:DDJ589895 CTN589863:CTN589895 CJR589863:CJR589895 BZV589863:BZV589895 BPZ589863:BPZ589895 BGD589863:BGD589895 AWH589863:AWH589895 AML589863:AML589895 ACP589863:ACP589895 ST589863:ST589895 IX589863:IX589895 B589886:B589918 WVJ524327:WVJ524359 WLN524327:WLN524359 WBR524327:WBR524359 VRV524327:VRV524359 VHZ524327:VHZ524359 UYD524327:UYD524359 UOH524327:UOH524359 UEL524327:UEL524359 TUP524327:TUP524359 TKT524327:TKT524359 TAX524327:TAX524359 SRB524327:SRB524359 SHF524327:SHF524359 RXJ524327:RXJ524359 RNN524327:RNN524359 RDR524327:RDR524359 QTV524327:QTV524359 QJZ524327:QJZ524359 QAD524327:QAD524359 PQH524327:PQH524359 PGL524327:PGL524359 OWP524327:OWP524359 OMT524327:OMT524359 OCX524327:OCX524359 NTB524327:NTB524359 NJF524327:NJF524359 MZJ524327:MZJ524359 MPN524327:MPN524359 MFR524327:MFR524359 LVV524327:LVV524359 LLZ524327:LLZ524359 LCD524327:LCD524359 KSH524327:KSH524359 KIL524327:KIL524359 JYP524327:JYP524359 JOT524327:JOT524359 JEX524327:JEX524359 IVB524327:IVB524359 ILF524327:ILF524359 IBJ524327:IBJ524359 HRN524327:HRN524359 HHR524327:HHR524359 GXV524327:GXV524359 GNZ524327:GNZ524359 GED524327:GED524359 FUH524327:FUH524359 FKL524327:FKL524359 FAP524327:FAP524359 EQT524327:EQT524359 EGX524327:EGX524359 DXB524327:DXB524359 DNF524327:DNF524359 DDJ524327:DDJ524359 CTN524327:CTN524359 CJR524327:CJR524359 BZV524327:BZV524359 BPZ524327:BPZ524359 BGD524327:BGD524359 AWH524327:AWH524359 AML524327:AML524359 ACP524327:ACP524359 ST524327:ST524359 IX524327:IX524359 B524350:B524382 WVJ458791:WVJ458823 WLN458791:WLN458823 WBR458791:WBR458823 VRV458791:VRV458823 VHZ458791:VHZ458823 UYD458791:UYD458823 UOH458791:UOH458823 UEL458791:UEL458823 TUP458791:TUP458823 TKT458791:TKT458823 TAX458791:TAX458823 SRB458791:SRB458823 SHF458791:SHF458823 RXJ458791:RXJ458823 RNN458791:RNN458823 RDR458791:RDR458823 QTV458791:QTV458823 QJZ458791:QJZ458823 QAD458791:QAD458823 PQH458791:PQH458823 PGL458791:PGL458823 OWP458791:OWP458823 OMT458791:OMT458823 OCX458791:OCX458823 NTB458791:NTB458823 NJF458791:NJF458823 MZJ458791:MZJ458823 MPN458791:MPN458823 MFR458791:MFR458823 LVV458791:LVV458823 LLZ458791:LLZ458823 LCD458791:LCD458823 KSH458791:KSH458823 KIL458791:KIL458823 JYP458791:JYP458823 JOT458791:JOT458823 JEX458791:JEX458823 IVB458791:IVB458823 ILF458791:ILF458823 IBJ458791:IBJ458823 HRN458791:HRN458823 HHR458791:HHR458823 GXV458791:GXV458823 GNZ458791:GNZ458823 GED458791:GED458823 FUH458791:FUH458823 FKL458791:FKL458823 FAP458791:FAP458823 EQT458791:EQT458823 EGX458791:EGX458823 DXB458791:DXB458823 DNF458791:DNF458823 DDJ458791:DDJ458823 CTN458791:CTN458823 CJR458791:CJR458823 BZV458791:BZV458823 BPZ458791:BPZ458823 BGD458791:BGD458823 AWH458791:AWH458823 AML458791:AML458823 ACP458791:ACP458823 ST458791:ST458823 IX458791:IX458823 B458814:B458846 WVJ393255:WVJ393287 WLN393255:WLN393287 WBR393255:WBR393287 VRV393255:VRV393287 VHZ393255:VHZ393287 UYD393255:UYD393287 UOH393255:UOH393287 UEL393255:UEL393287 TUP393255:TUP393287 TKT393255:TKT393287 TAX393255:TAX393287 SRB393255:SRB393287 SHF393255:SHF393287 RXJ393255:RXJ393287 RNN393255:RNN393287 RDR393255:RDR393287 QTV393255:QTV393287 QJZ393255:QJZ393287 QAD393255:QAD393287 PQH393255:PQH393287 PGL393255:PGL393287 OWP393255:OWP393287 OMT393255:OMT393287 OCX393255:OCX393287 NTB393255:NTB393287 NJF393255:NJF393287 MZJ393255:MZJ393287 MPN393255:MPN393287 MFR393255:MFR393287 LVV393255:LVV393287 LLZ393255:LLZ393287 LCD393255:LCD393287 KSH393255:KSH393287 KIL393255:KIL393287 JYP393255:JYP393287 JOT393255:JOT393287 JEX393255:JEX393287 IVB393255:IVB393287 ILF393255:ILF393287 IBJ393255:IBJ393287 HRN393255:HRN393287 HHR393255:HHR393287 GXV393255:GXV393287 GNZ393255:GNZ393287 GED393255:GED393287 FUH393255:FUH393287 FKL393255:FKL393287 FAP393255:FAP393287 EQT393255:EQT393287 EGX393255:EGX393287 DXB393255:DXB393287 DNF393255:DNF393287 DDJ393255:DDJ393287 CTN393255:CTN393287 CJR393255:CJR393287 BZV393255:BZV393287 BPZ393255:BPZ393287 BGD393255:BGD393287 AWH393255:AWH393287 AML393255:AML393287 ACP393255:ACP393287 ST393255:ST393287 IX393255:IX393287 B393278:B393310 WVJ327719:WVJ327751 WLN327719:WLN327751 WBR327719:WBR327751 VRV327719:VRV327751 VHZ327719:VHZ327751 UYD327719:UYD327751 UOH327719:UOH327751 UEL327719:UEL327751 TUP327719:TUP327751 TKT327719:TKT327751 TAX327719:TAX327751 SRB327719:SRB327751 SHF327719:SHF327751 RXJ327719:RXJ327751 RNN327719:RNN327751 RDR327719:RDR327751 QTV327719:QTV327751 QJZ327719:QJZ327751 QAD327719:QAD327751 PQH327719:PQH327751 PGL327719:PGL327751 OWP327719:OWP327751 OMT327719:OMT327751 OCX327719:OCX327751 NTB327719:NTB327751 NJF327719:NJF327751 MZJ327719:MZJ327751 MPN327719:MPN327751 MFR327719:MFR327751 LVV327719:LVV327751 LLZ327719:LLZ327751 LCD327719:LCD327751 KSH327719:KSH327751 KIL327719:KIL327751 JYP327719:JYP327751 JOT327719:JOT327751 JEX327719:JEX327751 IVB327719:IVB327751 ILF327719:ILF327751 IBJ327719:IBJ327751 HRN327719:HRN327751 HHR327719:HHR327751 GXV327719:GXV327751 GNZ327719:GNZ327751 GED327719:GED327751 FUH327719:FUH327751 FKL327719:FKL327751 FAP327719:FAP327751 EQT327719:EQT327751 EGX327719:EGX327751 DXB327719:DXB327751 DNF327719:DNF327751 DDJ327719:DDJ327751 CTN327719:CTN327751 CJR327719:CJR327751 BZV327719:BZV327751 BPZ327719:BPZ327751 BGD327719:BGD327751 AWH327719:AWH327751 AML327719:AML327751 ACP327719:ACP327751 ST327719:ST327751 IX327719:IX327751 B327742:B327774 WVJ262183:WVJ262215 WLN262183:WLN262215 WBR262183:WBR262215 VRV262183:VRV262215 VHZ262183:VHZ262215 UYD262183:UYD262215 UOH262183:UOH262215 UEL262183:UEL262215 TUP262183:TUP262215 TKT262183:TKT262215 TAX262183:TAX262215 SRB262183:SRB262215 SHF262183:SHF262215 RXJ262183:RXJ262215 RNN262183:RNN262215 RDR262183:RDR262215 QTV262183:QTV262215 QJZ262183:QJZ262215 QAD262183:QAD262215 PQH262183:PQH262215 PGL262183:PGL262215 OWP262183:OWP262215 OMT262183:OMT262215 OCX262183:OCX262215 NTB262183:NTB262215 NJF262183:NJF262215 MZJ262183:MZJ262215 MPN262183:MPN262215 MFR262183:MFR262215 LVV262183:LVV262215 LLZ262183:LLZ262215 LCD262183:LCD262215 KSH262183:KSH262215 KIL262183:KIL262215 JYP262183:JYP262215 JOT262183:JOT262215 JEX262183:JEX262215 IVB262183:IVB262215 ILF262183:ILF262215 IBJ262183:IBJ262215 HRN262183:HRN262215 HHR262183:HHR262215 GXV262183:GXV262215 GNZ262183:GNZ262215 GED262183:GED262215 FUH262183:FUH262215 FKL262183:FKL262215 FAP262183:FAP262215 EQT262183:EQT262215 EGX262183:EGX262215 DXB262183:DXB262215 DNF262183:DNF262215 DDJ262183:DDJ262215 CTN262183:CTN262215 CJR262183:CJR262215 BZV262183:BZV262215 BPZ262183:BPZ262215 BGD262183:BGD262215 AWH262183:AWH262215 AML262183:AML262215 ACP262183:ACP262215 ST262183:ST262215 IX262183:IX262215 B262206:B262238 WVJ196647:WVJ196679 WLN196647:WLN196679 WBR196647:WBR196679 VRV196647:VRV196679 VHZ196647:VHZ196679 UYD196647:UYD196679 UOH196647:UOH196679 UEL196647:UEL196679 TUP196647:TUP196679 TKT196647:TKT196679 TAX196647:TAX196679 SRB196647:SRB196679 SHF196647:SHF196679 RXJ196647:RXJ196679 RNN196647:RNN196679 RDR196647:RDR196679 QTV196647:QTV196679 QJZ196647:QJZ196679 QAD196647:QAD196679 PQH196647:PQH196679 PGL196647:PGL196679 OWP196647:OWP196679 OMT196647:OMT196679 OCX196647:OCX196679 NTB196647:NTB196679 NJF196647:NJF196679 MZJ196647:MZJ196679 MPN196647:MPN196679 MFR196647:MFR196679 LVV196647:LVV196679 LLZ196647:LLZ196679 LCD196647:LCD196679 KSH196647:KSH196679 KIL196647:KIL196679 JYP196647:JYP196679 JOT196647:JOT196679 JEX196647:JEX196679 IVB196647:IVB196679 ILF196647:ILF196679 IBJ196647:IBJ196679 HRN196647:HRN196679 HHR196647:HHR196679 GXV196647:GXV196679 GNZ196647:GNZ196679 GED196647:GED196679 FUH196647:FUH196679 FKL196647:FKL196679 FAP196647:FAP196679 EQT196647:EQT196679 EGX196647:EGX196679 DXB196647:DXB196679 DNF196647:DNF196679 DDJ196647:DDJ196679 CTN196647:CTN196679 CJR196647:CJR196679 BZV196647:BZV196679 BPZ196647:BPZ196679 BGD196647:BGD196679 AWH196647:AWH196679 AML196647:AML196679 ACP196647:ACP196679 ST196647:ST196679 IX196647:IX196679 B196670:B196702 WVJ131111:WVJ131143 WLN131111:WLN131143 WBR131111:WBR131143 VRV131111:VRV131143 VHZ131111:VHZ131143 UYD131111:UYD131143 UOH131111:UOH131143 UEL131111:UEL131143 TUP131111:TUP131143 TKT131111:TKT131143 TAX131111:TAX131143 SRB131111:SRB131143 SHF131111:SHF131143 RXJ131111:RXJ131143 RNN131111:RNN131143 RDR131111:RDR131143 QTV131111:QTV131143 QJZ131111:QJZ131143 QAD131111:QAD131143 PQH131111:PQH131143 PGL131111:PGL131143 OWP131111:OWP131143 OMT131111:OMT131143 OCX131111:OCX131143 NTB131111:NTB131143 NJF131111:NJF131143 MZJ131111:MZJ131143 MPN131111:MPN131143 MFR131111:MFR131143 LVV131111:LVV131143 LLZ131111:LLZ131143 LCD131111:LCD131143 KSH131111:KSH131143 KIL131111:KIL131143 JYP131111:JYP131143 JOT131111:JOT131143 JEX131111:JEX131143 IVB131111:IVB131143 ILF131111:ILF131143 IBJ131111:IBJ131143 HRN131111:HRN131143 HHR131111:HHR131143 GXV131111:GXV131143 GNZ131111:GNZ131143 GED131111:GED131143 FUH131111:FUH131143 FKL131111:FKL131143 FAP131111:FAP131143 EQT131111:EQT131143 EGX131111:EGX131143 DXB131111:DXB131143 DNF131111:DNF131143 DDJ131111:DDJ131143 CTN131111:CTN131143 CJR131111:CJR131143 BZV131111:BZV131143 BPZ131111:BPZ131143 BGD131111:BGD131143 AWH131111:AWH131143 AML131111:AML131143 ACP131111:ACP131143 ST131111:ST131143 IX131111:IX131143 B131134:B131166 WVJ65575:WVJ65607 WLN65575:WLN65607 WBR65575:WBR65607 VRV65575:VRV65607 VHZ65575:VHZ65607 UYD65575:UYD65607 UOH65575:UOH65607 UEL65575:UEL65607 TUP65575:TUP65607 TKT65575:TKT65607 TAX65575:TAX65607 SRB65575:SRB65607 SHF65575:SHF65607 RXJ65575:RXJ65607 RNN65575:RNN65607 RDR65575:RDR65607 QTV65575:QTV65607 QJZ65575:QJZ65607 QAD65575:QAD65607 PQH65575:PQH65607 PGL65575:PGL65607 OWP65575:OWP65607 OMT65575:OMT65607 OCX65575:OCX65607 NTB65575:NTB65607 NJF65575:NJF65607 MZJ65575:MZJ65607 MPN65575:MPN65607 MFR65575:MFR65607 LVV65575:LVV65607 LLZ65575:LLZ65607 LCD65575:LCD65607 KSH65575:KSH65607 KIL65575:KIL65607 JYP65575:JYP65607 JOT65575:JOT65607 JEX65575:JEX65607 IVB65575:IVB65607 ILF65575:ILF65607 IBJ65575:IBJ65607 HRN65575:HRN65607 HHR65575:HHR65607 GXV65575:GXV65607 GNZ65575:GNZ65607 GED65575:GED65607 FUH65575:FUH65607 FKL65575:FKL65607 FAP65575:FAP65607 EQT65575:EQT65607 EGX65575:EGX65607 DXB65575:DXB65607 DNF65575:DNF65607 DDJ65575:DDJ65607 CTN65575:CTN65607 CJR65575:CJR65607 BZV65575:BZV65607 BPZ65575:BPZ65607 BGD65575:BGD65607 AWH65575:AWH65607 AML65575:AML65607 ACP65575:ACP65607 ST65575:ST65607 IX65575:IX65607 B65598:B65630 WVJ40:WVJ72 WLN40:WLN72 WBR40:WBR72 VRV40:VRV72 VHZ40:VHZ72 UYD40:UYD72 UOH40:UOH72 UEL40:UEL72 TUP40:TUP72 TKT40:TKT72 TAX40:TAX72 SRB40:SRB72 SHF40:SHF72 RXJ40:RXJ72 RNN40:RNN72 RDR40:RDR72 QTV40:QTV72 QJZ40:QJZ72 QAD40:QAD72 PQH40:PQH72 PGL40:PGL72 OWP40:OWP72 OMT40:OMT72 OCX40:OCX72 NTB40:NTB72 NJF40:NJF72 MZJ40:MZJ72 MPN40:MPN72 MFR40:MFR72 LVV40:LVV72 LLZ40:LLZ72 LCD40:LCD72 KSH40:KSH72 KIL40:KIL72 JYP40:JYP72 JOT40:JOT72 JEX40:JEX72 IVB40:IVB72 ILF40:ILF72 IBJ40:IBJ72 HRN40:HRN72 HHR40:HHR72 GXV40:GXV72 GNZ40:GNZ72 GED40:GED72 FUH40:FUH72 FKL40:FKL72 FAP40:FAP72 EQT40:EQT72 EGX40:EGX72 DXB40:DXB72 DNF40:DNF72 DDJ40:DDJ72 CTN40:CTN72 CJR40:CJR72 BZV40:BZV72 BPZ40:BPZ72 BGD40:BGD72 AWH40:AWH72 AML40:AML72 ACP40:ACP72 ST40:ST72 IX40:IX72" xr:uid="{00000000-0002-0000-0200-000001000000}">
      <formula1>$C$295:$C$296</formula1>
    </dataValidation>
    <dataValidation type="list" imeMode="halfAlpha" allowBlank="1" showInputMessage="1" showErrorMessage="1" sqref="D40:D52 D54:D71" xr:uid="{00000000-0002-0000-0200-000002000000}">
      <formula1>"1,2"</formula1>
    </dataValidation>
  </dataValidations>
  <printOptions horizontalCentered="1"/>
  <pageMargins left="0.43307086614173229" right="0.15748031496062992" top="0.98425196850393704" bottom="0.59055118110236227" header="0.51181102362204722" footer="0.31496062992125984"/>
  <pageSetup paperSize="9" scale="90" orientation="landscape" horizontalDpi="300" verticalDpi="300" r:id="rId1"/>
  <headerFooter alignWithMargins="0">
    <oddHeader>&amp;R&amp;"ＭＳ ゴシック,標準"&amp;8令和３・４年度</oddHeader>
    <oddFooter>&amp;C
&amp;P&amp;R&amp;8&amp;A</oddFooter>
  </headerFooter>
  <rowBreaks count="7" manualBreakCount="7">
    <brk id="34" min="1" max="17" man="1"/>
    <brk id="73" min="1" max="17" man="1"/>
    <brk id="107" max="16383" man="1"/>
    <brk id="147" max="16383" man="1"/>
    <brk id="181" max="16383" man="1"/>
    <brk id="218" max="16383" man="1"/>
    <brk id="254"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200-000003000000}">
          <xm:sqref>P3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P65561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P131097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P196633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P262169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P327705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P393241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P458777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P524313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P589849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P655385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P720921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P786457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P851993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P917529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P983065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H65734 JD65711 SZ65711 ACV65711 AMR65711 AWN65711 BGJ65711 BQF65711 CAB65711 CJX65711 CTT65711 DDP65711 DNL65711 DXH65711 EHD65711 EQZ65711 FAV65711 FKR65711 FUN65711 GEJ65711 GOF65711 GYB65711 HHX65711 HRT65711 IBP65711 ILL65711 IVH65711 JFD65711 JOZ65711 JYV65711 KIR65711 KSN65711 LCJ65711 LMF65711 LWB65711 MFX65711 MPT65711 MZP65711 NJL65711 NTH65711 ODD65711 OMZ65711 OWV65711 PGR65711 PQN65711 QAJ65711 QKF65711 QUB65711 RDX65711 RNT65711 RXP65711 SHL65711 SRH65711 TBD65711 TKZ65711 TUV65711 UER65711 UON65711 UYJ65711 VIF65711 VSB65711 WBX65711 WLT65711 WVP65711 H131270 JD131247 SZ131247 ACV131247 AMR131247 AWN131247 BGJ131247 BQF131247 CAB131247 CJX131247 CTT131247 DDP131247 DNL131247 DXH131247 EHD131247 EQZ131247 FAV131247 FKR131247 FUN131247 GEJ131247 GOF131247 GYB131247 HHX131247 HRT131247 IBP131247 ILL131247 IVH131247 JFD131247 JOZ131247 JYV131247 KIR131247 KSN131247 LCJ131247 LMF131247 LWB131247 MFX131247 MPT131247 MZP131247 NJL131247 NTH131247 ODD131247 OMZ131247 OWV131247 PGR131247 PQN131247 QAJ131247 QKF131247 QUB131247 RDX131247 RNT131247 RXP131247 SHL131247 SRH131247 TBD131247 TKZ131247 TUV131247 UER131247 UON131247 UYJ131247 VIF131247 VSB131247 WBX131247 WLT131247 WVP131247 H196806 JD196783 SZ196783 ACV196783 AMR196783 AWN196783 BGJ196783 BQF196783 CAB196783 CJX196783 CTT196783 DDP196783 DNL196783 DXH196783 EHD196783 EQZ196783 FAV196783 FKR196783 FUN196783 GEJ196783 GOF196783 GYB196783 HHX196783 HRT196783 IBP196783 ILL196783 IVH196783 JFD196783 JOZ196783 JYV196783 KIR196783 KSN196783 LCJ196783 LMF196783 LWB196783 MFX196783 MPT196783 MZP196783 NJL196783 NTH196783 ODD196783 OMZ196783 OWV196783 PGR196783 PQN196783 QAJ196783 QKF196783 QUB196783 RDX196783 RNT196783 RXP196783 SHL196783 SRH196783 TBD196783 TKZ196783 TUV196783 UER196783 UON196783 UYJ196783 VIF196783 VSB196783 WBX196783 WLT196783 WVP196783 H262342 JD262319 SZ262319 ACV262319 AMR262319 AWN262319 BGJ262319 BQF262319 CAB262319 CJX262319 CTT262319 DDP262319 DNL262319 DXH262319 EHD262319 EQZ262319 FAV262319 FKR262319 FUN262319 GEJ262319 GOF262319 GYB262319 HHX262319 HRT262319 IBP262319 ILL262319 IVH262319 JFD262319 JOZ262319 JYV262319 KIR262319 KSN262319 LCJ262319 LMF262319 LWB262319 MFX262319 MPT262319 MZP262319 NJL262319 NTH262319 ODD262319 OMZ262319 OWV262319 PGR262319 PQN262319 QAJ262319 QKF262319 QUB262319 RDX262319 RNT262319 RXP262319 SHL262319 SRH262319 TBD262319 TKZ262319 TUV262319 UER262319 UON262319 UYJ262319 VIF262319 VSB262319 WBX262319 WLT262319 WVP262319 H327878 JD327855 SZ327855 ACV327855 AMR327855 AWN327855 BGJ327855 BQF327855 CAB327855 CJX327855 CTT327855 DDP327855 DNL327855 DXH327855 EHD327855 EQZ327855 FAV327855 FKR327855 FUN327855 GEJ327855 GOF327855 GYB327855 HHX327855 HRT327855 IBP327855 ILL327855 IVH327855 JFD327855 JOZ327855 JYV327855 KIR327855 KSN327855 LCJ327855 LMF327855 LWB327855 MFX327855 MPT327855 MZP327855 NJL327855 NTH327855 ODD327855 OMZ327855 OWV327855 PGR327855 PQN327855 QAJ327855 QKF327855 QUB327855 RDX327855 RNT327855 RXP327855 SHL327855 SRH327855 TBD327855 TKZ327855 TUV327855 UER327855 UON327855 UYJ327855 VIF327855 VSB327855 WBX327855 WLT327855 WVP327855 H393414 JD393391 SZ393391 ACV393391 AMR393391 AWN393391 BGJ393391 BQF393391 CAB393391 CJX393391 CTT393391 DDP393391 DNL393391 DXH393391 EHD393391 EQZ393391 FAV393391 FKR393391 FUN393391 GEJ393391 GOF393391 GYB393391 HHX393391 HRT393391 IBP393391 ILL393391 IVH393391 JFD393391 JOZ393391 JYV393391 KIR393391 KSN393391 LCJ393391 LMF393391 LWB393391 MFX393391 MPT393391 MZP393391 NJL393391 NTH393391 ODD393391 OMZ393391 OWV393391 PGR393391 PQN393391 QAJ393391 QKF393391 QUB393391 RDX393391 RNT393391 RXP393391 SHL393391 SRH393391 TBD393391 TKZ393391 TUV393391 UER393391 UON393391 UYJ393391 VIF393391 VSB393391 WBX393391 WLT393391 WVP393391 H458950 JD458927 SZ458927 ACV458927 AMR458927 AWN458927 BGJ458927 BQF458927 CAB458927 CJX458927 CTT458927 DDP458927 DNL458927 DXH458927 EHD458927 EQZ458927 FAV458927 FKR458927 FUN458927 GEJ458927 GOF458927 GYB458927 HHX458927 HRT458927 IBP458927 ILL458927 IVH458927 JFD458927 JOZ458927 JYV458927 KIR458927 KSN458927 LCJ458927 LMF458927 LWB458927 MFX458927 MPT458927 MZP458927 NJL458927 NTH458927 ODD458927 OMZ458927 OWV458927 PGR458927 PQN458927 QAJ458927 QKF458927 QUB458927 RDX458927 RNT458927 RXP458927 SHL458927 SRH458927 TBD458927 TKZ458927 TUV458927 UER458927 UON458927 UYJ458927 VIF458927 VSB458927 WBX458927 WLT458927 WVP458927 H524486 JD524463 SZ524463 ACV524463 AMR524463 AWN524463 BGJ524463 BQF524463 CAB524463 CJX524463 CTT524463 DDP524463 DNL524463 DXH524463 EHD524463 EQZ524463 FAV524463 FKR524463 FUN524463 GEJ524463 GOF524463 GYB524463 HHX524463 HRT524463 IBP524463 ILL524463 IVH524463 JFD524463 JOZ524463 JYV524463 KIR524463 KSN524463 LCJ524463 LMF524463 LWB524463 MFX524463 MPT524463 MZP524463 NJL524463 NTH524463 ODD524463 OMZ524463 OWV524463 PGR524463 PQN524463 QAJ524463 QKF524463 QUB524463 RDX524463 RNT524463 RXP524463 SHL524463 SRH524463 TBD524463 TKZ524463 TUV524463 UER524463 UON524463 UYJ524463 VIF524463 VSB524463 WBX524463 WLT524463 WVP524463 H590022 JD589999 SZ589999 ACV589999 AMR589999 AWN589999 BGJ589999 BQF589999 CAB589999 CJX589999 CTT589999 DDP589999 DNL589999 DXH589999 EHD589999 EQZ589999 FAV589999 FKR589999 FUN589999 GEJ589999 GOF589999 GYB589999 HHX589999 HRT589999 IBP589999 ILL589999 IVH589999 JFD589999 JOZ589999 JYV589999 KIR589999 KSN589999 LCJ589999 LMF589999 LWB589999 MFX589999 MPT589999 MZP589999 NJL589999 NTH589999 ODD589999 OMZ589999 OWV589999 PGR589999 PQN589999 QAJ589999 QKF589999 QUB589999 RDX589999 RNT589999 RXP589999 SHL589999 SRH589999 TBD589999 TKZ589999 TUV589999 UER589999 UON589999 UYJ589999 VIF589999 VSB589999 WBX589999 WLT589999 WVP589999 H655558 JD655535 SZ655535 ACV655535 AMR655535 AWN655535 BGJ655535 BQF655535 CAB655535 CJX655535 CTT655535 DDP655535 DNL655535 DXH655535 EHD655535 EQZ655535 FAV655535 FKR655535 FUN655535 GEJ655535 GOF655535 GYB655535 HHX655535 HRT655535 IBP655535 ILL655535 IVH655535 JFD655535 JOZ655535 JYV655535 KIR655535 KSN655535 LCJ655535 LMF655535 LWB655535 MFX655535 MPT655535 MZP655535 NJL655535 NTH655535 ODD655535 OMZ655535 OWV655535 PGR655535 PQN655535 QAJ655535 QKF655535 QUB655535 RDX655535 RNT655535 RXP655535 SHL655535 SRH655535 TBD655535 TKZ655535 TUV655535 UER655535 UON655535 UYJ655535 VIF655535 VSB655535 WBX655535 WLT655535 WVP655535 H721094 JD721071 SZ721071 ACV721071 AMR721071 AWN721071 BGJ721071 BQF721071 CAB721071 CJX721071 CTT721071 DDP721071 DNL721071 DXH721071 EHD721071 EQZ721071 FAV721071 FKR721071 FUN721071 GEJ721071 GOF721071 GYB721071 HHX721071 HRT721071 IBP721071 ILL721071 IVH721071 JFD721071 JOZ721071 JYV721071 KIR721071 KSN721071 LCJ721071 LMF721071 LWB721071 MFX721071 MPT721071 MZP721071 NJL721071 NTH721071 ODD721071 OMZ721071 OWV721071 PGR721071 PQN721071 QAJ721071 QKF721071 QUB721071 RDX721071 RNT721071 RXP721071 SHL721071 SRH721071 TBD721071 TKZ721071 TUV721071 UER721071 UON721071 UYJ721071 VIF721071 VSB721071 WBX721071 WLT721071 WVP721071 H786630 JD786607 SZ786607 ACV786607 AMR786607 AWN786607 BGJ786607 BQF786607 CAB786607 CJX786607 CTT786607 DDP786607 DNL786607 DXH786607 EHD786607 EQZ786607 FAV786607 FKR786607 FUN786607 GEJ786607 GOF786607 GYB786607 HHX786607 HRT786607 IBP786607 ILL786607 IVH786607 JFD786607 JOZ786607 JYV786607 KIR786607 KSN786607 LCJ786607 LMF786607 LWB786607 MFX786607 MPT786607 MZP786607 NJL786607 NTH786607 ODD786607 OMZ786607 OWV786607 PGR786607 PQN786607 QAJ786607 QKF786607 QUB786607 RDX786607 RNT786607 RXP786607 SHL786607 SRH786607 TBD786607 TKZ786607 TUV786607 UER786607 UON786607 UYJ786607 VIF786607 VSB786607 WBX786607 WLT786607 WVP786607 H852166 JD852143 SZ852143 ACV852143 AMR852143 AWN852143 BGJ852143 BQF852143 CAB852143 CJX852143 CTT852143 DDP852143 DNL852143 DXH852143 EHD852143 EQZ852143 FAV852143 FKR852143 FUN852143 GEJ852143 GOF852143 GYB852143 HHX852143 HRT852143 IBP852143 ILL852143 IVH852143 JFD852143 JOZ852143 JYV852143 KIR852143 KSN852143 LCJ852143 LMF852143 LWB852143 MFX852143 MPT852143 MZP852143 NJL852143 NTH852143 ODD852143 OMZ852143 OWV852143 PGR852143 PQN852143 QAJ852143 QKF852143 QUB852143 RDX852143 RNT852143 RXP852143 SHL852143 SRH852143 TBD852143 TKZ852143 TUV852143 UER852143 UON852143 UYJ852143 VIF852143 VSB852143 WBX852143 WLT852143 WVP852143 H917702 JD917679 SZ917679 ACV917679 AMR917679 AWN917679 BGJ917679 BQF917679 CAB917679 CJX917679 CTT917679 DDP917679 DNL917679 DXH917679 EHD917679 EQZ917679 FAV917679 FKR917679 FUN917679 GEJ917679 GOF917679 GYB917679 HHX917679 HRT917679 IBP917679 ILL917679 IVH917679 JFD917679 JOZ917679 JYV917679 KIR917679 KSN917679 LCJ917679 LMF917679 LWB917679 MFX917679 MPT917679 MZP917679 NJL917679 NTH917679 ODD917679 OMZ917679 OWV917679 PGR917679 PQN917679 QAJ917679 QKF917679 QUB917679 RDX917679 RNT917679 RXP917679 SHL917679 SRH917679 TBD917679 TKZ917679 TUV917679 UER917679 UON917679 UYJ917679 VIF917679 VSB917679 WBX917679 WLT917679 WVP917679 H983238 JD983215 SZ983215 ACV983215 AMR983215 AWN983215 BGJ983215 BQF983215 CAB983215 CJX983215 CTT983215 DDP983215 DNL983215 DXH983215 EHD983215 EQZ983215 FAV983215 FKR983215 FUN983215 GEJ983215 GOF983215 GYB983215 HHX983215 HRT983215 IBP983215 ILL983215 IVH983215 JFD983215 JOZ983215 JYV983215 KIR983215 KSN983215 LCJ983215 LMF983215 LWB983215 MFX983215 MPT983215 MZP983215 NJL983215 NTH983215 ODD983215 OMZ983215 OWV983215 PGR983215 PQN983215 QAJ983215 QKF983215 QUB983215 RDX983215 RNT983215 RXP983215 SHL983215 SRH983215 TBD983215 TKZ983215 TUV983215 UER983215 UON983215 UYJ983215 VIF983215 VSB983215 WBX983215 WLT983215 WVP983215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H65732 JD65709 SZ65709 ACV65709 AMR65709 AWN65709 BGJ65709 BQF65709 CAB65709 CJX65709 CTT65709 DDP65709 DNL65709 DXH65709 EHD65709 EQZ65709 FAV65709 FKR65709 FUN65709 GEJ65709 GOF65709 GYB65709 HHX65709 HRT65709 IBP65709 ILL65709 IVH65709 JFD65709 JOZ65709 JYV65709 KIR65709 KSN65709 LCJ65709 LMF65709 LWB65709 MFX65709 MPT65709 MZP65709 NJL65709 NTH65709 ODD65709 OMZ65709 OWV65709 PGR65709 PQN65709 QAJ65709 QKF65709 QUB65709 RDX65709 RNT65709 RXP65709 SHL65709 SRH65709 TBD65709 TKZ65709 TUV65709 UER65709 UON65709 UYJ65709 VIF65709 VSB65709 WBX65709 WLT65709 WVP65709 H131268 JD131245 SZ131245 ACV131245 AMR131245 AWN131245 BGJ131245 BQF131245 CAB131245 CJX131245 CTT131245 DDP131245 DNL131245 DXH131245 EHD131245 EQZ131245 FAV131245 FKR131245 FUN131245 GEJ131245 GOF131245 GYB131245 HHX131245 HRT131245 IBP131245 ILL131245 IVH131245 JFD131245 JOZ131245 JYV131245 KIR131245 KSN131245 LCJ131245 LMF131245 LWB131245 MFX131245 MPT131245 MZP131245 NJL131245 NTH131245 ODD131245 OMZ131245 OWV131245 PGR131245 PQN131245 QAJ131245 QKF131245 QUB131245 RDX131245 RNT131245 RXP131245 SHL131245 SRH131245 TBD131245 TKZ131245 TUV131245 UER131245 UON131245 UYJ131245 VIF131245 VSB131245 WBX131245 WLT131245 WVP131245 H196804 JD196781 SZ196781 ACV196781 AMR196781 AWN196781 BGJ196781 BQF196781 CAB196781 CJX196781 CTT196781 DDP196781 DNL196781 DXH196781 EHD196781 EQZ196781 FAV196781 FKR196781 FUN196781 GEJ196781 GOF196781 GYB196781 HHX196781 HRT196781 IBP196781 ILL196781 IVH196781 JFD196781 JOZ196781 JYV196781 KIR196781 KSN196781 LCJ196781 LMF196781 LWB196781 MFX196781 MPT196781 MZP196781 NJL196781 NTH196781 ODD196781 OMZ196781 OWV196781 PGR196781 PQN196781 QAJ196781 QKF196781 QUB196781 RDX196781 RNT196781 RXP196781 SHL196781 SRH196781 TBD196781 TKZ196781 TUV196781 UER196781 UON196781 UYJ196781 VIF196781 VSB196781 WBX196781 WLT196781 WVP196781 H262340 JD262317 SZ262317 ACV262317 AMR262317 AWN262317 BGJ262317 BQF262317 CAB262317 CJX262317 CTT262317 DDP262317 DNL262317 DXH262317 EHD262317 EQZ262317 FAV262317 FKR262317 FUN262317 GEJ262317 GOF262317 GYB262317 HHX262317 HRT262317 IBP262317 ILL262317 IVH262317 JFD262317 JOZ262317 JYV262317 KIR262317 KSN262317 LCJ262317 LMF262317 LWB262317 MFX262317 MPT262317 MZP262317 NJL262317 NTH262317 ODD262317 OMZ262317 OWV262317 PGR262317 PQN262317 QAJ262317 QKF262317 QUB262317 RDX262317 RNT262317 RXP262317 SHL262317 SRH262317 TBD262317 TKZ262317 TUV262317 UER262317 UON262317 UYJ262317 VIF262317 VSB262317 WBX262317 WLT262317 WVP262317 H327876 JD327853 SZ327853 ACV327853 AMR327853 AWN327853 BGJ327853 BQF327853 CAB327853 CJX327853 CTT327853 DDP327853 DNL327853 DXH327853 EHD327853 EQZ327853 FAV327853 FKR327853 FUN327853 GEJ327853 GOF327853 GYB327853 HHX327853 HRT327853 IBP327853 ILL327853 IVH327853 JFD327853 JOZ327853 JYV327853 KIR327853 KSN327853 LCJ327853 LMF327853 LWB327853 MFX327853 MPT327853 MZP327853 NJL327853 NTH327853 ODD327853 OMZ327853 OWV327853 PGR327853 PQN327853 QAJ327853 QKF327853 QUB327853 RDX327853 RNT327853 RXP327853 SHL327853 SRH327853 TBD327853 TKZ327853 TUV327853 UER327853 UON327853 UYJ327853 VIF327853 VSB327853 WBX327853 WLT327853 WVP327853 H393412 JD393389 SZ393389 ACV393389 AMR393389 AWN393389 BGJ393389 BQF393389 CAB393389 CJX393389 CTT393389 DDP393389 DNL393389 DXH393389 EHD393389 EQZ393389 FAV393389 FKR393389 FUN393389 GEJ393389 GOF393389 GYB393389 HHX393389 HRT393389 IBP393389 ILL393389 IVH393389 JFD393389 JOZ393389 JYV393389 KIR393389 KSN393389 LCJ393389 LMF393389 LWB393389 MFX393389 MPT393389 MZP393389 NJL393389 NTH393389 ODD393389 OMZ393389 OWV393389 PGR393389 PQN393389 QAJ393389 QKF393389 QUB393389 RDX393389 RNT393389 RXP393389 SHL393389 SRH393389 TBD393389 TKZ393389 TUV393389 UER393389 UON393389 UYJ393389 VIF393389 VSB393389 WBX393389 WLT393389 WVP393389 H458948 JD458925 SZ458925 ACV458925 AMR458925 AWN458925 BGJ458925 BQF458925 CAB458925 CJX458925 CTT458925 DDP458925 DNL458925 DXH458925 EHD458925 EQZ458925 FAV458925 FKR458925 FUN458925 GEJ458925 GOF458925 GYB458925 HHX458925 HRT458925 IBP458925 ILL458925 IVH458925 JFD458925 JOZ458925 JYV458925 KIR458925 KSN458925 LCJ458925 LMF458925 LWB458925 MFX458925 MPT458925 MZP458925 NJL458925 NTH458925 ODD458925 OMZ458925 OWV458925 PGR458925 PQN458925 QAJ458925 QKF458925 QUB458925 RDX458925 RNT458925 RXP458925 SHL458925 SRH458925 TBD458925 TKZ458925 TUV458925 UER458925 UON458925 UYJ458925 VIF458925 VSB458925 WBX458925 WLT458925 WVP458925 H524484 JD524461 SZ524461 ACV524461 AMR524461 AWN524461 BGJ524461 BQF524461 CAB524461 CJX524461 CTT524461 DDP524461 DNL524461 DXH524461 EHD524461 EQZ524461 FAV524461 FKR524461 FUN524461 GEJ524461 GOF524461 GYB524461 HHX524461 HRT524461 IBP524461 ILL524461 IVH524461 JFD524461 JOZ524461 JYV524461 KIR524461 KSN524461 LCJ524461 LMF524461 LWB524461 MFX524461 MPT524461 MZP524461 NJL524461 NTH524461 ODD524461 OMZ524461 OWV524461 PGR524461 PQN524461 QAJ524461 QKF524461 QUB524461 RDX524461 RNT524461 RXP524461 SHL524461 SRH524461 TBD524461 TKZ524461 TUV524461 UER524461 UON524461 UYJ524461 VIF524461 VSB524461 WBX524461 WLT524461 WVP524461 H590020 JD589997 SZ589997 ACV589997 AMR589997 AWN589997 BGJ589997 BQF589997 CAB589997 CJX589997 CTT589997 DDP589997 DNL589997 DXH589997 EHD589997 EQZ589997 FAV589997 FKR589997 FUN589997 GEJ589997 GOF589997 GYB589997 HHX589997 HRT589997 IBP589997 ILL589997 IVH589997 JFD589997 JOZ589997 JYV589997 KIR589997 KSN589997 LCJ589997 LMF589997 LWB589997 MFX589997 MPT589997 MZP589997 NJL589997 NTH589997 ODD589997 OMZ589997 OWV589997 PGR589997 PQN589997 QAJ589997 QKF589997 QUB589997 RDX589997 RNT589997 RXP589997 SHL589997 SRH589997 TBD589997 TKZ589997 TUV589997 UER589997 UON589997 UYJ589997 VIF589997 VSB589997 WBX589997 WLT589997 WVP589997 H655556 JD655533 SZ655533 ACV655533 AMR655533 AWN655533 BGJ655533 BQF655533 CAB655533 CJX655533 CTT655533 DDP655533 DNL655533 DXH655533 EHD655533 EQZ655533 FAV655533 FKR655533 FUN655533 GEJ655533 GOF655533 GYB655533 HHX655533 HRT655533 IBP655533 ILL655533 IVH655533 JFD655533 JOZ655533 JYV655533 KIR655533 KSN655533 LCJ655533 LMF655533 LWB655533 MFX655533 MPT655533 MZP655533 NJL655533 NTH655533 ODD655533 OMZ655533 OWV655533 PGR655533 PQN655533 QAJ655533 QKF655533 QUB655533 RDX655533 RNT655533 RXP655533 SHL655533 SRH655533 TBD655533 TKZ655533 TUV655533 UER655533 UON655533 UYJ655533 VIF655533 VSB655533 WBX655533 WLT655533 WVP655533 H721092 JD721069 SZ721069 ACV721069 AMR721069 AWN721069 BGJ721069 BQF721069 CAB721069 CJX721069 CTT721069 DDP721069 DNL721069 DXH721069 EHD721069 EQZ721069 FAV721069 FKR721069 FUN721069 GEJ721069 GOF721069 GYB721069 HHX721069 HRT721069 IBP721069 ILL721069 IVH721069 JFD721069 JOZ721069 JYV721069 KIR721069 KSN721069 LCJ721069 LMF721069 LWB721069 MFX721069 MPT721069 MZP721069 NJL721069 NTH721069 ODD721069 OMZ721069 OWV721069 PGR721069 PQN721069 QAJ721069 QKF721069 QUB721069 RDX721069 RNT721069 RXP721069 SHL721069 SRH721069 TBD721069 TKZ721069 TUV721069 UER721069 UON721069 UYJ721069 VIF721069 VSB721069 WBX721069 WLT721069 WVP721069 H786628 JD786605 SZ786605 ACV786605 AMR786605 AWN786605 BGJ786605 BQF786605 CAB786605 CJX786605 CTT786605 DDP786605 DNL786605 DXH786605 EHD786605 EQZ786605 FAV786605 FKR786605 FUN786605 GEJ786605 GOF786605 GYB786605 HHX786605 HRT786605 IBP786605 ILL786605 IVH786605 JFD786605 JOZ786605 JYV786605 KIR786605 KSN786605 LCJ786605 LMF786605 LWB786605 MFX786605 MPT786605 MZP786605 NJL786605 NTH786605 ODD786605 OMZ786605 OWV786605 PGR786605 PQN786605 QAJ786605 QKF786605 QUB786605 RDX786605 RNT786605 RXP786605 SHL786605 SRH786605 TBD786605 TKZ786605 TUV786605 UER786605 UON786605 UYJ786605 VIF786605 VSB786605 WBX786605 WLT786605 WVP786605 H852164 JD852141 SZ852141 ACV852141 AMR852141 AWN852141 BGJ852141 BQF852141 CAB852141 CJX852141 CTT852141 DDP852141 DNL852141 DXH852141 EHD852141 EQZ852141 FAV852141 FKR852141 FUN852141 GEJ852141 GOF852141 GYB852141 HHX852141 HRT852141 IBP852141 ILL852141 IVH852141 JFD852141 JOZ852141 JYV852141 KIR852141 KSN852141 LCJ852141 LMF852141 LWB852141 MFX852141 MPT852141 MZP852141 NJL852141 NTH852141 ODD852141 OMZ852141 OWV852141 PGR852141 PQN852141 QAJ852141 QKF852141 QUB852141 RDX852141 RNT852141 RXP852141 SHL852141 SRH852141 TBD852141 TKZ852141 TUV852141 UER852141 UON852141 UYJ852141 VIF852141 VSB852141 WBX852141 WLT852141 WVP852141 H917700 JD917677 SZ917677 ACV917677 AMR917677 AWN917677 BGJ917677 BQF917677 CAB917677 CJX917677 CTT917677 DDP917677 DNL917677 DXH917677 EHD917677 EQZ917677 FAV917677 FKR917677 FUN917677 GEJ917677 GOF917677 GYB917677 HHX917677 HRT917677 IBP917677 ILL917677 IVH917677 JFD917677 JOZ917677 JYV917677 KIR917677 KSN917677 LCJ917677 LMF917677 LWB917677 MFX917677 MPT917677 MZP917677 NJL917677 NTH917677 ODD917677 OMZ917677 OWV917677 PGR917677 PQN917677 QAJ917677 QKF917677 QUB917677 RDX917677 RNT917677 RXP917677 SHL917677 SRH917677 TBD917677 TKZ917677 TUV917677 UER917677 UON917677 UYJ917677 VIF917677 VSB917677 WBX917677 WLT917677 WVP917677 H983236 JD983213 SZ983213 ACV983213 AMR983213 AWN983213 BGJ983213 BQF983213 CAB983213 CJX983213 CTT983213 DDP983213 DNL983213 DXH983213 EHD983213 EQZ983213 FAV983213 FKR983213 FUN983213 GEJ983213 GOF983213 GYB983213 HHX983213 HRT983213 IBP983213 ILL983213 IVH983213 JFD983213 JOZ983213 JYV983213 KIR983213 KSN983213 LCJ983213 LMF983213 LWB983213 MFX983213 MPT983213 MZP983213 NJL983213 NTH983213 ODD983213 OMZ983213 OWV983213 PGR983213 PQN983213 QAJ983213 QKF983213 QUB983213 RDX983213 RNT983213 RXP983213 SHL983213 SRH983213 TBD983213 TKZ983213 TUV983213 UER983213 UON983213 UYJ983213 VIF983213 VSB983213 WBX983213 WLT983213 WVP983213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H65730 JD65707 SZ65707 ACV65707 AMR65707 AWN65707 BGJ65707 BQF65707 CAB65707 CJX65707 CTT65707 DDP65707 DNL65707 DXH65707 EHD65707 EQZ65707 FAV65707 FKR65707 FUN65707 GEJ65707 GOF65707 GYB65707 HHX65707 HRT65707 IBP65707 ILL65707 IVH65707 JFD65707 JOZ65707 JYV65707 KIR65707 KSN65707 LCJ65707 LMF65707 LWB65707 MFX65707 MPT65707 MZP65707 NJL65707 NTH65707 ODD65707 OMZ65707 OWV65707 PGR65707 PQN65707 QAJ65707 QKF65707 QUB65707 RDX65707 RNT65707 RXP65707 SHL65707 SRH65707 TBD65707 TKZ65707 TUV65707 UER65707 UON65707 UYJ65707 VIF65707 VSB65707 WBX65707 WLT65707 WVP65707 H131266 JD131243 SZ131243 ACV131243 AMR131243 AWN131243 BGJ131243 BQF131243 CAB131243 CJX131243 CTT131243 DDP131243 DNL131243 DXH131243 EHD131243 EQZ131243 FAV131243 FKR131243 FUN131243 GEJ131243 GOF131243 GYB131243 HHX131243 HRT131243 IBP131243 ILL131243 IVH131243 JFD131243 JOZ131243 JYV131243 KIR131243 KSN131243 LCJ131243 LMF131243 LWB131243 MFX131243 MPT131243 MZP131243 NJL131243 NTH131243 ODD131243 OMZ131243 OWV131243 PGR131243 PQN131243 QAJ131243 QKF131243 QUB131243 RDX131243 RNT131243 RXP131243 SHL131243 SRH131243 TBD131243 TKZ131243 TUV131243 UER131243 UON131243 UYJ131243 VIF131243 VSB131243 WBX131243 WLT131243 WVP131243 H196802 JD196779 SZ196779 ACV196779 AMR196779 AWN196779 BGJ196779 BQF196779 CAB196779 CJX196779 CTT196779 DDP196779 DNL196779 DXH196779 EHD196779 EQZ196779 FAV196779 FKR196779 FUN196779 GEJ196779 GOF196779 GYB196779 HHX196779 HRT196779 IBP196779 ILL196779 IVH196779 JFD196779 JOZ196779 JYV196779 KIR196779 KSN196779 LCJ196779 LMF196779 LWB196779 MFX196779 MPT196779 MZP196779 NJL196779 NTH196779 ODD196779 OMZ196779 OWV196779 PGR196779 PQN196779 QAJ196779 QKF196779 QUB196779 RDX196779 RNT196779 RXP196779 SHL196779 SRH196779 TBD196779 TKZ196779 TUV196779 UER196779 UON196779 UYJ196779 VIF196779 VSB196779 WBX196779 WLT196779 WVP196779 H262338 JD262315 SZ262315 ACV262315 AMR262315 AWN262315 BGJ262315 BQF262315 CAB262315 CJX262315 CTT262315 DDP262315 DNL262315 DXH262315 EHD262315 EQZ262315 FAV262315 FKR262315 FUN262315 GEJ262315 GOF262315 GYB262315 HHX262315 HRT262315 IBP262315 ILL262315 IVH262315 JFD262315 JOZ262315 JYV262315 KIR262315 KSN262315 LCJ262315 LMF262315 LWB262315 MFX262315 MPT262315 MZP262315 NJL262315 NTH262315 ODD262315 OMZ262315 OWV262315 PGR262315 PQN262315 QAJ262315 QKF262315 QUB262315 RDX262315 RNT262315 RXP262315 SHL262315 SRH262315 TBD262315 TKZ262315 TUV262315 UER262315 UON262315 UYJ262315 VIF262315 VSB262315 WBX262315 WLT262315 WVP262315 H327874 JD327851 SZ327851 ACV327851 AMR327851 AWN327851 BGJ327851 BQF327851 CAB327851 CJX327851 CTT327851 DDP327851 DNL327851 DXH327851 EHD327851 EQZ327851 FAV327851 FKR327851 FUN327851 GEJ327851 GOF327851 GYB327851 HHX327851 HRT327851 IBP327851 ILL327851 IVH327851 JFD327851 JOZ327851 JYV327851 KIR327851 KSN327851 LCJ327851 LMF327851 LWB327851 MFX327851 MPT327851 MZP327851 NJL327851 NTH327851 ODD327851 OMZ327851 OWV327851 PGR327851 PQN327851 QAJ327851 QKF327851 QUB327851 RDX327851 RNT327851 RXP327851 SHL327851 SRH327851 TBD327851 TKZ327851 TUV327851 UER327851 UON327851 UYJ327851 VIF327851 VSB327851 WBX327851 WLT327851 WVP327851 H393410 JD393387 SZ393387 ACV393387 AMR393387 AWN393387 BGJ393387 BQF393387 CAB393387 CJX393387 CTT393387 DDP393387 DNL393387 DXH393387 EHD393387 EQZ393387 FAV393387 FKR393387 FUN393387 GEJ393387 GOF393387 GYB393387 HHX393387 HRT393387 IBP393387 ILL393387 IVH393387 JFD393387 JOZ393387 JYV393387 KIR393387 KSN393387 LCJ393387 LMF393387 LWB393387 MFX393387 MPT393387 MZP393387 NJL393387 NTH393387 ODD393387 OMZ393387 OWV393387 PGR393387 PQN393387 QAJ393387 QKF393387 QUB393387 RDX393387 RNT393387 RXP393387 SHL393387 SRH393387 TBD393387 TKZ393387 TUV393387 UER393387 UON393387 UYJ393387 VIF393387 VSB393387 WBX393387 WLT393387 WVP393387 H458946 JD458923 SZ458923 ACV458923 AMR458923 AWN458923 BGJ458923 BQF458923 CAB458923 CJX458923 CTT458923 DDP458923 DNL458923 DXH458923 EHD458923 EQZ458923 FAV458923 FKR458923 FUN458923 GEJ458923 GOF458923 GYB458923 HHX458923 HRT458923 IBP458923 ILL458923 IVH458923 JFD458923 JOZ458923 JYV458923 KIR458923 KSN458923 LCJ458923 LMF458923 LWB458923 MFX458923 MPT458923 MZP458923 NJL458923 NTH458923 ODD458923 OMZ458923 OWV458923 PGR458923 PQN458923 QAJ458923 QKF458923 QUB458923 RDX458923 RNT458923 RXP458923 SHL458923 SRH458923 TBD458923 TKZ458923 TUV458923 UER458923 UON458923 UYJ458923 VIF458923 VSB458923 WBX458923 WLT458923 WVP458923 H524482 JD524459 SZ524459 ACV524459 AMR524459 AWN524459 BGJ524459 BQF524459 CAB524459 CJX524459 CTT524459 DDP524459 DNL524459 DXH524459 EHD524459 EQZ524459 FAV524459 FKR524459 FUN524459 GEJ524459 GOF524459 GYB524459 HHX524459 HRT524459 IBP524459 ILL524459 IVH524459 JFD524459 JOZ524459 JYV524459 KIR524459 KSN524459 LCJ524459 LMF524459 LWB524459 MFX524459 MPT524459 MZP524459 NJL524459 NTH524459 ODD524459 OMZ524459 OWV524459 PGR524459 PQN524459 QAJ524459 QKF524459 QUB524459 RDX524459 RNT524459 RXP524459 SHL524459 SRH524459 TBD524459 TKZ524459 TUV524459 UER524459 UON524459 UYJ524459 VIF524459 VSB524459 WBX524459 WLT524459 WVP524459 H590018 JD589995 SZ589995 ACV589995 AMR589995 AWN589995 BGJ589995 BQF589995 CAB589995 CJX589995 CTT589995 DDP589995 DNL589995 DXH589995 EHD589995 EQZ589995 FAV589995 FKR589995 FUN589995 GEJ589995 GOF589995 GYB589995 HHX589995 HRT589995 IBP589995 ILL589995 IVH589995 JFD589995 JOZ589995 JYV589995 KIR589995 KSN589995 LCJ589995 LMF589995 LWB589995 MFX589995 MPT589995 MZP589995 NJL589995 NTH589995 ODD589995 OMZ589995 OWV589995 PGR589995 PQN589995 QAJ589995 QKF589995 QUB589995 RDX589995 RNT589995 RXP589995 SHL589995 SRH589995 TBD589995 TKZ589995 TUV589995 UER589995 UON589995 UYJ589995 VIF589995 VSB589995 WBX589995 WLT589995 WVP589995 H655554 JD655531 SZ655531 ACV655531 AMR655531 AWN655531 BGJ655531 BQF655531 CAB655531 CJX655531 CTT655531 DDP655531 DNL655531 DXH655531 EHD655531 EQZ655531 FAV655531 FKR655531 FUN655531 GEJ655531 GOF655531 GYB655531 HHX655531 HRT655531 IBP655531 ILL655531 IVH655531 JFD655531 JOZ655531 JYV655531 KIR655531 KSN655531 LCJ655531 LMF655531 LWB655531 MFX655531 MPT655531 MZP655531 NJL655531 NTH655531 ODD655531 OMZ655531 OWV655531 PGR655531 PQN655531 QAJ655531 QKF655531 QUB655531 RDX655531 RNT655531 RXP655531 SHL655531 SRH655531 TBD655531 TKZ655531 TUV655531 UER655531 UON655531 UYJ655531 VIF655531 VSB655531 WBX655531 WLT655531 WVP655531 H721090 JD721067 SZ721067 ACV721067 AMR721067 AWN721067 BGJ721067 BQF721067 CAB721067 CJX721067 CTT721067 DDP721067 DNL721067 DXH721067 EHD721067 EQZ721067 FAV721067 FKR721067 FUN721067 GEJ721067 GOF721067 GYB721067 HHX721067 HRT721067 IBP721067 ILL721067 IVH721067 JFD721067 JOZ721067 JYV721067 KIR721067 KSN721067 LCJ721067 LMF721067 LWB721067 MFX721067 MPT721067 MZP721067 NJL721067 NTH721067 ODD721067 OMZ721067 OWV721067 PGR721067 PQN721067 QAJ721067 QKF721067 QUB721067 RDX721067 RNT721067 RXP721067 SHL721067 SRH721067 TBD721067 TKZ721067 TUV721067 UER721067 UON721067 UYJ721067 VIF721067 VSB721067 WBX721067 WLT721067 WVP721067 H786626 JD786603 SZ786603 ACV786603 AMR786603 AWN786603 BGJ786603 BQF786603 CAB786603 CJX786603 CTT786603 DDP786603 DNL786603 DXH786603 EHD786603 EQZ786603 FAV786603 FKR786603 FUN786603 GEJ786603 GOF786603 GYB786603 HHX786603 HRT786603 IBP786603 ILL786603 IVH786603 JFD786603 JOZ786603 JYV786603 KIR786603 KSN786603 LCJ786603 LMF786603 LWB786603 MFX786603 MPT786603 MZP786603 NJL786603 NTH786603 ODD786603 OMZ786603 OWV786603 PGR786603 PQN786603 QAJ786603 QKF786603 QUB786603 RDX786603 RNT786603 RXP786603 SHL786603 SRH786603 TBD786603 TKZ786603 TUV786603 UER786603 UON786603 UYJ786603 VIF786603 VSB786603 WBX786603 WLT786603 WVP786603 H852162 JD852139 SZ852139 ACV852139 AMR852139 AWN852139 BGJ852139 BQF852139 CAB852139 CJX852139 CTT852139 DDP852139 DNL852139 DXH852139 EHD852139 EQZ852139 FAV852139 FKR852139 FUN852139 GEJ852139 GOF852139 GYB852139 HHX852139 HRT852139 IBP852139 ILL852139 IVH852139 JFD852139 JOZ852139 JYV852139 KIR852139 KSN852139 LCJ852139 LMF852139 LWB852139 MFX852139 MPT852139 MZP852139 NJL852139 NTH852139 ODD852139 OMZ852139 OWV852139 PGR852139 PQN852139 QAJ852139 QKF852139 QUB852139 RDX852139 RNT852139 RXP852139 SHL852139 SRH852139 TBD852139 TKZ852139 TUV852139 UER852139 UON852139 UYJ852139 VIF852139 VSB852139 WBX852139 WLT852139 WVP852139 H917698 JD917675 SZ917675 ACV917675 AMR917675 AWN917675 BGJ917675 BQF917675 CAB917675 CJX917675 CTT917675 DDP917675 DNL917675 DXH917675 EHD917675 EQZ917675 FAV917675 FKR917675 FUN917675 GEJ917675 GOF917675 GYB917675 HHX917675 HRT917675 IBP917675 ILL917675 IVH917675 JFD917675 JOZ917675 JYV917675 KIR917675 KSN917675 LCJ917675 LMF917675 LWB917675 MFX917675 MPT917675 MZP917675 NJL917675 NTH917675 ODD917675 OMZ917675 OWV917675 PGR917675 PQN917675 QAJ917675 QKF917675 QUB917675 RDX917675 RNT917675 RXP917675 SHL917675 SRH917675 TBD917675 TKZ917675 TUV917675 UER917675 UON917675 UYJ917675 VIF917675 VSB917675 WBX917675 WLT917675 WVP917675 H983234 JD983211 SZ983211 ACV983211 AMR983211 AWN983211 BGJ983211 BQF983211 CAB983211 CJX983211 CTT983211 DDP983211 DNL983211 DXH983211 EHD983211 EQZ983211 FAV983211 FKR983211 FUN983211 GEJ983211 GOF983211 GYB983211 HHX983211 HRT983211 IBP983211 ILL983211 IVH983211 JFD983211 JOZ983211 JYV983211 KIR983211 KSN983211 LCJ983211 LMF983211 LWB983211 MFX983211 MPT983211 MZP983211 NJL983211 NTH983211 ODD983211 OMZ983211 OWV983211 PGR983211 PQN983211 QAJ983211 QKF983211 QUB983211 RDX983211 RNT983211 RXP983211 SHL983211 SRH983211 TBD983211 TKZ983211 TUV983211 UER983211 UON983211 UYJ983211 VIF983211 VSB983211 WBX983211 WLT983211 WVP983211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H65728 JD65705 SZ65705 ACV65705 AMR65705 AWN65705 BGJ65705 BQF65705 CAB65705 CJX65705 CTT65705 DDP65705 DNL65705 DXH65705 EHD65705 EQZ65705 FAV65705 FKR65705 FUN65705 GEJ65705 GOF65705 GYB65705 HHX65705 HRT65705 IBP65705 ILL65705 IVH65705 JFD65705 JOZ65705 JYV65705 KIR65705 KSN65705 LCJ65705 LMF65705 LWB65705 MFX65705 MPT65705 MZP65705 NJL65705 NTH65705 ODD65705 OMZ65705 OWV65705 PGR65705 PQN65705 QAJ65705 QKF65705 QUB65705 RDX65705 RNT65705 RXP65705 SHL65705 SRH65705 TBD65705 TKZ65705 TUV65705 UER65705 UON65705 UYJ65705 VIF65705 VSB65705 WBX65705 WLT65705 WVP65705 H131264 JD131241 SZ131241 ACV131241 AMR131241 AWN131241 BGJ131241 BQF131241 CAB131241 CJX131241 CTT131241 DDP131241 DNL131241 DXH131241 EHD131241 EQZ131241 FAV131241 FKR131241 FUN131241 GEJ131241 GOF131241 GYB131241 HHX131241 HRT131241 IBP131241 ILL131241 IVH131241 JFD131241 JOZ131241 JYV131241 KIR131241 KSN131241 LCJ131241 LMF131241 LWB131241 MFX131241 MPT131241 MZP131241 NJL131241 NTH131241 ODD131241 OMZ131241 OWV131241 PGR131241 PQN131241 QAJ131241 QKF131241 QUB131241 RDX131241 RNT131241 RXP131241 SHL131241 SRH131241 TBD131241 TKZ131241 TUV131241 UER131241 UON131241 UYJ131241 VIF131241 VSB131241 WBX131241 WLT131241 WVP131241 H196800 JD196777 SZ196777 ACV196777 AMR196777 AWN196777 BGJ196777 BQF196777 CAB196777 CJX196777 CTT196777 DDP196777 DNL196777 DXH196777 EHD196777 EQZ196777 FAV196777 FKR196777 FUN196777 GEJ196777 GOF196777 GYB196777 HHX196777 HRT196777 IBP196777 ILL196777 IVH196777 JFD196777 JOZ196777 JYV196777 KIR196777 KSN196777 LCJ196777 LMF196777 LWB196777 MFX196777 MPT196777 MZP196777 NJL196777 NTH196777 ODD196777 OMZ196777 OWV196777 PGR196777 PQN196777 QAJ196777 QKF196777 QUB196777 RDX196777 RNT196777 RXP196777 SHL196777 SRH196777 TBD196777 TKZ196777 TUV196777 UER196777 UON196777 UYJ196777 VIF196777 VSB196777 WBX196777 WLT196777 WVP196777 H262336 JD262313 SZ262313 ACV262313 AMR262313 AWN262313 BGJ262313 BQF262313 CAB262313 CJX262313 CTT262313 DDP262313 DNL262313 DXH262313 EHD262313 EQZ262313 FAV262313 FKR262313 FUN262313 GEJ262313 GOF262313 GYB262313 HHX262313 HRT262313 IBP262313 ILL262313 IVH262313 JFD262313 JOZ262313 JYV262313 KIR262313 KSN262313 LCJ262313 LMF262313 LWB262313 MFX262313 MPT262313 MZP262313 NJL262313 NTH262313 ODD262313 OMZ262313 OWV262313 PGR262313 PQN262313 QAJ262313 QKF262313 QUB262313 RDX262313 RNT262313 RXP262313 SHL262313 SRH262313 TBD262313 TKZ262313 TUV262313 UER262313 UON262313 UYJ262313 VIF262313 VSB262313 WBX262313 WLT262313 WVP262313 H327872 JD327849 SZ327849 ACV327849 AMR327849 AWN327849 BGJ327849 BQF327849 CAB327849 CJX327849 CTT327849 DDP327849 DNL327849 DXH327849 EHD327849 EQZ327849 FAV327849 FKR327849 FUN327849 GEJ327849 GOF327849 GYB327849 HHX327849 HRT327849 IBP327849 ILL327849 IVH327849 JFD327849 JOZ327849 JYV327849 KIR327849 KSN327849 LCJ327849 LMF327849 LWB327849 MFX327849 MPT327849 MZP327849 NJL327849 NTH327849 ODD327849 OMZ327849 OWV327849 PGR327849 PQN327849 QAJ327849 QKF327849 QUB327849 RDX327849 RNT327849 RXP327849 SHL327849 SRH327849 TBD327849 TKZ327849 TUV327849 UER327849 UON327849 UYJ327849 VIF327849 VSB327849 WBX327849 WLT327849 WVP327849 H393408 JD393385 SZ393385 ACV393385 AMR393385 AWN393385 BGJ393385 BQF393385 CAB393385 CJX393385 CTT393385 DDP393385 DNL393385 DXH393385 EHD393385 EQZ393385 FAV393385 FKR393385 FUN393385 GEJ393385 GOF393385 GYB393385 HHX393385 HRT393385 IBP393385 ILL393385 IVH393385 JFD393385 JOZ393385 JYV393385 KIR393385 KSN393385 LCJ393385 LMF393385 LWB393385 MFX393385 MPT393385 MZP393385 NJL393385 NTH393385 ODD393385 OMZ393385 OWV393385 PGR393385 PQN393385 QAJ393385 QKF393385 QUB393385 RDX393385 RNT393385 RXP393385 SHL393385 SRH393385 TBD393385 TKZ393385 TUV393385 UER393385 UON393385 UYJ393385 VIF393385 VSB393385 WBX393385 WLT393385 WVP393385 H458944 JD458921 SZ458921 ACV458921 AMR458921 AWN458921 BGJ458921 BQF458921 CAB458921 CJX458921 CTT458921 DDP458921 DNL458921 DXH458921 EHD458921 EQZ458921 FAV458921 FKR458921 FUN458921 GEJ458921 GOF458921 GYB458921 HHX458921 HRT458921 IBP458921 ILL458921 IVH458921 JFD458921 JOZ458921 JYV458921 KIR458921 KSN458921 LCJ458921 LMF458921 LWB458921 MFX458921 MPT458921 MZP458921 NJL458921 NTH458921 ODD458921 OMZ458921 OWV458921 PGR458921 PQN458921 QAJ458921 QKF458921 QUB458921 RDX458921 RNT458921 RXP458921 SHL458921 SRH458921 TBD458921 TKZ458921 TUV458921 UER458921 UON458921 UYJ458921 VIF458921 VSB458921 WBX458921 WLT458921 WVP458921 H524480 JD524457 SZ524457 ACV524457 AMR524457 AWN524457 BGJ524457 BQF524457 CAB524457 CJX524457 CTT524457 DDP524457 DNL524457 DXH524457 EHD524457 EQZ524457 FAV524457 FKR524457 FUN524457 GEJ524457 GOF524457 GYB524457 HHX524457 HRT524457 IBP524457 ILL524457 IVH524457 JFD524457 JOZ524457 JYV524457 KIR524457 KSN524457 LCJ524457 LMF524457 LWB524457 MFX524457 MPT524457 MZP524457 NJL524457 NTH524457 ODD524457 OMZ524457 OWV524457 PGR524457 PQN524457 QAJ524457 QKF524457 QUB524457 RDX524457 RNT524457 RXP524457 SHL524457 SRH524457 TBD524457 TKZ524457 TUV524457 UER524457 UON524457 UYJ524457 VIF524457 VSB524457 WBX524457 WLT524457 WVP524457 H590016 JD589993 SZ589993 ACV589993 AMR589993 AWN589993 BGJ589993 BQF589993 CAB589993 CJX589993 CTT589993 DDP589993 DNL589993 DXH589993 EHD589993 EQZ589993 FAV589993 FKR589993 FUN589993 GEJ589993 GOF589993 GYB589993 HHX589993 HRT589993 IBP589993 ILL589993 IVH589993 JFD589993 JOZ589993 JYV589993 KIR589993 KSN589993 LCJ589993 LMF589993 LWB589993 MFX589993 MPT589993 MZP589993 NJL589993 NTH589993 ODD589993 OMZ589993 OWV589993 PGR589993 PQN589993 QAJ589993 QKF589993 QUB589993 RDX589993 RNT589993 RXP589993 SHL589993 SRH589993 TBD589993 TKZ589993 TUV589993 UER589993 UON589993 UYJ589993 VIF589993 VSB589993 WBX589993 WLT589993 WVP589993 H655552 JD655529 SZ655529 ACV655529 AMR655529 AWN655529 BGJ655529 BQF655529 CAB655529 CJX655529 CTT655529 DDP655529 DNL655529 DXH655529 EHD655529 EQZ655529 FAV655529 FKR655529 FUN655529 GEJ655529 GOF655529 GYB655529 HHX655529 HRT655529 IBP655529 ILL655529 IVH655529 JFD655529 JOZ655529 JYV655529 KIR655529 KSN655529 LCJ655529 LMF655529 LWB655529 MFX655529 MPT655529 MZP655529 NJL655529 NTH655529 ODD655529 OMZ655529 OWV655529 PGR655529 PQN655529 QAJ655529 QKF655529 QUB655529 RDX655529 RNT655529 RXP655529 SHL655529 SRH655529 TBD655529 TKZ655529 TUV655529 UER655529 UON655529 UYJ655529 VIF655529 VSB655529 WBX655529 WLT655529 WVP655529 H721088 JD721065 SZ721065 ACV721065 AMR721065 AWN721065 BGJ721065 BQF721065 CAB721065 CJX721065 CTT721065 DDP721065 DNL721065 DXH721065 EHD721065 EQZ721065 FAV721065 FKR721065 FUN721065 GEJ721065 GOF721065 GYB721065 HHX721065 HRT721065 IBP721065 ILL721065 IVH721065 JFD721065 JOZ721065 JYV721065 KIR721065 KSN721065 LCJ721065 LMF721065 LWB721065 MFX721065 MPT721065 MZP721065 NJL721065 NTH721065 ODD721065 OMZ721065 OWV721065 PGR721065 PQN721065 QAJ721065 QKF721065 QUB721065 RDX721065 RNT721065 RXP721065 SHL721065 SRH721065 TBD721065 TKZ721065 TUV721065 UER721065 UON721065 UYJ721065 VIF721065 VSB721065 WBX721065 WLT721065 WVP721065 H786624 JD786601 SZ786601 ACV786601 AMR786601 AWN786601 BGJ786601 BQF786601 CAB786601 CJX786601 CTT786601 DDP786601 DNL786601 DXH786601 EHD786601 EQZ786601 FAV786601 FKR786601 FUN786601 GEJ786601 GOF786601 GYB786601 HHX786601 HRT786601 IBP786601 ILL786601 IVH786601 JFD786601 JOZ786601 JYV786601 KIR786601 KSN786601 LCJ786601 LMF786601 LWB786601 MFX786601 MPT786601 MZP786601 NJL786601 NTH786601 ODD786601 OMZ786601 OWV786601 PGR786601 PQN786601 QAJ786601 QKF786601 QUB786601 RDX786601 RNT786601 RXP786601 SHL786601 SRH786601 TBD786601 TKZ786601 TUV786601 UER786601 UON786601 UYJ786601 VIF786601 VSB786601 WBX786601 WLT786601 WVP786601 H852160 JD852137 SZ852137 ACV852137 AMR852137 AWN852137 BGJ852137 BQF852137 CAB852137 CJX852137 CTT852137 DDP852137 DNL852137 DXH852137 EHD852137 EQZ852137 FAV852137 FKR852137 FUN852137 GEJ852137 GOF852137 GYB852137 HHX852137 HRT852137 IBP852137 ILL852137 IVH852137 JFD852137 JOZ852137 JYV852137 KIR852137 KSN852137 LCJ852137 LMF852137 LWB852137 MFX852137 MPT852137 MZP852137 NJL852137 NTH852137 ODD852137 OMZ852137 OWV852137 PGR852137 PQN852137 QAJ852137 QKF852137 QUB852137 RDX852137 RNT852137 RXP852137 SHL852137 SRH852137 TBD852137 TKZ852137 TUV852137 UER852137 UON852137 UYJ852137 VIF852137 VSB852137 WBX852137 WLT852137 WVP852137 H917696 JD917673 SZ917673 ACV917673 AMR917673 AWN917673 BGJ917673 BQF917673 CAB917673 CJX917673 CTT917673 DDP917673 DNL917673 DXH917673 EHD917673 EQZ917673 FAV917673 FKR917673 FUN917673 GEJ917673 GOF917673 GYB917673 HHX917673 HRT917673 IBP917673 ILL917673 IVH917673 JFD917673 JOZ917673 JYV917673 KIR917673 KSN917673 LCJ917673 LMF917673 LWB917673 MFX917673 MPT917673 MZP917673 NJL917673 NTH917673 ODD917673 OMZ917673 OWV917673 PGR917673 PQN917673 QAJ917673 QKF917673 QUB917673 RDX917673 RNT917673 RXP917673 SHL917673 SRH917673 TBD917673 TKZ917673 TUV917673 UER917673 UON917673 UYJ917673 VIF917673 VSB917673 WBX917673 WLT917673 WVP917673 H983232 JD983209 SZ983209 ACV983209 AMR983209 AWN983209 BGJ983209 BQF983209 CAB983209 CJX983209 CTT983209 DDP983209 DNL983209 DXH983209 EHD983209 EQZ983209 FAV983209 FKR983209 FUN983209 GEJ983209 GOF983209 GYB983209 HHX983209 HRT983209 IBP983209 ILL983209 IVH983209 JFD983209 JOZ983209 JYV983209 KIR983209 KSN983209 LCJ983209 LMF983209 LWB983209 MFX983209 MPT983209 MZP983209 NJL983209 NTH983209 ODD983209 OMZ983209 OWV983209 PGR983209 PQN983209 QAJ983209 QKF983209 QUB983209 RDX983209 RNT983209 RXP983209 SHL983209 SRH983209 TBD983209 TKZ983209 TUV983209 UER983209 UON983209 UYJ983209 VIF983209 VSB983209 WBX983209 WLT983209 WVP983209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H65726 JD65703 SZ65703 ACV65703 AMR65703 AWN65703 BGJ65703 BQF65703 CAB65703 CJX65703 CTT65703 DDP65703 DNL65703 DXH65703 EHD65703 EQZ65703 FAV65703 FKR65703 FUN65703 GEJ65703 GOF65703 GYB65703 HHX65703 HRT65703 IBP65703 ILL65703 IVH65703 JFD65703 JOZ65703 JYV65703 KIR65703 KSN65703 LCJ65703 LMF65703 LWB65703 MFX65703 MPT65703 MZP65703 NJL65703 NTH65703 ODD65703 OMZ65703 OWV65703 PGR65703 PQN65703 QAJ65703 QKF65703 QUB65703 RDX65703 RNT65703 RXP65703 SHL65703 SRH65703 TBD65703 TKZ65703 TUV65703 UER65703 UON65703 UYJ65703 VIF65703 VSB65703 WBX65703 WLT65703 WVP65703 H131262 JD131239 SZ131239 ACV131239 AMR131239 AWN131239 BGJ131239 BQF131239 CAB131239 CJX131239 CTT131239 DDP131239 DNL131239 DXH131239 EHD131239 EQZ131239 FAV131239 FKR131239 FUN131239 GEJ131239 GOF131239 GYB131239 HHX131239 HRT131239 IBP131239 ILL131239 IVH131239 JFD131239 JOZ131239 JYV131239 KIR131239 KSN131239 LCJ131239 LMF131239 LWB131239 MFX131239 MPT131239 MZP131239 NJL131239 NTH131239 ODD131239 OMZ131239 OWV131239 PGR131239 PQN131239 QAJ131239 QKF131239 QUB131239 RDX131239 RNT131239 RXP131239 SHL131239 SRH131239 TBD131239 TKZ131239 TUV131239 UER131239 UON131239 UYJ131239 VIF131239 VSB131239 WBX131239 WLT131239 WVP131239 H196798 JD196775 SZ196775 ACV196775 AMR196775 AWN196775 BGJ196775 BQF196775 CAB196775 CJX196775 CTT196775 DDP196775 DNL196775 DXH196775 EHD196775 EQZ196775 FAV196775 FKR196775 FUN196775 GEJ196775 GOF196775 GYB196775 HHX196775 HRT196775 IBP196775 ILL196775 IVH196775 JFD196775 JOZ196775 JYV196775 KIR196775 KSN196775 LCJ196775 LMF196775 LWB196775 MFX196775 MPT196775 MZP196775 NJL196775 NTH196775 ODD196775 OMZ196775 OWV196775 PGR196775 PQN196775 QAJ196775 QKF196775 QUB196775 RDX196775 RNT196775 RXP196775 SHL196775 SRH196775 TBD196775 TKZ196775 TUV196775 UER196775 UON196775 UYJ196775 VIF196775 VSB196775 WBX196775 WLT196775 WVP196775 H262334 JD262311 SZ262311 ACV262311 AMR262311 AWN262311 BGJ262311 BQF262311 CAB262311 CJX262311 CTT262311 DDP262311 DNL262311 DXH262311 EHD262311 EQZ262311 FAV262311 FKR262311 FUN262311 GEJ262311 GOF262311 GYB262311 HHX262311 HRT262311 IBP262311 ILL262311 IVH262311 JFD262311 JOZ262311 JYV262311 KIR262311 KSN262311 LCJ262311 LMF262311 LWB262311 MFX262311 MPT262311 MZP262311 NJL262311 NTH262311 ODD262311 OMZ262311 OWV262311 PGR262311 PQN262311 QAJ262311 QKF262311 QUB262311 RDX262311 RNT262311 RXP262311 SHL262311 SRH262311 TBD262311 TKZ262311 TUV262311 UER262311 UON262311 UYJ262311 VIF262311 VSB262311 WBX262311 WLT262311 WVP262311 H327870 JD327847 SZ327847 ACV327847 AMR327847 AWN327847 BGJ327847 BQF327847 CAB327847 CJX327847 CTT327847 DDP327847 DNL327847 DXH327847 EHD327847 EQZ327847 FAV327847 FKR327847 FUN327847 GEJ327847 GOF327847 GYB327847 HHX327847 HRT327847 IBP327847 ILL327847 IVH327847 JFD327847 JOZ327847 JYV327847 KIR327847 KSN327847 LCJ327847 LMF327847 LWB327847 MFX327847 MPT327847 MZP327847 NJL327847 NTH327847 ODD327847 OMZ327847 OWV327847 PGR327847 PQN327847 QAJ327847 QKF327847 QUB327847 RDX327847 RNT327847 RXP327847 SHL327847 SRH327847 TBD327847 TKZ327847 TUV327847 UER327847 UON327847 UYJ327847 VIF327847 VSB327847 WBX327847 WLT327847 WVP327847 H393406 JD393383 SZ393383 ACV393383 AMR393383 AWN393383 BGJ393383 BQF393383 CAB393383 CJX393383 CTT393383 DDP393383 DNL393383 DXH393383 EHD393383 EQZ393383 FAV393383 FKR393383 FUN393383 GEJ393383 GOF393383 GYB393383 HHX393383 HRT393383 IBP393383 ILL393383 IVH393383 JFD393383 JOZ393383 JYV393383 KIR393383 KSN393383 LCJ393383 LMF393383 LWB393383 MFX393383 MPT393383 MZP393383 NJL393383 NTH393383 ODD393383 OMZ393383 OWV393383 PGR393383 PQN393383 QAJ393383 QKF393383 QUB393383 RDX393383 RNT393383 RXP393383 SHL393383 SRH393383 TBD393383 TKZ393383 TUV393383 UER393383 UON393383 UYJ393383 VIF393383 VSB393383 WBX393383 WLT393383 WVP393383 H458942 JD458919 SZ458919 ACV458919 AMR458919 AWN458919 BGJ458919 BQF458919 CAB458919 CJX458919 CTT458919 DDP458919 DNL458919 DXH458919 EHD458919 EQZ458919 FAV458919 FKR458919 FUN458919 GEJ458919 GOF458919 GYB458919 HHX458919 HRT458919 IBP458919 ILL458919 IVH458919 JFD458919 JOZ458919 JYV458919 KIR458919 KSN458919 LCJ458919 LMF458919 LWB458919 MFX458919 MPT458919 MZP458919 NJL458919 NTH458919 ODD458919 OMZ458919 OWV458919 PGR458919 PQN458919 QAJ458919 QKF458919 QUB458919 RDX458919 RNT458919 RXP458919 SHL458919 SRH458919 TBD458919 TKZ458919 TUV458919 UER458919 UON458919 UYJ458919 VIF458919 VSB458919 WBX458919 WLT458919 WVP458919 H524478 JD524455 SZ524455 ACV524455 AMR524455 AWN524455 BGJ524455 BQF524455 CAB524455 CJX524455 CTT524455 DDP524455 DNL524455 DXH524455 EHD524455 EQZ524455 FAV524455 FKR524455 FUN524455 GEJ524455 GOF524455 GYB524455 HHX524455 HRT524455 IBP524455 ILL524455 IVH524455 JFD524455 JOZ524455 JYV524455 KIR524455 KSN524455 LCJ524455 LMF524455 LWB524455 MFX524455 MPT524455 MZP524455 NJL524455 NTH524455 ODD524455 OMZ524455 OWV524455 PGR524455 PQN524455 QAJ524455 QKF524455 QUB524455 RDX524455 RNT524455 RXP524455 SHL524455 SRH524455 TBD524455 TKZ524455 TUV524455 UER524455 UON524455 UYJ524455 VIF524455 VSB524455 WBX524455 WLT524455 WVP524455 H590014 JD589991 SZ589991 ACV589991 AMR589991 AWN589991 BGJ589991 BQF589991 CAB589991 CJX589991 CTT589991 DDP589991 DNL589991 DXH589991 EHD589991 EQZ589991 FAV589991 FKR589991 FUN589991 GEJ589991 GOF589991 GYB589991 HHX589991 HRT589991 IBP589991 ILL589991 IVH589991 JFD589991 JOZ589991 JYV589991 KIR589991 KSN589991 LCJ589991 LMF589991 LWB589991 MFX589991 MPT589991 MZP589991 NJL589991 NTH589991 ODD589991 OMZ589991 OWV589991 PGR589991 PQN589991 QAJ589991 QKF589991 QUB589991 RDX589991 RNT589991 RXP589991 SHL589991 SRH589991 TBD589991 TKZ589991 TUV589991 UER589991 UON589991 UYJ589991 VIF589991 VSB589991 WBX589991 WLT589991 WVP589991 H655550 JD655527 SZ655527 ACV655527 AMR655527 AWN655527 BGJ655527 BQF655527 CAB655527 CJX655527 CTT655527 DDP655527 DNL655527 DXH655527 EHD655527 EQZ655527 FAV655527 FKR655527 FUN655527 GEJ655527 GOF655527 GYB655527 HHX655527 HRT655527 IBP655527 ILL655527 IVH655527 JFD655527 JOZ655527 JYV655527 KIR655527 KSN655527 LCJ655527 LMF655527 LWB655527 MFX655527 MPT655527 MZP655527 NJL655527 NTH655527 ODD655527 OMZ655527 OWV655527 PGR655527 PQN655527 QAJ655527 QKF655527 QUB655527 RDX655527 RNT655527 RXP655527 SHL655527 SRH655527 TBD655527 TKZ655527 TUV655527 UER655527 UON655527 UYJ655527 VIF655527 VSB655527 WBX655527 WLT655527 WVP655527 H721086 JD721063 SZ721063 ACV721063 AMR721063 AWN721063 BGJ721063 BQF721063 CAB721063 CJX721063 CTT721063 DDP721063 DNL721063 DXH721063 EHD721063 EQZ721063 FAV721063 FKR721063 FUN721063 GEJ721063 GOF721063 GYB721063 HHX721063 HRT721063 IBP721063 ILL721063 IVH721063 JFD721063 JOZ721063 JYV721063 KIR721063 KSN721063 LCJ721063 LMF721063 LWB721063 MFX721063 MPT721063 MZP721063 NJL721063 NTH721063 ODD721063 OMZ721063 OWV721063 PGR721063 PQN721063 QAJ721063 QKF721063 QUB721063 RDX721063 RNT721063 RXP721063 SHL721063 SRH721063 TBD721063 TKZ721063 TUV721063 UER721063 UON721063 UYJ721063 VIF721063 VSB721063 WBX721063 WLT721063 WVP721063 H786622 JD786599 SZ786599 ACV786599 AMR786599 AWN786599 BGJ786599 BQF786599 CAB786599 CJX786599 CTT786599 DDP786599 DNL786599 DXH786599 EHD786599 EQZ786599 FAV786599 FKR786599 FUN786599 GEJ786599 GOF786599 GYB786599 HHX786599 HRT786599 IBP786599 ILL786599 IVH786599 JFD786599 JOZ786599 JYV786599 KIR786599 KSN786599 LCJ786599 LMF786599 LWB786599 MFX786599 MPT786599 MZP786599 NJL786599 NTH786599 ODD786599 OMZ786599 OWV786599 PGR786599 PQN786599 QAJ786599 QKF786599 QUB786599 RDX786599 RNT786599 RXP786599 SHL786599 SRH786599 TBD786599 TKZ786599 TUV786599 UER786599 UON786599 UYJ786599 VIF786599 VSB786599 WBX786599 WLT786599 WVP786599 H852158 JD852135 SZ852135 ACV852135 AMR852135 AWN852135 BGJ852135 BQF852135 CAB852135 CJX852135 CTT852135 DDP852135 DNL852135 DXH852135 EHD852135 EQZ852135 FAV852135 FKR852135 FUN852135 GEJ852135 GOF852135 GYB852135 HHX852135 HRT852135 IBP852135 ILL852135 IVH852135 JFD852135 JOZ852135 JYV852135 KIR852135 KSN852135 LCJ852135 LMF852135 LWB852135 MFX852135 MPT852135 MZP852135 NJL852135 NTH852135 ODD852135 OMZ852135 OWV852135 PGR852135 PQN852135 QAJ852135 QKF852135 QUB852135 RDX852135 RNT852135 RXP852135 SHL852135 SRH852135 TBD852135 TKZ852135 TUV852135 UER852135 UON852135 UYJ852135 VIF852135 VSB852135 WBX852135 WLT852135 WVP852135 H917694 JD917671 SZ917671 ACV917671 AMR917671 AWN917671 BGJ917671 BQF917671 CAB917671 CJX917671 CTT917671 DDP917671 DNL917671 DXH917671 EHD917671 EQZ917671 FAV917671 FKR917671 FUN917671 GEJ917671 GOF917671 GYB917671 HHX917671 HRT917671 IBP917671 ILL917671 IVH917671 JFD917671 JOZ917671 JYV917671 KIR917671 KSN917671 LCJ917671 LMF917671 LWB917671 MFX917671 MPT917671 MZP917671 NJL917671 NTH917671 ODD917671 OMZ917671 OWV917671 PGR917671 PQN917671 QAJ917671 QKF917671 QUB917671 RDX917671 RNT917671 RXP917671 SHL917671 SRH917671 TBD917671 TKZ917671 TUV917671 UER917671 UON917671 UYJ917671 VIF917671 VSB917671 WBX917671 WLT917671 WVP917671 H983230 JD983207 SZ983207 ACV983207 AMR983207 AWN983207 BGJ983207 BQF983207 CAB983207 CJX983207 CTT983207 DDP983207 DNL983207 DXH983207 EHD983207 EQZ983207 FAV983207 FKR983207 FUN983207 GEJ983207 GOF983207 GYB983207 HHX983207 HRT983207 IBP983207 ILL983207 IVH983207 JFD983207 JOZ983207 JYV983207 KIR983207 KSN983207 LCJ983207 LMF983207 LWB983207 MFX983207 MPT983207 MZP983207 NJL983207 NTH983207 ODD983207 OMZ983207 OWV983207 PGR983207 PQN983207 QAJ983207 QKF983207 QUB983207 RDX983207 RNT983207 RXP983207 SHL983207 SRH983207 TBD983207 TKZ983207 TUV983207 UER983207 UON983207 UYJ983207 VIF983207 VSB983207 WBX983207 WLT983207 WVP983207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H65724 JD65701 SZ65701 ACV65701 AMR65701 AWN65701 BGJ65701 BQF65701 CAB65701 CJX65701 CTT65701 DDP65701 DNL65701 DXH65701 EHD65701 EQZ65701 FAV65701 FKR65701 FUN65701 GEJ65701 GOF65701 GYB65701 HHX65701 HRT65701 IBP65701 ILL65701 IVH65701 JFD65701 JOZ65701 JYV65701 KIR65701 KSN65701 LCJ65701 LMF65701 LWB65701 MFX65701 MPT65701 MZP65701 NJL65701 NTH65701 ODD65701 OMZ65701 OWV65701 PGR65701 PQN65701 QAJ65701 QKF65701 QUB65701 RDX65701 RNT65701 RXP65701 SHL65701 SRH65701 TBD65701 TKZ65701 TUV65701 UER65701 UON65701 UYJ65701 VIF65701 VSB65701 WBX65701 WLT65701 WVP65701 H131260 JD131237 SZ131237 ACV131237 AMR131237 AWN131237 BGJ131237 BQF131237 CAB131237 CJX131237 CTT131237 DDP131237 DNL131237 DXH131237 EHD131237 EQZ131237 FAV131237 FKR131237 FUN131237 GEJ131237 GOF131237 GYB131237 HHX131237 HRT131237 IBP131237 ILL131237 IVH131237 JFD131237 JOZ131237 JYV131237 KIR131237 KSN131237 LCJ131237 LMF131237 LWB131237 MFX131237 MPT131237 MZP131237 NJL131237 NTH131237 ODD131237 OMZ131237 OWV131237 PGR131237 PQN131237 QAJ131237 QKF131237 QUB131237 RDX131237 RNT131237 RXP131237 SHL131237 SRH131237 TBD131237 TKZ131237 TUV131237 UER131237 UON131237 UYJ131237 VIF131237 VSB131237 WBX131237 WLT131237 WVP131237 H196796 JD196773 SZ196773 ACV196773 AMR196773 AWN196773 BGJ196773 BQF196773 CAB196773 CJX196773 CTT196773 DDP196773 DNL196773 DXH196773 EHD196773 EQZ196773 FAV196773 FKR196773 FUN196773 GEJ196773 GOF196773 GYB196773 HHX196773 HRT196773 IBP196773 ILL196773 IVH196773 JFD196773 JOZ196773 JYV196773 KIR196773 KSN196773 LCJ196773 LMF196773 LWB196773 MFX196773 MPT196773 MZP196773 NJL196773 NTH196773 ODD196773 OMZ196773 OWV196773 PGR196773 PQN196773 QAJ196773 QKF196773 QUB196773 RDX196773 RNT196773 RXP196773 SHL196773 SRH196773 TBD196773 TKZ196773 TUV196773 UER196773 UON196773 UYJ196773 VIF196773 VSB196773 WBX196773 WLT196773 WVP196773 H262332 JD262309 SZ262309 ACV262309 AMR262309 AWN262309 BGJ262309 BQF262309 CAB262309 CJX262309 CTT262309 DDP262309 DNL262309 DXH262309 EHD262309 EQZ262309 FAV262309 FKR262309 FUN262309 GEJ262309 GOF262309 GYB262309 HHX262309 HRT262309 IBP262309 ILL262309 IVH262309 JFD262309 JOZ262309 JYV262309 KIR262309 KSN262309 LCJ262309 LMF262309 LWB262309 MFX262309 MPT262309 MZP262309 NJL262309 NTH262309 ODD262309 OMZ262309 OWV262309 PGR262309 PQN262309 QAJ262309 QKF262309 QUB262309 RDX262309 RNT262309 RXP262309 SHL262309 SRH262309 TBD262309 TKZ262309 TUV262309 UER262309 UON262309 UYJ262309 VIF262309 VSB262309 WBX262309 WLT262309 WVP262309 H327868 JD327845 SZ327845 ACV327845 AMR327845 AWN327845 BGJ327845 BQF327845 CAB327845 CJX327845 CTT327845 DDP327845 DNL327845 DXH327845 EHD327845 EQZ327845 FAV327845 FKR327845 FUN327845 GEJ327845 GOF327845 GYB327845 HHX327845 HRT327845 IBP327845 ILL327845 IVH327845 JFD327845 JOZ327845 JYV327845 KIR327845 KSN327845 LCJ327845 LMF327845 LWB327845 MFX327845 MPT327845 MZP327845 NJL327845 NTH327845 ODD327845 OMZ327845 OWV327845 PGR327845 PQN327845 QAJ327845 QKF327845 QUB327845 RDX327845 RNT327845 RXP327845 SHL327845 SRH327845 TBD327845 TKZ327845 TUV327845 UER327845 UON327845 UYJ327845 VIF327845 VSB327845 WBX327845 WLT327845 WVP327845 H393404 JD393381 SZ393381 ACV393381 AMR393381 AWN393381 BGJ393381 BQF393381 CAB393381 CJX393381 CTT393381 DDP393381 DNL393381 DXH393381 EHD393381 EQZ393381 FAV393381 FKR393381 FUN393381 GEJ393381 GOF393381 GYB393381 HHX393381 HRT393381 IBP393381 ILL393381 IVH393381 JFD393381 JOZ393381 JYV393381 KIR393381 KSN393381 LCJ393381 LMF393381 LWB393381 MFX393381 MPT393381 MZP393381 NJL393381 NTH393381 ODD393381 OMZ393381 OWV393381 PGR393381 PQN393381 QAJ393381 QKF393381 QUB393381 RDX393381 RNT393381 RXP393381 SHL393381 SRH393381 TBD393381 TKZ393381 TUV393381 UER393381 UON393381 UYJ393381 VIF393381 VSB393381 WBX393381 WLT393381 WVP393381 H458940 JD458917 SZ458917 ACV458917 AMR458917 AWN458917 BGJ458917 BQF458917 CAB458917 CJX458917 CTT458917 DDP458917 DNL458917 DXH458917 EHD458917 EQZ458917 FAV458917 FKR458917 FUN458917 GEJ458917 GOF458917 GYB458917 HHX458917 HRT458917 IBP458917 ILL458917 IVH458917 JFD458917 JOZ458917 JYV458917 KIR458917 KSN458917 LCJ458917 LMF458917 LWB458917 MFX458917 MPT458917 MZP458917 NJL458917 NTH458917 ODD458917 OMZ458917 OWV458917 PGR458917 PQN458917 QAJ458917 QKF458917 QUB458917 RDX458917 RNT458917 RXP458917 SHL458917 SRH458917 TBD458917 TKZ458917 TUV458917 UER458917 UON458917 UYJ458917 VIF458917 VSB458917 WBX458917 WLT458917 WVP458917 H524476 JD524453 SZ524453 ACV524453 AMR524453 AWN524453 BGJ524453 BQF524453 CAB524453 CJX524453 CTT524453 DDP524453 DNL524453 DXH524453 EHD524453 EQZ524453 FAV524453 FKR524453 FUN524453 GEJ524453 GOF524453 GYB524453 HHX524453 HRT524453 IBP524453 ILL524453 IVH524453 JFD524453 JOZ524453 JYV524453 KIR524453 KSN524453 LCJ524453 LMF524453 LWB524453 MFX524453 MPT524453 MZP524453 NJL524453 NTH524453 ODD524453 OMZ524453 OWV524453 PGR524453 PQN524453 QAJ524453 QKF524453 QUB524453 RDX524453 RNT524453 RXP524453 SHL524453 SRH524453 TBD524453 TKZ524453 TUV524453 UER524453 UON524453 UYJ524453 VIF524453 VSB524453 WBX524453 WLT524453 WVP524453 H590012 JD589989 SZ589989 ACV589989 AMR589989 AWN589989 BGJ589989 BQF589989 CAB589989 CJX589989 CTT589989 DDP589989 DNL589989 DXH589989 EHD589989 EQZ589989 FAV589989 FKR589989 FUN589989 GEJ589989 GOF589989 GYB589989 HHX589989 HRT589989 IBP589989 ILL589989 IVH589989 JFD589989 JOZ589989 JYV589989 KIR589989 KSN589989 LCJ589989 LMF589989 LWB589989 MFX589989 MPT589989 MZP589989 NJL589989 NTH589989 ODD589989 OMZ589989 OWV589989 PGR589989 PQN589989 QAJ589989 QKF589989 QUB589989 RDX589989 RNT589989 RXP589989 SHL589989 SRH589989 TBD589989 TKZ589989 TUV589989 UER589989 UON589989 UYJ589989 VIF589989 VSB589989 WBX589989 WLT589989 WVP589989 H655548 JD655525 SZ655525 ACV655525 AMR655525 AWN655525 BGJ655525 BQF655525 CAB655525 CJX655525 CTT655525 DDP655525 DNL655525 DXH655525 EHD655525 EQZ655525 FAV655525 FKR655525 FUN655525 GEJ655525 GOF655525 GYB655525 HHX655525 HRT655525 IBP655525 ILL655525 IVH655525 JFD655525 JOZ655525 JYV655525 KIR655525 KSN655525 LCJ655525 LMF655525 LWB655525 MFX655525 MPT655525 MZP655525 NJL655525 NTH655525 ODD655525 OMZ655525 OWV655525 PGR655525 PQN655525 QAJ655525 QKF655525 QUB655525 RDX655525 RNT655525 RXP655525 SHL655525 SRH655525 TBD655525 TKZ655525 TUV655525 UER655525 UON655525 UYJ655525 VIF655525 VSB655525 WBX655525 WLT655525 WVP655525 H721084 JD721061 SZ721061 ACV721061 AMR721061 AWN721061 BGJ721061 BQF721061 CAB721061 CJX721061 CTT721061 DDP721061 DNL721061 DXH721061 EHD721061 EQZ721061 FAV721061 FKR721061 FUN721061 GEJ721061 GOF721061 GYB721061 HHX721061 HRT721061 IBP721061 ILL721061 IVH721061 JFD721061 JOZ721061 JYV721061 KIR721061 KSN721061 LCJ721061 LMF721061 LWB721061 MFX721061 MPT721061 MZP721061 NJL721061 NTH721061 ODD721061 OMZ721061 OWV721061 PGR721061 PQN721061 QAJ721061 QKF721061 QUB721061 RDX721061 RNT721061 RXP721061 SHL721061 SRH721061 TBD721061 TKZ721061 TUV721061 UER721061 UON721061 UYJ721061 VIF721061 VSB721061 WBX721061 WLT721061 WVP721061 H786620 JD786597 SZ786597 ACV786597 AMR786597 AWN786597 BGJ786597 BQF786597 CAB786597 CJX786597 CTT786597 DDP786597 DNL786597 DXH786597 EHD786597 EQZ786597 FAV786597 FKR786597 FUN786597 GEJ786597 GOF786597 GYB786597 HHX786597 HRT786597 IBP786597 ILL786597 IVH786597 JFD786597 JOZ786597 JYV786597 KIR786597 KSN786597 LCJ786597 LMF786597 LWB786597 MFX786597 MPT786597 MZP786597 NJL786597 NTH786597 ODD786597 OMZ786597 OWV786597 PGR786597 PQN786597 QAJ786597 QKF786597 QUB786597 RDX786597 RNT786597 RXP786597 SHL786597 SRH786597 TBD786597 TKZ786597 TUV786597 UER786597 UON786597 UYJ786597 VIF786597 VSB786597 WBX786597 WLT786597 WVP786597 H852156 JD852133 SZ852133 ACV852133 AMR852133 AWN852133 BGJ852133 BQF852133 CAB852133 CJX852133 CTT852133 DDP852133 DNL852133 DXH852133 EHD852133 EQZ852133 FAV852133 FKR852133 FUN852133 GEJ852133 GOF852133 GYB852133 HHX852133 HRT852133 IBP852133 ILL852133 IVH852133 JFD852133 JOZ852133 JYV852133 KIR852133 KSN852133 LCJ852133 LMF852133 LWB852133 MFX852133 MPT852133 MZP852133 NJL852133 NTH852133 ODD852133 OMZ852133 OWV852133 PGR852133 PQN852133 QAJ852133 QKF852133 QUB852133 RDX852133 RNT852133 RXP852133 SHL852133 SRH852133 TBD852133 TKZ852133 TUV852133 UER852133 UON852133 UYJ852133 VIF852133 VSB852133 WBX852133 WLT852133 WVP852133 H917692 JD917669 SZ917669 ACV917669 AMR917669 AWN917669 BGJ917669 BQF917669 CAB917669 CJX917669 CTT917669 DDP917669 DNL917669 DXH917669 EHD917669 EQZ917669 FAV917669 FKR917669 FUN917669 GEJ917669 GOF917669 GYB917669 HHX917669 HRT917669 IBP917669 ILL917669 IVH917669 JFD917669 JOZ917669 JYV917669 KIR917669 KSN917669 LCJ917669 LMF917669 LWB917669 MFX917669 MPT917669 MZP917669 NJL917669 NTH917669 ODD917669 OMZ917669 OWV917669 PGR917669 PQN917669 QAJ917669 QKF917669 QUB917669 RDX917669 RNT917669 RXP917669 SHL917669 SRH917669 TBD917669 TKZ917669 TUV917669 UER917669 UON917669 UYJ917669 VIF917669 VSB917669 WBX917669 WLT917669 WVP917669 H983228 JD983205 SZ983205 ACV983205 AMR983205 AWN983205 BGJ983205 BQF983205 CAB983205 CJX983205 CTT983205 DDP983205 DNL983205 DXH983205 EHD983205 EQZ983205 FAV983205 FKR983205 FUN983205 GEJ983205 GOF983205 GYB983205 HHX983205 HRT983205 IBP983205 ILL983205 IVH983205 JFD983205 JOZ983205 JYV983205 KIR983205 KSN983205 LCJ983205 LMF983205 LWB983205 MFX983205 MPT983205 MZP983205 NJL983205 NTH983205 ODD983205 OMZ983205 OWV983205 PGR983205 PQN983205 QAJ983205 QKF983205 QUB983205 RDX983205 RNT983205 RXP983205 SHL983205 SRH983205 TBD983205 TKZ983205 TUV983205 UER983205 UON983205 UYJ983205 VIF983205 VSB983205 WBX983205 WLT983205 WVP983205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H65722 JD65699 SZ65699 ACV65699 AMR65699 AWN65699 BGJ65699 BQF65699 CAB65699 CJX65699 CTT65699 DDP65699 DNL65699 DXH65699 EHD65699 EQZ65699 FAV65699 FKR65699 FUN65699 GEJ65699 GOF65699 GYB65699 HHX65699 HRT65699 IBP65699 ILL65699 IVH65699 JFD65699 JOZ65699 JYV65699 KIR65699 KSN65699 LCJ65699 LMF65699 LWB65699 MFX65699 MPT65699 MZP65699 NJL65699 NTH65699 ODD65699 OMZ65699 OWV65699 PGR65699 PQN65699 QAJ65699 QKF65699 QUB65699 RDX65699 RNT65699 RXP65699 SHL65699 SRH65699 TBD65699 TKZ65699 TUV65699 UER65699 UON65699 UYJ65699 VIF65699 VSB65699 WBX65699 WLT65699 WVP65699 H131258 JD131235 SZ131235 ACV131235 AMR131235 AWN131235 BGJ131235 BQF131235 CAB131235 CJX131235 CTT131235 DDP131235 DNL131235 DXH131235 EHD131235 EQZ131235 FAV131235 FKR131235 FUN131235 GEJ131235 GOF131235 GYB131235 HHX131235 HRT131235 IBP131235 ILL131235 IVH131235 JFD131235 JOZ131235 JYV131235 KIR131235 KSN131235 LCJ131235 LMF131235 LWB131235 MFX131235 MPT131235 MZP131235 NJL131235 NTH131235 ODD131235 OMZ131235 OWV131235 PGR131235 PQN131235 QAJ131235 QKF131235 QUB131235 RDX131235 RNT131235 RXP131235 SHL131235 SRH131235 TBD131235 TKZ131235 TUV131235 UER131235 UON131235 UYJ131235 VIF131235 VSB131235 WBX131235 WLT131235 WVP131235 H196794 JD196771 SZ196771 ACV196771 AMR196771 AWN196771 BGJ196771 BQF196771 CAB196771 CJX196771 CTT196771 DDP196771 DNL196771 DXH196771 EHD196771 EQZ196771 FAV196771 FKR196771 FUN196771 GEJ196771 GOF196771 GYB196771 HHX196771 HRT196771 IBP196771 ILL196771 IVH196771 JFD196771 JOZ196771 JYV196771 KIR196771 KSN196771 LCJ196771 LMF196771 LWB196771 MFX196771 MPT196771 MZP196771 NJL196771 NTH196771 ODD196771 OMZ196771 OWV196771 PGR196771 PQN196771 QAJ196771 QKF196771 QUB196771 RDX196771 RNT196771 RXP196771 SHL196771 SRH196771 TBD196771 TKZ196771 TUV196771 UER196771 UON196771 UYJ196771 VIF196771 VSB196771 WBX196771 WLT196771 WVP196771 H262330 JD262307 SZ262307 ACV262307 AMR262307 AWN262307 BGJ262307 BQF262307 CAB262307 CJX262307 CTT262307 DDP262307 DNL262307 DXH262307 EHD262307 EQZ262307 FAV262307 FKR262307 FUN262307 GEJ262307 GOF262307 GYB262307 HHX262307 HRT262307 IBP262307 ILL262307 IVH262307 JFD262307 JOZ262307 JYV262307 KIR262307 KSN262307 LCJ262307 LMF262307 LWB262307 MFX262307 MPT262307 MZP262307 NJL262307 NTH262307 ODD262307 OMZ262307 OWV262307 PGR262307 PQN262307 QAJ262307 QKF262307 QUB262307 RDX262307 RNT262307 RXP262307 SHL262307 SRH262307 TBD262307 TKZ262307 TUV262307 UER262307 UON262307 UYJ262307 VIF262307 VSB262307 WBX262307 WLT262307 WVP262307 H327866 JD327843 SZ327843 ACV327843 AMR327843 AWN327843 BGJ327843 BQF327843 CAB327843 CJX327843 CTT327843 DDP327843 DNL327843 DXH327843 EHD327843 EQZ327843 FAV327843 FKR327843 FUN327843 GEJ327843 GOF327843 GYB327843 HHX327843 HRT327843 IBP327843 ILL327843 IVH327843 JFD327843 JOZ327843 JYV327843 KIR327843 KSN327843 LCJ327843 LMF327843 LWB327843 MFX327843 MPT327843 MZP327843 NJL327843 NTH327843 ODD327843 OMZ327843 OWV327843 PGR327843 PQN327843 QAJ327843 QKF327843 QUB327843 RDX327843 RNT327843 RXP327843 SHL327843 SRH327843 TBD327843 TKZ327843 TUV327843 UER327843 UON327843 UYJ327843 VIF327843 VSB327843 WBX327843 WLT327843 WVP327843 H393402 JD393379 SZ393379 ACV393379 AMR393379 AWN393379 BGJ393379 BQF393379 CAB393379 CJX393379 CTT393379 DDP393379 DNL393379 DXH393379 EHD393379 EQZ393379 FAV393379 FKR393379 FUN393379 GEJ393379 GOF393379 GYB393379 HHX393379 HRT393379 IBP393379 ILL393379 IVH393379 JFD393379 JOZ393379 JYV393379 KIR393379 KSN393379 LCJ393379 LMF393379 LWB393379 MFX393379 MPT393379 MZP393379 NJL393379 NTH393379 ODD393379 OMZ393379 OWV393379 PGR393379 PQN393379 QAJ393379 QKF393379 QUB393379 RDX393379 RNT393379 RXP393379 SHL393379 SRH393379 TBD393379 TKZ393379 TUV393379 UER393379 UON393379 UYJ393379 VIF393379 VSB393379 WBX393379 WLT393379 WVP393379 H458938 JD458915 SZ458915 ACV458915 AMR458915 AWN458915 BGJ458915 BQF458915 CAB458915 CJX458915 CTT458915 DDP458915 DNL458915 DXH458915 EHD458915 EQZ458915 FAV458915 FKR458915 FUN458915 GEJ458915 GOF458915 GYB458915 HHX458915 HRT458915 IBP458915 ILL458915 IVH458915 JFD458915 JOZ458915 JYV458915 KIR458915 KSN458915 LCJ458915 LMF458915 LWB458915 MFX458915 MPT458915 MZP458915 NJL458915 NTH458915 ODD458915 OMZ458915 OWV458915 PGR458915 PQN458915 QAJ458915 QKF458915 QUB458915 RDX458915 RNT458915 RXP458915 SHL458915 SRH458915 TBD458915 TKZ458915 TUV458915 UER458915 UON458915 UYJ458915 VIF458915 VSB458915 WBX458915 WLT458915 WVP458915 H524474 JD524451 SZ524451 ACV524451 AMR524451 AWN524451 BGJ524451 BQF524451 CAB524451 CJX524451 CTT524451 DDP524451 DNL524451 DXH524451 EHD524451 EQZ524451 FAV524451 FKR524451 FUN524451 GEJ524451 GOF524451 GYB524451 HHX524451 HRT524451 IBP524451 ILL524451 IVH524451 JFD524451 JOZ524451 JYV524451 KIR524451 KSN524451 LCJ524451 LMF524451 LWB524451 MFX524451 MPT524451 MZP524451 NJL524451 NTH524451 ODD524451 OMZ524451 OWV524451 PGR524451 PQN524451 QAJ524451 QKF524451 QUB524451 RDX524451 RNT524451 RXP524451 SHL524451 SRH524451 TBD524451 TKZ524451 TUV524451 UER524451 UON524451 UYJ524451 VIF524451 VSB524451 WBX524451 WLT524451 WVP524451 H590010 JD589987 SZ589987 ACV589987 AMR589987 AWN589987 BGJ589987 BQF589987 CAB589987 CJX589987 CTT589987 DDP589987 DNL589987 DXH589987 EHD589987 EQZ589987 FAV589987 FKR589987 FUN589987 GEJ589987 GOF589987 GYB589987 HHX589987 HRT589987 IBP589987 ILL589987 IVH589987 JFD589987 JOZ589987 JYV589987 KIR589987 KSN589987 LCJ589987 LMF589987 LWB589987 MFX589987 MPT589987 MZP589987 NJL589987 NTH589987 ODD589987 OMZ589987 OWV589987 PGR589987 PQN589987 QAJ589987 QKF589987 QUB589987 RDX589987 RNT589987 RXP589987 SHL589987 SRH589987 TBD589987 TKZ589987 TUV589987 UER589987 UON589987 UYJ589987 VIF589987 VSB589987 WBX589987 WLT589987 WVP589987 H655546 JD655523 SZ655523 ACV655523 AMR655523 AWN655523 BGJ655523 BQF655523 CAB655523 CJX655523 CTT655523 DDP655523 DNL655523 DXH655523 EHD655523 EQZ655523 FAV655523 FKR655523 FUN655523 GEJ655523 GOF655523 GYB655523 HHX655523 HRT655523 IBP655523 ILL655523 IVH655523 JFD655523 JOZ655523 JYV655523 KIR655523 KSN655523 LCJ655523 LMF655523 LWB655523 MFX655523 MPT655523 MZP655523 NJL655523 NTH655523 ODD655523 OMZ655523 OWV655523 PGR655523 PQN655523 QAJ655523 QKF655523 QUB655523 RDX655523 RNT655523 RXP655523 SHL655523 SRH655523 TBD655523 TKZ655523 TUV655523 UER655523 UON655523 UYJ655523 VIF655523 VSB655523 WBX655523 WLT655523 WVP655523 H721082 JD721059 SZ721059 ACV721059 AMR721059 AWN721059 BGJ721059 BQF721059 CAB721059 CJX721059 CTT721059 DDP721059 DNL721059 DXH721059 EHD721059 EQZ721059 FAV721059 FKR721059 FUN721059 GEJ721059 GOF721059 GYB721059 HHX721059 HRT721059 IBP721059 ILL721059 IVH721059 JFD721059 JOZ721059 JYV721059 KIR721059 KSN721059 LCJ721059 LMF721059 LWB721059 MFX721059 MPT721059 MZP721059 NJL721059 NTH721059 ODD721059 OMZ721059 OWV721059 PGR721059 PQN721059 QAJ721059 QKF721059 QUB721059 RDX721059 RNT721059 RXP721059 SHL721059 SRH721059 TBD721059 TKZ721059 TUV721059 UER721059 UON721059 UYJ721059 VIF721059 VSB721059 WBX721059 WLT721059 WVP721059 H786618 JD786595 SZ786595 ACV786595 AMR786595 AWN786595 BGJ786595 BQF786595 CAB786595 CJX786595 CTT786595 DDP786595 DNL786595 DXH786595 EHD786595 EQZ786595 FAV786595 FKR786595 FUN786595 GEJ786595 GOF786595 GYB786595 HHX786595 HRT786595 IBP786595 ILL786595 IVH786595 JFD786595 JOZ786595 JYV786595 KIR786595 KSN786595 LCJ786595 LMF786595 LWB786595 MFX786595 MPT786595 MZP786595 NJL786595 NTH786595 ODD786595 OMZ786595 OWV786595 PGR786595 PQN786595 QAJ786595 QKF786595 QUB786595 RDX786595 RNT786595 RXP786595 SHL786595 SRH786595 TBD786595 TKZ786595 TUV786595 UER786595 UON786595 UYJ786595 VIF786595 VSB786595 WBX786595 WLT786595 WVP786595 H852154 JD852131 SZ852131 ACV852131 AMR852131 AWN852131 BGJ852131 BQF852131 CAB852131 CJX852131 CTT852131 DDP852131 DNL852131 DXH852131 EHD852131 EQZ852131 FAV852131 FKR852131 FUN852131 GEJ852131 GOF852131 GYB852131 HHX852131 HRT852131 IBP852131 ILL852131 IVH852131 JFD852131 JOZ852131 JYV852131 KIR852131 KSN852131 LCJ852131 LMF852131 LWB852131 MFX852131 MPT852131 MZP852131 NJL852131 NTH852131 ODD852131 OMZ852131 OWV852131 PGR852131 PQN852131 QAJ852131 QKF852131 QUB852131 RDX852131 RNT852131 RXP852131 SHL852131 SRH852131 TBD852131 TKZ852131 TUV852131 UER852131 UON852131 UYJ852131 VIF852131 VSB852131 WBX852131 WLT852131 WVP852131 H917690 JD917667 SZ917667 ACV917667 AMR917667 AWN917667 BGJ917667 BQF917667 CAB917667 CJX917667 CTT917667 DDP917667 DNL917667 DXH917667 EHD917667 EQZ917667 FAV917667 FKR917667 FUN917667 GEJ917667 GOF917667 GYB917667 HHX917667 HRT917667 IBP917667 ILL917667 IVH917667 JFD917667 JOZ917667 JYV917667 KIR917667 KSN917667 LCJ917667 LMF917667 LWB917667 MFX917667 MPT917667 MZP917667 NJL917667 NTH917667 ODD917667 OMZ917667 OWV917667 PGR917667 PQN917667 QAJ917667 QKF917667 QUB917667 RDX917667 RNT917667 RXP917667 SHL917667 SRH917667 TBD917667 TKZ917667 TUV917667 UER917667 UON917667 UYJ917667 VIF917667 VSB917667 WBX917667 WLT917667 WVP917667 H983226 JD983203 SZ983203 ACV983203 AMR983203 AWN983203 BGJ983203 BQF983203 CAB983203 CJX983203 CTT983203 DDP983203 DNL983203 DXH983203 EHD983203 EQZ983203 FAV983203 FKR983203 FUN983203 GEJ983203 GOF983203 GYB983203 HHX983203 HRT983203 IBP983203 ILL983203 IVH983203 JFD983203 JOZ983203 JYV983203 KIR983203 KSN983203 LCJ983203 LMF983203 LWB983203 MFX983203 MPT983203 MZP983203 NJL983203 NTH983203 ODD983203 OMZ983203 OWV983203 PGR983203 PQN983203 QAJ983203 QKF983203 QUB983203 RDX983203 RNT983203 RXP983203 SHL983203 SRH983203 TBD983203 TKZ983203 TUV983203 UER983203 UON983203 UYJ983203 VIF983203 VSB983203 WBX983203 WLT983203 WVP983203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H65720 JD65697 SZ65697 ACV65697 AMR65697 AWN65697 BGJ65697 BQF65697 CAB65697 CJX65697 CTT65697 DDP65697 DNL65697 DXH65697 EHD65697 EQZ65697 FAV65697 FKR65697 FUN65697 GEJ65697 GOF65697 GYB65697 HHX65697 HRT65697 IBP65697 ILL65697 IVH65697 JFD65697 JOZ65697 JYV65697 KIR65697 KSN65697 LCJ65697 LMF65697 LWB65697 MFX65697 MPT65697 MZP65697 NJL65697 NTH65697 ODD65697 OMZ65697 OWV65697 PGR65697 PQN65697 QAJ65697 QKF65697 QUB65697 RDX65697 RNT65697 RXP65697 SHL65697 SRH65697 TBD65697 TKZ65697 TUV65697 UER65697 UON65697 UYJ65697 VIF65697 VSB65697 WBX65697 WLT65697 WVP65697 H131256 JD131233 SZ131233 ACV131233 AMR131233 AWN131233 BGJ131233 BQF131233 CAB131233 CJX131233 CTT131233 DDP131233 DNL131233 DXH131233 EHD131233 EQZ131233 FAV131233 FKR131233 FUN131233 GEJ131233 GOF131233 GYB131233 HHX131233 HRT131233 IBP131233 ILL131233 IVH131233 JFD131233 JOZ131233 JYV131233 KIR131233 KSN131233 LCJ131233 LMF131233 LWB131233 MFX131233 MPT131233 MZP131233 NJL131233 NTH131233 ODD131233 OMZ131233 OWV131233 PGR131233 PQN131233 QAJ131233 QKF131233 QUB131233 RDX131233 RNT131233 RXP131233 SHL131233 SRH131233 TBD131233 TKZ131233 TUV131233 UER131233 UON131233 UYJ131233 VIF131233 VSB131233 WBX131233 WLT131233 WVP131233 H196792 JD196769 SZ196769 ACV196769 AMR196769 AWN196769 BGJ196769 BQF196769 CAB196769 CJX196769 CTT196769 DDP196769 DNL196769 DXH196769 EHD196769 EQZ196769 FAV196769 FKR196769 FUN196769 GEJ196769 GOF196769 GYB196769 HHX196769 HRT196769 IBP196769 ILL196769 IVH196769 JFD196769 JOZ196769 JYV196769 KIR196769 KSN196769 LCJ196769 LMF196769 LWB196769 MFX196769 MPT196769 MZP196769 NJL196769 NTH196769 ODD196769 OMZ196769 OWV196769 PGR196769 PQN196769 QAJ196769 QKF196769 QUB196769 RDX196769 RNT196769 RXP196769 SHL196769 SRH196769 TBD196769 TKZ196769 TUV196769 UER196769 UON196769 UYJ196769 VIF196769 VSB196769 WBX196769 WLT196769 WVP196769 H262328 JD262305 SZ262305 ACV262305 AMR262305 AWN262305 BGJ262305 BQF262305 CAB262305 CJX262305 CTT262305 DDP262305 DNL262305 DXH262305 EHD262305 EQZ262305 FAV262305 FKR262305 FUN262305 GEJ262305 GOF262305 GYB262305 HHX262305 HRT262305 IBP262305 ILL262305 IVH262305 JFD262305 JOZ262305 JYV262305 KIR262305 KSN262305 LCJ262305 LMF262305 LWB262305 MFX262305 MPT262305 MZP262305 NJL262305 NTH262305 ODD262305 OMZ262305 OWV262305 PGR262305 PQN262305 QAJ262305 QKF262305 QUB262305 RDX262305 RNT262305 RXP262305 SHL262305 SRH262305 TBD262305 TKZ262305 TUV262305 UER262305 UON262305 UYJ262305 VIF262305 VSB262305 WBX262305 WLT262305 WVP262305 H327864 JD327841 SZ327841 ACV327841 AMR327841 AWN327841 BGJ327841 BQF327841 CAB327841 CJX327841 CTT327841 DDP327841 DNL327841 DXH327841 EHD327841 EQZ327841 FAV327841 FKR327841 FUN327841 GEJ327841 GOF327841 GYB327841 HHX327841 HRT327841 IBP327841 ILL327841 IVH327841 JFD327841 JOZ327841 JYV327841 KIR327841 KSN327841 LCJ327841 LMF327841 LWB327841 MFX327841 MPT327841 MZP327841 NJL327841 NTH327841 ODD327841 OMZ327841 OWV327841 PGR327841 PQN327841 QAJ327841 QKF327841 QUB327841 RDX327841 RNT327841 RXP327841 SHL327841 SRH327841 TBD327841 TKZ327841 TUV327841 UER327841 UON327841 UYJ327841 VIF327841 VSB327841 WBX327841 WLT327841 WVP327841 H393400 JD393377 SZ393377 ACV393377 AMR393377 AWN393377 BGJ393377 BQF393377 CAB393377 CJX393377 CTT393377 DDP393377 DNL393377 DXH393377 EHD393377 EQZ393377 FAV393377 FKR393377 FUN393377 GEJ393377 GOF393377 GYB393377 HHX393377 HRT393377 IBP393377 ILL393377 IVH393377 JFD393377 JOZ393377 JYV393377 KIR393377 KSN393377 LCJ393377 LMF393377 LWB393377 MFX393377 MPT393377 MZP393377 NJL393377 NTH393377 ODD393377 OMZ393377 OWV393377 PGR393377 PQN393377 QAJ393377 QKF393377 QUB393377 RDX393377 RNT393377 RXP393377 SHL393377 SRH393377 TBD393377 TKZ393377 TUV393377 UER393377 UON393377 UYJ393377 VIF393377 VSB393377 WBX393377 WLT393377 WVP393377 H458936 JD458913 SZ458913 ACV458913 AMR458913 AWN458913 BGJ458913 BQF458913 CAB458913 CJX458913 CTT458913 DDP458913 DNL458913 DXH458913 EHD458913 EQZ458913 FAV458913 FKR458913 FUN458913 GEJ458913 GOF458913 GYB458913 HHX458913 HRT458913 IBP458913 ILL458913 IVH458913 JFD458913 JOZ458913 JYV458913 KIR458913 KSN458913 LCJ458913 LMF458913 LWB458913 MFX458913 MPT458913 MZP458913 NJL458913 NTH458913 ODD458913 OMZ458913 OWV458913 PGR458913 PQN458913 QAJ458913 QKF458913 QUB458913 RDX458913 RNT458913 RXP458913 SHL458913 SRH458913 TBD458913 TKZ458913 TUV458913 UER458913 UON458913 UYJ458913 VIF458913 VSB458913 WBX458913 WLT458913 WVP458913 H524472 JD524449 SZ524449 ACV524449 AMR524449 AWN524449 BGJ524449 BQF524449 CAB524449 CJX524449 CTT524449 DDP524449 DNL524449 DXH524449 EHD524449 EQZ524449 FAV524449 FKR524449 FUN524449 GEJ524449 GOF524449 GYB524449 HHX524449 HRT524449 IBP524449 ILL524449 IVH524449 JFD524449 JOZ524449 JYV524449 KIR524449 KSN524449 LCJ524449 LMF524449 LWB524449 MFX524449 MPT524449 MZP524449 NJL524449 NTH524449 ODD524449 OMZ524449 OWV524449 PGR524449 PQN524449 QAJ524449 QKF524449 QUB524449 RDX524449 RNT524449 RXP524449 SHL524449 SRH524449 TBD524449 TKZ524449 TUV524449 UER524449 UON524449 UYJ524449 VIF524449 VSB524449 WBX524449 WLT524449 WVP524449 H590008 JD589985 SZ589985 ACV589985 AMR589985 AWN589985 BGJ589985 BQF589985 CAB589985 CJX589985 CTT589985 DDP589985 DNL589985 DXH589985 EHD589985 EQZ589985 FAV589985 FKR589985 FUN589985 GEJ589985 GOF589985 GYB589985 HHX589985 HRT589985 IBP589985 ILL589985 IVH589985 JFD589985 JOZ589985 JYV589985 KIR589985 KSN589985 LCJ589985 LMF589985 LWB589985 MFX589985 MPT589985 MZP589985 NJL589985 NTH589985 ODD589985 OMZ589985 OWV589985 PGR589985 PQN589985 QAJ589985 QKF589985 QUB589985 RDX589985 RNT589985 RXP589985 SHL589985 SRH589985 TBD589985 TKZ589985 TUV589985 UER589985 UON589985 UYJ589985 VIF589985 VSB589985 WBX589985 WLT589985 WVP589985 H655544 JD655521 SZ655521 ACV655521 AMR655521 AWN655521 BGJ655521 BQF655521 CAB655521 CJX655521 CTT655521 DDP655521 DNL655521 DXH655521 EHD655521 EQZ655521 FAV655521 FKR655521 FUN655521 GEJ655521 GOF655521 GYB655521 HHX655521 HRT655521 IBP655521 ILL655521 IVH655521 JFD655521 JOZ655521 JYV655521 KIR655521 KSN655521 LCJ655521 LMF655521 LWB655521 MFX655521 MPT655521 MZP655521 NJL655521 NTH655521 ODD655521 OMZ655521 OWV655521 PGR655521 PQN655521 QAJ655521 QKF655521 QUB655521 RDX655521 RNT655521 RXP655521 SHL655521 SRH655521 TBD655521 TKZ655521 TUV655521 UER655521 UON655521 UYJ655521 VIF655521 VSB655521 WBX655521 WLT655521 WVP655521 H721080 JD721057 SZ721057 ACV721057 AMR721057 AWN721057 BGJ721057 BQF721057 CAB721057 CJX721057 CTT721057 DDP721057 DNL721057 DXH721057 EHD721057 EQZ721057 FAV721057 FKR721057 FUN721057 GEJ721057 GOF721057 GYB721057 HHX721057 HRT721057 IBP721057 ILL721057 IVH721057 JFD721057 JOZ721057 JYV721057 KIR721057 KSN721057 LCJ721057 LMF721057 LWB721057 MFX721057 MPT721057 MZP721057 NJL721057 NTH721057 ODD721057 OMZ721057 OWV721057 PGR721057 PQN721057 QAJ721057 QKF721057 QUB721057 RDX721057 RNT721057 RXP721057 SHL721057 SRH721057 TBD721057 TKZ721057 TUV721057 UER721057 UON721057 UYJ721057 VIF721057 VSB721057 WBX721057 WLT721057 WVP721057 H786616 JD786593 SZ786593 ACV786593 AMR786593 AWN786593 BGJ786593 BQF786593 CAB786593 CJX786593 CTT786593 DDP786593 DNL786593 DXH786593 EHD786593 EQZ786593 FAV786593 FKR786593 FUN786593 GEJ786593 GOF786593 GYB786593 HHX786593 HRT786593 IBP786593 ILL786593 IVH786593 JFD786593 JOZ786593 JYV786593 KIR786593 KSN786593 LCJ786593 LMF786593 LWB786593 MFX786593 MPT786593 MZP786593 NJL786593 NTH786593 ODD786593 OMZ786593 OWV786593 PGR786593 PQN786593 QAJ786593 QKF786593 QUB786593 RDX786593 RNT786593 RXP786593 SHL786593 SRH786593 TBD786593 TKZ786593 TUV786593 UER786593 UON786593 UYJ786593 VIF786593 VSB786593 WBX786593 WLT786593 WVP786593 H852152 JD852129 SZ852129 ACV852129 AMR852129 AWN852129 BGJ852129 BQF852129 CAB852129 CJX852129 CTT852129 DDP852129 DNL852129 DXH852129 EHD852129 EQZ852129 FAV852129 FKR852129 FUN852129 GEJ852129 GOF852129 GYB852129 HHX852129 HRT852129 IBP852129 ILL852129 IVH852129 JFD852129 JOZ852129 JYV852129 KIR852129 KSN852129 LCJ852129 LMF852129 LWB852129 MFX852129 MPT852129 MZP852129 NJL852129 NTH852129 ODD852129 OMZ852129 OWV852129 PGR852129 PQN852129 QAJ852129 QKF852129 QUB852129 RDX852129 RNT852129 RXP852129 SHL852129 SRH852129 TBD852129 TKZ852129 TUV852129 UER852129 UON852129 UYJ852129 VIF852129 VSB852129 WBX852129 WLT852129 WVP852129 H917688 JD917665 SZ917665 ACV917665 AMR917665 AWN917665 BGJ917665 BQF917665 CAB917665 CJX917665 CTT917665 DDP917665 DNL917665 DXH917665 EHD917665 EQZ917665 FAV917665 FKR917665 FUN917665 GEJ917665 GOF917665 GYB917665 HHX917665 HRT917665 IBP917665 ILL917665 IVH917665 JFD917665 JOZ917665 JYV917665 KIR917665 KSN917665 LCJ917665 LMF917665 LWB917665 MFX917665 MPT917665 MZP917665 NJL917665 NTH917665 ODD917665 OMZ917665 OWV917665 PGR917665 PQN917665 QAJ917665 QKF917665 QUB917665 RDX917665 RNT917665 RXP917665 SHL917665 SRH917665 TBD917665 TKZ917665 TUV917665 UER917665 UON917665 UYJ917665 VIF917665 VSB917665 WBX917665 WLT917665 WVP917665 H983224 JD983201 SZ983201 ACV983201 AMR983201 AWN983201 BGJ983201 BQF983201 CAB983201 CJX983201 CTT983201 DDP983201 DNL983201 DXH983201 EHD983201 EQZ983201 FAV983201 FKR983201 FUN983201 GEJ983201 GOF983201 GYB983201 HHX983201 HRT983201 IBP983201 ILL983201 IVH983201 JFD983201 JOZ983201 JYV983201 KIR983201 KSN983201 LCJ983201 LMF983201 LWB983201 MFX983201 MPT983201 MZP983201 NJL983201 NTH983201 ODD983201 OMZ983201 OWV983201 PGR983201 PQN983201 QAJ983201 QKF983201 QUB983201 RDX983201 RNT983201 RXP983201 SHL983201 SRH983201 TBD983201 TKZ983201 TUV983201 UER983201 UON983201 UYJ983201 VIF983201 VSB983201 WBX983201 WLT983201 WVP983201 H159 JD159 SZ159 ACV159 AMR159 AWN159 BGJ159 BQF159 CAB159 CJX159 CTT159 DDP159 DNL159 DXH159 EHD159 EQZ159 FAV159 FKR159 FUN159 GEJ159 GOF159 GYB159 HHX159 HRT159 IBP159 ILL159 IVH159 JFD159 JOZ159 JYV159 KIR159 KSN159 LCJ159 LMF159 LWB159 MFX159 MPT159 MZP159 NJL159 NTH159 ODD159 OMZ159 OWV159 PGR159 PQN159 QAJ159 QKF159 QUB159 RDX159 RNT159 RXP159 SHL159 SRH159 TBD159 TKZ159 TUV159 UER159 UON159 UYJ159 VIF159 VSB159 WBX159 WLT159 WVP159 H65718 JD65695 SZ65695 ACV65695 AMR65695 AWN65695 BGJ65695 BQF65695 CAB65695 CJX65695 CTT65695 DDP65695 DNL65695 DXH65695 EHD65695 EQZ65695 FAV65695 FKR65695 FUN65695 GEJ65695 GOF65695 GYB65695 HHX65695 HRT65695 IBP65695 ILL65695 IVH65695 JFD65695 JOZ65695 JYV65695 KIR65695 KSN65695 LCJ65695 LMF65695 LWB65695 MFX65695 MPT65695 MZP65695 NJL65695 NTH65695 ODD65695 OMZ65695 OWV65695 PGR65695 PQN65695 QAJ65695 QKF65695 QUB65695 RDX65695 RNT65695 RXP65695 SHL65695 SRH65695 TBD65695 TKZ65695 TUV65695 UER65695 UON65695 UYJ65695 VIF65695 VSB65695 WBX65695 WLT65695 WVP65695 H131254 JD131231 SZ131231 ACV131231 AMR131231 AWN131231 BGJ131231 BQF131231 CAB131231 CJX131231 CTT131231 DDP131231 DNL131231 DXH131231 EHD131231 EQZ131231 FAV131231 FKR131231 FUN131231 GEJ131231 GOF131231 GYB131231 HHX131231 HRT131231 IBP131231 ILL131231 IVH131231 JFD131231 JOZ131231 JYV131231 KIR131231 KSN131231 LCJ131231 LMF131231 LWB131231 MFX131231 MPT131231 MZP131231 NJL131231 NTH131231 ODD131231 OMZ131231 OWV131231 PGR131231 PQN131231 QAJ131231 QKF131231 QUB131231 RDX131231 RNT131231 RXP131231 SHL131231 SRH131231 TBD131231 TKZ131231 TUV131231 UER131231 UON131231 UYJ131231 VIF131231 VSB131231 WBX131231 WLT131231 WVP131231 H196790 JD196767 SZ196767 ACV196767 AMR196767 AWN196767 BGJ196767 BQF196767 CAB196767 CJX196767 CTT196767 DDP196767 DNL196767 DXH196767 EHD196767 EQZ196767 FAV196767 FKR196767 FUN196767 GEJ196767 GOF196767 GYB196767 HHX196767 HRT196767 IBP196767 ILL196767 IVH196767 JFD196767 JOZ196767 JYV196767 KIR196767 KSN196767 LCJ196767 LMF196767 LWB196767 MFX196767 MPT196767 MZP196767 NJL196767 NTH196767 ODD196767 OMZ196767 OWV196767 PGR196767 PQN196767 QAJ196767 QKF196767 QUB196767 RDX196767 RNT196767 RXP196767 SHL196767 SRH196767 TBD196767 TKZ196767 TUV196767 UER196767 UON196767 UYJ196767 VIF196767 VSB196767 WBX196767 WLT196767 WVP196767 H262326 JD262303 SZ262303 ACV262303 AMR262303 AWN262303 BGJ262303 BQF262303 CAB262303 CJX262303 CTT262303 DDP262303 DNL262303 DXH262303 EHD262303 EQZ262303 FAV262303 FKR262303 FUN262303 GEJ262303 GOF262303 GYB262303 HHX262303 HRT262303 IBP262303 ILL262303 IVH262303 JFD262303 JOZ262303 JYV262303 KIR262303 KSN262303 LCJ262303 LMF262303 LWB262303 MFX262303 MPT262303 MZP262303 NJL262303 NTH262303 ODD262303 OMZ262303 OWV262303 PGR262303 PQN262303 QAJ262303 QKF262303 QUB262303 RDX262303 RNT262303 RXP262303 SHL262303 SRH262303 TBD262303 TKZ262303 TUV262303 UER262303 UON262303 UYJ262303 VIF262303 VSB262303 WBX262303 WLT262303 WVP262303 H327862 JD327839 SZ327839 ACV327839 AMR327839 AWN327839 BGJ327839 BQF327839 CAB327839 CJX327839 CTT327839 DDP327839 DNL327839 DXH327839 EHD327839 EQZ327839 FAV327839 FKR327839 FUN327839 GEJ327839 GOF327839 GYB327839 HHX327839 HRT327839 IBP327839 ILL327839 IVH327839 JFD327839 JOZ327839 JYV327839 KIR327839 KSN327839 LCJ327839 LMF327839 LWB327839 MFX327839 MPT327839 MZP327839 NJL327839 NTH327839 ODD327839 OMZ327839 OWV327839 PGR327839 PQN327839 QAJ327839 QKF327839 QUB327839 RDX327839 RNT327839 RXP327839 SHL327839 SRH327839 TBD327839 TKZ327839 TUV327839 UER327839 UON327839 UYJ327839 VIF327839 VSB327839 WBX327839 WLT327839 WVP327839 H393398 JD393375 SZ393375 ACV393375 AMR393375 AWN393375 BGJ393375 BQF393375 CAB393375 CJX393375 CTT393375 DDP393375 DNL393375 DXH393375 EHD393375 EQZ393375 FAV393375 FKR393375 FUN393375 GEJ393375 GOF393375 GYB393375 HHX393375 HRT393375 IBP393375 ILL393375 IVH393375 JFD393375 JOZ393375 JYV393375 KIR393375 KSN393375 LCJ393375 LMF393375 LWB393375 MFX393375 MPT393375 MZP393375 NJL393375 NTH393375 ODD393375 OMZ393375 OWV393375 PGR393375 PQN393375 QAJ393375 QKF393375 QUB393375 RDX393375 RNT393375 RXP393375 SHL393375 SRH393375 TBD393375 TKZ393375 TUV393375 UER393375 UON393375 UYJ393375 VIF393375 VSB393375 WBX393375 WLT393375 WVP393375 H458934 JD458911 SZ458911 ACV458911 AMR458911 AWN458911 BGJ458911 BQF458911 CAB458911 CJX458911 CTT458911 DDP458911 DNL458911 DXH458911 EHD458911 EQZ458911 FAV458911 FKR458911 FUN458911 GEJ458911 GOF458911 GYB458911 HHX458911 HRT458911 IBP458911 ILL458911 IVH458911 JFD458911 JOZ458911 JYV458911 KIR458911 KSN458911 LCJ458911 LMF458911 LWB458911 MFX458911 MPT458911 MZP458911 NJL458911 NTH458911 ODD458911 OMZ458911 OWV458911 PGR458911 PQN458911 QAJ458911 QKF458911 QUB458911 RDX458911 RNT458911 RXP458911 SHL458911 SRH458911 TBD458911 TKZ458911 TUV458911 UER458911 UON458911 UYJ458911 VIF458911 VSB458911 WBX458911 WLT458911 WVP458911 H524470 JD524447 SZ524447 ACV524447 AMR524447 AWN524447 BGJ524447 BQF524447 CAB524447 CJX524447 CTT524447 DDP524447 DNL524447 DXH524447 EHD524447 EQZ524447 FAV524447 FKR524447 FUN524447 GEJ524447 GOF524447 GYB524447 HHX524447 HRT524447 IBP524447 ILL524447 IVH524447 JFD524447 JOZ524447 JYV524447 KIR524447 KSN524447 LCJ524447 LMF524447 LWB524447 MFX524447 MPT524447 MZP524447 NJL524447 NTH524447 ODD524447 OMZ524447 OWV524447 PGR524447 PQN524447 QAJ524447 QKF524447 QUB524447 RDX524447 RNT524447 RXP524447 SHL524447 SRH524447 TBD524447 TKZ524447 TUV524447 UER524447 UON524447 UYJ524447 VIF524447 VSB524447 WBX524447 WLT524447 WVP524447 H590006 JD589983 SZ589983 ACV589983 AMR589983 AWN589983 BGJ589983 BQF589983 CAB589983 CJX589983 CTT589983 DDP589983 DNL589983 DXH589983 EHD589983 EQZ589983 FAV589983 FKR589983 FUN589983 GEJ589983 GOF589983 GYB589983 HHX589983 HRT589983 IBP589983 ILL589983 IVH589983 JFD589983 JOZ589983 JYV589983 KIR589983 KSN589983 LCJ589983 LMF589983 LWB589983 MFX589983 MPT589983 MZP589983 NJL589983 NTH589983 ODD589983 OMZ589983 OWV589983 PGR589983 PQN589983 QAJ589983 QKF589983 QUB589983 RDX589983 RNT589983 RXP589983 SHL589983 SRH589983 TBD589983 TKZ589983 TUV589983 UER589983 UON589983 UYJ589983 VIF589983 VSB589983 WBX589983 WLT589983 WVP589983 H655542 JD655519 SZ655519 ACV655519 AMR655519 AWN655519 BGJ655519 BQF655519 CAB655519 CJX655519 CTT655519 DDP655519 DNL655519 DXH655519 EHD655519 EQZ655519 FAV655519 FKR655519 FUN655519 GEJ655519 GOF655519 GYB655519 HHX655519 HRT655519 IBP655519 ILL655519 IVH655519 JFD655519 JOZ655519 JYV655519 KIR655519 KSN655519 LCJ655519 LMF655519 LWB655519 MFX655519 MPT655519 MZP655519 NJL655519 NTH655519 ODD655519 OMZ655519 OWV655519 PGR655519 PQN655519 QAJ655519 QKF655519 QUB655519 RDX655519 RNT655519 RXP655519 SHL655519 SRH655519 TBD655519 TKZ655519 TUV655519 UER655519 UON655519 UYJ655519 VIF655519 VSB655519 WBX655519 WLT655519 WVP655519 H721078 JD721055 SZ721055 ACV721055 AMR721055 AWN721055 BGJ721055 BQF721055 CAB721055 CJX721055 CTT721055 DDP721055 DNL721055 DXH721055 EHD721055 EQZ721055 FAV721055 FKR721055 FUN721055 GEJ721055 GOF721055 GYB721055 HHX721055 HRT721055 IBP721055 ILL721055 IVH721055 JFD721055 JOZ721055 JYV721055 KIR721055 KSN721055 LCJ721055 LMF721055 LWB721055 MFX721055 MPT721055 MZP721055 NJL721055 NTH721055 ODD721055 OMZ721055 OWV721055 PGR721055 PQN721055 QAJ721055 QKF721055 QUB721055 RDX721055 RNT721055 RXP721055 SHL721055 SRH721055 TBD721055 TKZ721055 TUV721055 UER721055 UON721055 UYJ721055 VIF721055 VSB721055 WBX721055 WLT721055 WVP721055 H786614 JD786591 SZ786591 ACV786591 AMR786591 AWN786591 BGJ786591 BQF786591 CAB786591 CJX786591 CTT786591 DDP786591 DNL786591 DXH786591 EHD786591 EQZ786591 FAV786591 FKR786591 FUN786591 GEJ786591 GOF786591 GYB786591 HHX786591 HRT786591 IBP786591 ILL786591 IVH786591 JFD786591 JOZ786591 JYV786591 KIR786591 KSN786591 LCJ786591 LMF786591 LWB786591 MFX786591 MPT786591 MZP786591 NJL786591 NTH786591 ODD786591 OMZ786591 OWV786591 PGR786591 PQN786591 QAJ786591 QKF786591 QUB786591 RDX786591 RNT786591 RXP786591 SHL786591 SRH786591 TBD786591 TKZ786591 TUV786591 UER786591 UON786591 UYJ786591 VIF786591 VSB786591 WBX786591 WLT786591 WVP786591 H852150 JD852127 SZ852127 ACV852127 AMR852127 AWN852127 BGJ852127 BQF852127 CAB852127 CJX852127 CTT852127 DDP852127 DNL852127 DXH852127 EHD852127 EQZ852127 FAV852127 FKR852127 FUN852127 GEJ852127 GOF852127 GYB852127 HHX852127 HRT852127 IBP852127 ILL852127 IVH852127 JFD852127 JOZ852127 JYV852127 KIR852127 KSN852127 LCJ852127 LMF852127 LWB852127 MFX852127 MPT852127 MZP852127 NJL852127 NTH852127 ODD852127 OMZ852127 OWV852127 PGR852127 PQN852127 QAJ852127 QKF852127 QUB852127 RDX852127 RNT852127 RXP852127 SHL852127 SRH852127 TBD852127 TKZ852127 TUV852127 UER852127 UON852127 UYJ852127 VIF852127 VSB852127 WBX852127 WLT852127 WVP852127 H917686 JD917663 SZ917663 ACV917663 AMR917663 AWN917663 BGJ917663 BQF917663 CAB917663 CJX917663 CTT917663 DDP917663 DNL917663 DXH917663 EHD917663 EQZ917663 FAV917663 FKR917663 FUN917663 GEJ917663 GOF917663 GYB917663 HHX917663 HRT917663 IBP917663 ILL917663 IVH917663 JFD917663 JOZ917663 JYV917663 KIR917663 KSN917663 LCJ917663 LMF917663 LWB917663 MFX917663 MPT917663 MZP917663 NJL917663 NTH917663 ODD917663 OMZ917663 OWV917663 PGR917663 PQN917663 QAJ917663 QKF917663 QUB917663 RDX917663 RNT917663 RXP917663 SHL917663 SRH917663 TBD917663 TKZ917663 TUV917663 UER917663 UON917663 UYJ917663 VIF917663 VSB917663 WBX917663 WLT917663 WVP917663 H983222 JD983199 SZ983199 ACV983199 AMR983199 AWN983199 BGJ983199 BQF983199 CAB983199 CJX983199 CTT983199 DDP983199 DNL983199 DXH983199 EHD983199 EQZ983199 FAV983199 FKR983199 FUN983199 GEJ983199 GOF983199 GYB983199 HHX983199 HRT983199 IBP983199 ILL983199 IVH983199 JFD983199 JOZ983199 JYV983199 KIR983199 KSN983199 LCJ983199 LMF983199 LWB983199 MFX983199 MPT983199 MZP983199 NJL983199 NTH983199 ODD983199 OMZ983199 OWV983199 PGR983199 PQN983199 QAJ983199 QKF983199 QUB983199 RDX983199 RNT983199 RXP983199 SHL983199 SRH983199 TBD983199 TKZ983199 TUV983199 UER983199 UON983199 UYJ983199 VIF983199 VSB983199 WBX983199 WLT983199 WVP983199 H157 JD157 SZ157 ACV157 AMR157 AWN157 BGJ157 BQF157 CAB157 CJX157 CTT157 DDP157 DNL157 DXH157 EHD157 EQZ157 FAV157 FKR157 FUN157 GEJ157 GOF157 GYB157 HHX157 HRT157 IBP157 ILL157 IVH157 JFD157 JOZ157 JYV157 KIR157 KSN157 LCJ157 LMF157 LWB157 MFX157 MPT157 MZP157 NJL157 NTH157 ODD157 OMZ157 OWV157 PGR157 PQN157 QAJ157 QKF157 QUB157 RDX157 RNT157 RXP157 SHL157 SRH157 TBD157 TKZ157 TUV157 UER157 UON157 UYJ157 VIF157 VSB157 WBX157 WLT157 WVP157 H65716 JD65693 SZ65693 ACV65693 AMR65693 AWN65693 BGJ65693 BQF65693 CAB65693 CJX65693 CTT65693 DDP65693 DNL65693 DXH65693 EHD65693 EQZ65693 FAV65693 FKR65693 FUN65693 GEJ65693 GOF65693 GYB65693 HHX65693 HRT65693 IBP65693 ILL65693 IVH65693 JFD65693 JOZ65693 JYV65693 KIR65693 KSN65693 LCJ65693 LMF65693 LWB65693 MFX65693 MPT65693 MZP65693 NJL65693 NTH65693 ODD65693 OMZ65693 OWV65693 PGR65693 PQN65693 QAJ65693 QKF65693 QUB65693 RDX65693 RNT65693 RXP65693 SHL65693 SRH65693 TBD65693 TKZ65693 TUV65693 UER65693 UON65693 UYJ65693 VIF65693 VSB65693 WBX65693 WLT65693 WVP65693 H131252 JD131229 SZ131229 ACV131229 AMR131229 AWN131229 BGJ131229 BQF131229 CAB131229 CJX131229 CTT131229 DDP131229 DNL131229 DXH131229 EHD131229 EQZ131229 FAV131229 FKR131229 FUN131229 GEJ131229 GOF131229 GYB131229 HHX131229 HRT131229 IBP131229 ILL131229 IVH131229 JFD131229 JOZ131229 JYV131229 KIR131229 KSN131229 LCJ131229 LMF131229 LWB131229 MFX131229 MPT131229 MZP131229 NJL131229 NTH131229 ODD131229 OMZ131229 OWV131229 PGR131229 PQN131229 QAJ131229 QKF131229 QUB131229 RDX131229 RNT131229 RXP131229 SHL131229 SRH131229 TBD131229 TKZ131229 TUV131229 UER131229 UON131229 UYJ131229 VIF131229 VSB131229 WBX131229 WLT131229 WVP131229 H196788 JD196765 SZ196765 ACV196765 AMR196765 AWN196765 BGJ196765 BQF196765 CAB196765 CJX196765 CTT196765 DDP196765 DNL196765 DXH196765 EHD196765 EQZ196765 FAV196765 FKR196765 FUN196765 GEJ196765 GOF196765 GYB196765 HHX196765 HRT196765 IBP196765 ILL196765 IVH196765 JFD196765 JOZ196765 JYV196765 KIR196765 KSN196765 LCJ196765 LMF196765 LWB196765 MFX196765 MPT196765 MZP196765 NJL196765 NTH196765 ODD196765 OMZ196765 OWV196765 PGR196765 PQN196765 QAJ196765 QKF196765 QUB196765 RDX196765 RNT196765 RXP196765 SHL196765 SRH196765 TBD196765 TKZ196765 TUV196765 UER196765 UON196765 UYJ196765 VIF196765 VSB196765 WBX196765 WLT196765 WVP196765 H262324 JD262301 SZ262301 ACV262301 AMR262301 AWN262301 BGJ262301 BQF262301 CAB262301 CJX262301 CTT262301 DDP262301 DNL262301 DXH262301 EHD262301 EQZ262301 FAV262301 FKR262301 FUN262301 GEJ262301 GOF262301 GYB262301 HHX262301 HRT262301 IBP262301 ILL262301 IVH262301 JFD262301 JOZ262301 JYV262301 KIR262301 KSN262301 LCJ262301 LMF262301 LWB262301 MFX262301 MPT262301 MZP262301 NJL262301 NTH262301 ODD262301 OMZ262301 OWV262301 PGR262301 PQN262301 QAJ262301 QKF262301 QUB262301 RDX262301 RNT262301 RXP262301 SHL262301 SRH262301 TBD262301 TKZ262301 TUV262301 UER262301 UON262301 UYJ262301 VIF262301 VSB262301 WBX262301 WLT262301 WVP262301 H327860 JD327837 SZ327837 ACV327837 AMR327837 AWN327837 BGJ327837 BQF327837 CAB327837 CJX327837 CTT327837 DDP327837 DNL327837 DXH327837 EHD327837 EQZ327837 FAV327837 FKR327837 FUN327837 GEJ327837 GOF327837 GYB327837 HHX327837 HRT327837 IBP327837 ILL327837 IVH327837 JFD327837 JOZ327837 JYV327837 KIR327837 KSN327837 LCJ327837 LMF327837 LWB327837 MFX327837 MPT327837 MZP327837 NJL327837 NTH327837 ODD327837 OMZ327837 OWV327837 PGR327837 PQN327837 QAJ327837 QKF327837 QUB327837 RDX327837 RNT327837 RXP327837 SHL327837 SRH327837 TBD327837 TKZ327837 TUV327837 UER327837 UON327837 UYJ327837 VIF327837 VSB327837 WBX327837 WLT327837 WVP327837 H393396 JD393373 SZ393373 ACV393373 AMR393373 AWN393373 BGJ393373 BQF393373 CAB393373 CJX393373 CTT393373 DDP393373 DNL393373 DXH393373 EHD393373 EQZ393373 FAV393373 FKR393373 FUN393373 GEJ393373 GOF393373 GYB393373 HHX393373 HRT393373 IBP393373 ILL393373 IVH393373 JFD393373 JOZ393373 JYV393373 KIR393373 KSN393373 LCJ393373 LMF393373 LWB393373 MFX393373 MPT393373 MZP393373 NJL393373 NTH393373 ODD393373 OMZ393373 OWV393373 PGR393373 PQN393373 QAJ393373 QKF393373 QUB393373 RDX393373 RNT393373 RXP393373 SHL393373 SRH393373 TBD393373 TKZ393373 TUV393373 UER393373 UON393373 UYJ393373 VIF393373 VSB393373 WBX393373 WLT393373 WVP393373 H458932 JD458909 SZ458909 ACV458909 AMR458909 AWN458909 BGJ458909 BQF458909 CAB458909 CJX458909 CTT458909 DDP458909 DNL458909 DXH458909 EHD458909 EQZ458909 FAV458909 FKR458909 FUN458909 GEJ458909 GOF458909 GYB458909 HHX458909 HRT458909 IBP458909 ILL458909 IVH458909 JFD458909 JOZ458909 JYV458909 KIR458909 KSN458909 LCJ458909 LMF458909 LWB458909 MFX458909 MPT458909 MZP458909 NJL458909 NTH458909 ODD458909 OMZ458909 OWV458909 PGR458909 PQN458909 QAJ458909 QKF458909 QUB458909 RDX458909 RNT458909 RXP458909 SHL458909 SRH458909 TBD458909 TKZ458909 TUV458909 UER458909 UON458909 UYJ458909 VIF458909 VSB458909 WBX458909 WLT458909 WVP458909 H524468 JD524445 SZ524445 ACV524445 AMR524445 AWN524445 BGJ524445 BQF524445 CAB524445 CJX524445 CTT524445 DDP524445 DNL524445 DXH524445 EHD524445 EQZ524445 FAV524445 FKR524445 FUN524445 GEJ524445 GOF524445 GYB524445 HHX524445 HRT524445 IBP524445 ILL524445 IVH524445 JFD524445 JOZ524445 JYV524445 KIR524445 KSN524445 LCJ524445 LMF524445 LWB524445 MFX524445 MPT524445 MZP524445 NJL524445 NTH524445 ODD524445 OMZ524445 OWV524445 PGR524445 PQN524445 QAJ524445 QKF524445 QUB524445 RDX524445 RNT524445 RXP524445 SHL524445 SRH524445 TBD524445 TKZ524445 TUV524445 UER524445 UON524445 UYJ524445 VIF524445 VSB524445 WBX524445 WLT524445 WVP524445 H590004 JD589981 SZ589981 ACV589981 AMR589981 AWN589981 BGJ589981 BQF589981 CAB589981 CJX589981 CTT589981 DDP589981 DNL589981 DXH589981 EHD589981 EQZ589981 FAV589981 FKR589981 FUN589981 GEJ589981 GOF589981 GYB589981 HHX589981 HRT589981 IBP589981 ILL589981 IVH589981 JFD589981 JOZ589981 JYV589981 KIR589981 KSN589981 LCJ589981 LMF589981 LWB589981 MFX589981 MPT589981 MZP589981 NJL589981 NTH589981 ODD589981 OMZ589981 OWV589981 PGR589981 PQN589981 QAJ589981 QKF589981 QUB589981 RDX589981 RNT589981 RXP589981 SHL589981 SRH589981 TBD589981 TKZ589981 TUV589981 UER589981 UON589981 UYJ589981 VIF589981 VSB589981 WBX589981 WLT589981 WVP589981 H655540 JD655517 SZ655517 ACV655517 AMR655517 AWN655517 BGJ655517 BQF655517 CAB655517 CJX655517 CTT655517 DDP655517 DNL655517 DXH655517 EHD655517 EQZ655517 FAV655517 FKR655517 FUN655517 GEJ655517 GOF655517 GYB655517 HHX655517 HRT655517 IBP655517 ILL655517 IVH655517 JFD655517 JOZ655517 JYV655517 KIR655517 KSN655517 LCJ655517 LMF655517 LWB655517 MFX655517 MPT655517 MZP655517 NJL655517 NTH655517 ODD655517 OMZ655517 OWV655517 PGR655517 PQN655517 QAJ655517 QKF655517 QUB655517 RDX655517 RNT655517 RXP655517 SHL655517 SRH655517 TBD655517 TKZ655517 TUV655517 UER655517 UON655517 UYJ655517 VIF655517 VSB655517 WBX655517 WLT655517 WVP655517 H721076 JD721053 SZ721053 ACV721053 AMR721053 AWN721053 BGJ721053 BQF721053 CAB721053 CJX721053 CTT721053 DDP721053 DNL721053 DXH721053 EHD721053 EQZ721053 FAV721053 FKR721053 FUN721053 GEJ721053 GOF721053 GYB721053 HHX721053 HRT721053 IBP721053 ILL721053 IVH721053 JFD721053 JOZ721053 JYV721053 KIR721053 KSN721053 LCJ721053 LMF721053 LWB721053 MFX721053 MPT721053 MZP721053 NJL721053 NTH721053 ODD721053 OMZ721053 OWV721053 PGR721053 PQN721053 QAJ721053 QKF721053 QUB721053 RDX721053 RNT721053 RXP721053 SHL721053 SRH721053 TBD721053 TKZ721053 TUV721053 UER721053 UON721053 UYJ721053 VIF721053 VSB721053 WBX721053 WLT721053 WVP721053 H786612 JD786589 SZ786589 ACV786589 AMR786589 AWN786589 BGJ786589 BQF786589 CAB786589 CJX786589 CTT786589 DDP786589 DNL786589 DXH786589 EHD786589 EQZ786589 FAV786589 FKR786589 FUN786589 GEJ786589 GOF786589 GYB786589 HHX786589 HRT786589 IBP786589 ILL786589 IVH786589 JFD786589 JOZ786589 JYV786589 KIR786589 KSN786589 LCJ786589 LMF786589 LWB786589 MFX786589 MPT786589 MZP786589 NJL786589 NTH786589 ODD786589 OMZ786589 OWV786589 PGR786589 PQN786589 QAJ786589 QKF786589 QUB786589 RDX786589 RNT786589 RXP786589 SHL786589 SRH786589 TBD786589 TKZ786589 TUV786589 UER786589 UON786589 UYJ786589 VIF786589 VSB786589 WBX786589 WLT786589 WVP786589 H852148 JD852125 SZ852125 ACV852125 AMR852125 AWN852125 BGJ852125 BQF852125 CAB852125 CJX852125 CTT852125 DDP852125 DNL852125 DXH852125 EHD852125 EQZ852125 FAV852125 FKR852125 FUN852125 GEJ852125 GOF852125 GYB852125 HHX852125 HRT852125 IBP852125 ILL852125 IVH852125 JFD852125 JOZ852125 JYV852125 KIR852125 KSN852125 LCJ852125 LMF852125 LWB852125 MFX852125 MPT852125 MZP852125 NJL852125 NTH852125 ODD852125 OMZ852125 OWV852125 PGR852125 PQN852125 QAJ852125 QKF852125 QUB852125 RDX852125 RNT852125 RXP852125 SHL852125 SRH852125 TBD852125 TKZ852125 TUV852125 UER852125 UON852125 UYJ852125 VIF852125 VSB852125 WBX852125 WLT852125 WVP852125 H917684 JD917661 SZ917661 ACV917661 AMR917661 AWN917661 BGJ917661 BQF917661 CAB917661 CJX917661 CTT917661 DDP917661 DNL917661 DXH917661 EHD917661 EQZ917661 FAV917661 FKR917661 FUN917661 GEJ917661 GOF917661 GYB917661 HHX917661 HRT917661 IBP917661 ILL917661 IVH917661 JFD917661 JOZ917661 JYV917661 KIR917661 KSN917661 LCJ917661 LMF917661 LWB917661 MFX917661 MPT917661 MZP917661 NJL917661 NTH917661 ODD917661 OMZ917661 OWV917661 PGR917661 PQN917661 QAJ917661 QKF917661 QUB917661 RDX917661 RNT917661 RXP917661 SHL917661 SRH917661 TBD917661 TKZ917661 TUV917661 UER917661 UON917661 UYJ917661 VIF917661 VSB917661 WBX917661 WLT917661 WVP917661 H983220 JD983197 SZ983197 ACV983197 AMR983197 AWN983197 BGJ983197 BQF983197 CAB983197 CJX983197 CTT983197 DDP983197 DNL983197 DXH983197 EHD983197 EQZ983197 FAV983197 FKR983197 FUN983197 GEJ983197 GOF983197 GYB983197 HHX983197 HRT983197 IBP983197 ILL983197 IVH983197 JFD983197 JOZ983197 JYV983197 KIR983197 KSN983197 LCJ983197 LMF983197 LWB983197 MFX983197 MPT983197 MZP983197 NJL983197 NTH983197 ODD983197 OMZ983197 OWV983197 PGR983197 PQN983197 QAJ983197 QKF983197 QUB983197 RDX983197 RNT983197 RXP983197 SHL983197 SRH983197 TBD983197 TKZ983197 TUV983197 UER983197 UON983197 UYJ983197 VIF983197 VSB983197 WBX983197 WLT983197 WVP983197 D157:F176 IZ157:JB176 SV157:SX176 ACR157:ACT176 AMN157:AMP176 AWJ157:AWL176 BGF157:BGH176 BQB157:BQD176 BZX157:BZZ176 CJT157:CJV176 CTP157:CTR176 DDL157:DDN176 DNH157:DNJ176 DXD157:DXF176 EGZ157:EHB176 EQV157:EQX176 FAR157:FAT176 FKN157:FKP176 FUJ157:FUL176 GEF157:GEH176 GOB157:GOD176 GXX157:GXZ176 HHT157:HHV176 HRP157:HRR176 IBL157:IBN176 ILH157:ILJ176 IVD157:IVF176 JEZ157:JFB176 JOV157:JOX176 JYR157:JYT176 KIN157:KIP176 KSJ157:KSL176 LCF157:LCH176 LMB157:LMD176 LVX157:LVZ176 MFT157:MFV176 MPP157:MPR176 MZL157:MZN176 NJH157:NJJ176 NTD157:NTF176 OCZ157:ODB176 OMV157:OMX176 OWR157:OWT176 PGN157:PGP176 PQJ157:PQL176 QAF157:QAH176 QKB157:QKD176 QTX157:QTZ176 RDT157:RDV176 RNP157:RNR176 RXL157:RXN176 SHH157:SHJ176 SRD157:SRF176 TAZ157:TBB176 TKV157:TKX176 TUR157:TUT176 UEN157:UEP176 UOJ157:UOL176 UYF157:UYH176 VIB157:VID176 VRX157:VRZ176 WBT157:WBV176 WLP157:WLR176 WVL157:WVN176 D65716:F65735 IZ65693:JB65712 SV65693:SX65712 ACR65693:ACT65712 AMN65693:AMP65712 AWJ65693:AWL65712 BGF65693:BGH65712 BQB65693:BQD65712 BZX65693:BZZ65712 CJT65693:CJV65712 CTP65693:CTR65712 DDL65693:DDN65712 DNH65693:DNJ65712 DXD65693:DXF65712 EGZ65693:EHB65712 EQV65693:EQX65712 FAR65693:FAT65712 FKN65693:FKP65712 FUJ65693:FUL65712 GEF65693:GEH65712 GOB65693:GOD65712 GXX65693:GXZ65712 HHT65693:HHV65712 HRP65693:HRR65712 IBL65693:IBN65712 ILH65693:ILJ65712 IVD65693:IVF65712 JEZ65693:JFB65712 JOV65693:JOX65712 JYR65693:JYT65712 KIN65693:KIP65712 KSJ65693:KSL65712 LCF65693:LCH65712 LMB65693:LMD65712 LVX65693:LVZ65712 MFT65693:MFV65712 MPP65693:MPR65712 MZL65693:MZN65712 NJH65693:NJJ65712 NTD65693:NTF65712 OCZ65693:ODB65712 OMV65693:OMX65712 OWR65693:OWT65712 PGN65693:PGP65712 PQJ65693:PQL65712 QAF65693:QAH65712 QKB65693:QKD65712 QTX65693:QTZ65712 RDT65693:RDV65712 RNP65693:RNR65712 RXL65693:RXN65712 SHH65693:SHJ65712 SRD65693:SRF65712 TAZ65693:TBB65712 TKV65693:TKX65712 TUR65693:TUT65712 UEN65693:UEP65712 UOJ65693:UOL65712 UYF65693:UYH65712 VIB65693:VID65712 VRX65693:VRZ65712 WBT65693:WBV65712 WLP65693:WLR65712 WVL65693:WVN65712 D131252:F131271 IZ131229:JB131248 SV131229:SX131248 ACR131229:ACT131248 AMN131229:AMP131248 AWJ131229:AWL131248 BGF131229:BGH131248 BQB131229:BQD131248 BZX131229:BZZ131248 CJT131229:CJV131248 CTP131229:CTR131248 DDL131229:DDN131248 DNH131229:DNJ131248 DXD131229:DXF131248 EGZ131229:EHB131248 EQV131229:EQX131248 FAR131229:FAT131248 FKN131229:FKP131248 FUJ131229:FUL131248 GEF131229:GEH131248 GOB131229:GOD131248 GXX131229:GXZ131248 HHT131229:HHV131248 HRP131229:HRR131248 IBL131229:IBN131248 ILH131229:ILJ131248 IVD131229:IVF131248 JEZ131229:JFB131248 JOV131229:JOX131248 JYR131229:JYT131248 KIN131229:KIP131248 KSJ131229:KSL131248 LCF131229:LCH131248 LMB131229:LMD131248 LVX131229:LVZ131248 MFT131229:MFV131248 MPP131229:MPR131248 MZL131229:MZN131248 NJH131229:NJJ131248 NTD131229:NTF131248 OCZ131229:ODB131248 OMV131229:OMX131248 OWR131229:OWT131248 PGN131229:PGP131248 PQJ131229:PQL131248 QAF131229:QAH131248 QKB131229:QKD131248 QTX131229:QTZ131248 RDT131229:RDV131248 RNP131229:RNR131248 RXL131229:RXN131248 SHH131229:SHJ131248 SRD131229:SRF131248 TAZ131229:TBB131248 TKV131229:TKX131248 TUR131229:TUT131248 UEN131229:UEP131248 UOJ131229:UOL131248 UYF131229:UYH131248 VIB131229:VID131248 VRX131229:VRZ131248 WBT131229:WBV131248 WLP131229:WLR131248 WVL131229:WVN131248 D196788:F196807 IZ196765:JB196784 SV196765:SX196784 ACR196765:ACT196784 AMN196765:AMP196784 AWJ196765:AWL196784 BGF196765:BGH196784 BQB196765:BQD196784 BZX196765:BZZ196784 CJT196765:CJV196784 CTP196765:CTR196784 DDL196765:DDN196784 DNH196765:DNJ196784 DXD196765:DXF196784 EGZ196765:EHB196784 EQV196765:EQX196784 FAR196765:FAT196784 FKN196765:FKP196784 FUJ196765:FUL196784 GEF196765:GEH196784 GOB196765:GOD196784 GXX196765:GXZ196784 HHT196765:HHV196784 HRP196765:HRR196784 IBL196765:IBN196784 ILH196765:ILJ196784 IVD196765:IVF196784 JEZ196765:JFB196784 JOV196765:JOX196784 JYR196765:JYT196784 KIN196765:KIP196784 KSJ196765:KSL196784 LCF196765:LCH196784 LMB196765:LMD196784 LVX196765:LVZ196784 MFT196765:MFV196784 MPP196765:MPR196784 MZL196765:MZN196784 NJH196765:NJJ196784 NTD196765:NTF196784 OCZ196765:ODB196784 OMV196765:OMX196784 OWR196765:OWT196784 PGN196765:PGP196784 PQJ196765:PQL196784 QAF196765:QAH196784 QKB196765:QKD196784 QTX196765:QTZ196784 RDT196765:RDV196784 RNP196765:RNR196784 RXL196765:RXN196784 SHH196765:SHJ196784 SRD196765:SRF196784 TAZ196765:TBB196784 TKV196765:TKX196784 TUR196765:TUT196784 UEN196765:UEP196784 UOJ196765:UOL196784 UYF196765:UYH196784 VIB196765:VID196784 VRX196765:VRZ196784 WBT196765:WBV196784 WLP196765:WLR196784 WVL196765:WVN196784 D262324:F262343 IZ262301:JB262320 SV262301:SX262320 ACR262301:ACT262320 AMN262301:AMP262320 AWJ262301:AWL262320 BGF262301:BGH262320 BQB262301:BQD262320 BZX262301:BZZ262320 CJT262301:CJV262320 CTP262301:CTR262320 DDL262301:DDN262320 DNH262301:DNJ262320 DXD262301:DXF262320 EGZ262301:EHB262320 EQV262301:EQX262320 FAR262301:FAT262320 FKN262301:FKP262320 FUJ262301:FUL262320 GEF262301:GEH262320 GOB262301:GOD262320 GXX262301:GXZ262320 HHT262301:HHV262320 HRP262301:HRR262320 IBL262301:IBN262320 ILH262301:ILJ262320 IVD262301:IVF262320 JEZ262301:JFB262320 JOV262301:JOX262320 JYR262301:JYT262320 KIN262301:KIP262320 KSJ262301:KSL262320 LCF262301:LCH262320 LMB262301:LMD262320 LVX262301:LVZ262320 MFT262301:MFV262320 MPP262301:MPR262320 MZL262301:MZN262320 NJH262301:NJJ262320 NTD262301:NTF262320 OCZ262301:ODB262320 OMV262301:OMX262320 OWR262301:OWT262320 PGN262301:PGP262320 PQJ262301:PQL262320 QAF262301:QAH262320 QKB262301:QKD262320 QTX262301:QTZ262320 RDT262301:RDV262320 RNP262301:RNR262320 RXL262301:RXN262320 SHH262301:SHJ262320 SRD262301:SRF262320 TAZ262301:TBB262320 TKV262301:TKX262320 TUR262301:TUT262320 UEN262301:UEP262320 UOJ262301:UOL262320 UYF262301:UYH262320 VIB262301:VID262320 VRX262301:VRZ262320 WBT262301:WBV262320 WLP262301:WLR262320 WVL262301:WVN262320 D327860:F327879 IZ327837:JB327856 SV327837:SX327856 ACR327837:ACT327856 AMN327837:AMP327856 AWJ327837:AWL327856 BGF327837:BGH327856 BQB327837:BQD327856 BZX327837:BZZ327856 CJT327837:CJV327856 CTP327837:CTR327856 DDL327837:DDN327856 DNH327837:DNJ327856 DXD327837:DXF327856 EGZ327837:EHB327856 EQV327837:EQX327856 FAR327837:FAT327856 FKN327837:FKP327856 FUJ327837:FUL327856 GEF327837:GEH327856 GOB327837:GOD327856 GXX327837:GXZ327856 HHT327837:HHV327856 HRP327837:HRR327856 IBL327837:IBN327856 ILH327837:ILJ327856 IVD327837:IVF327856 JEZ327837:JFB327856 JOV327837:JOX327856 JYR327837:JYT327856 KIN327837:KIP327856 KSJ327837:KSL327856 LCF327837:LCH327856 LMB327837:LMD327856 LVX327837:LVZ327856 MFT327837:MFV327856 MPP327837:MPR327856 MZL327837:MZN327856 NJH327837:NJJ327856 NTD327837:NTF327856 OCZ327837:ODB327856 OMV327837:OMX327856 OWR327837:OWT327856 PGN327837:PGP327856 PQJ327837:PQL327856 QAF327837:QAH327856 QKB327837:QKD327856 QTX327837:QTZ327856 RDT327837:RDV327856 RNP327837:RNR327856 RXL327837:RXN327856 SHH327837:SHJ327856 SRD327837:SRF327856 TAZ327837:TBB327856 TKV327837:TKX327856 TUR327837:TUT327856 UEN327837:UEP327856 UOJ327837:UOL327856 UYF327837:UYH327856 VIB327837:VID327856 VRX327837:VRZ327856 WBT327837:WBV327856 WLP327837:WLR327856 WVL327837:WVN327856 D393396:F393415 IZ393373:JB393392 SV393373:SX393392 ACR393373:ACT393392 AMN393373:AMP393392 AWJ393373:AWL393392 BGF393373:BGH393392 BQB393373:BQD393392 BZX393373:BZZ393392 CJT393373:CJV393392 CTP393373:CTR393392 DDL393373:DDN393392 DNH393373:DNJ393392 DXD393373:DXF393392 EGZ393373:EHB393392 EQV393373:EQX393392 FAR393373:FAT393392 FKN393373:FKP393392 FUJ393373:FUL393392 GEF393373:GEH393392 GOB393373:GOD393392 GXX393373:GXZ393392 HHT393373:HHV393392 HRP393373:HRR393392 IBL393373:IBN393392 ILH393373:ILJ393392 IVD393373:IVF393392 JEZ393373:JFB393392 JOV393373:JOX393392 JYR393373:JYT393392 KIN393373:KIP393392 KSJ393373:KSL393392 LCF393373:LCH393392 LMB393373:LMD393392 LVX393373:LVZ393392 MFT393373:MFV393392 MPP393373:MPR393392 MZL393373:MZN393392 NJH393373:NJJ393392 NTD393373:NTF393392 OCZ393373:ODB393392 OMV393373:OMX393392 OWR393373:OWT393392 PGN393373:PGP393392 PQJ393373:PQL393392 QAF393373:QAH393392 QKB393373:QKD393392 QTX393373:QTZ393392 RDT393373:RDV393392 RNP393373:RNR393392 RXL393373:RXN393392 SHH393373:SHJ393392 SRD393373:SRF393392 TAZ393373:TBB393392 TKV393373:TKX393392 TUR393373:TUT393392 UEN393373:UEP393392 UOJ393373:UOL393392 UYF393373:UYH393392 VIB393373:VID393392 VRX393373:VRZ393392 WBT393373:WBV393392 WLP393373:WLR393392 WVL393373:WVN393392 D458932:F458951 IZ458909:JB458928 SV458909:SX458928 ACR458909:ACT458928 AMN458909:AMP458928 AWJ458909:AWL458928 BGF458909:BGH458928 BQB458909:BQD458928 BZX458909:BZZ458928 CJT458909:CJV458928 CTP458909:CTR458928 DDL458909:DDN458928 DNH458909:DNJ458928 DXD458909:DXF458928 EGZ458909:EHB458928 EQV458909:EQX458928 FAR458909:FAT458928 FKN458909:FKP458928 FUJ458909:FUL458928 GEF458909:GEH458928 GOB458909:GOD458928 GXX458909:GXZ458928 HHT458909:HHV458928 HRP458909:HRR458928 IBL458909:IBN458928 ILH458909:ILJ458928 IVD458909:IVF458928 JEZ458909:JFB458928 JOV458909:JOX458928 JYR458909:JYT458928 KIN458909:KIP458928 KSJ458909:KSL458928 LCF458909:LCH458928 LMB458909:LMD458928 LVX458909:LVZ458928 MFT458909:MFV458928 MPP458909:MPR458928 MZL458909:MZN458928 NJH458909:NJJ458928 NTD458909:NTF458928 OCZ458909:ODB458928 OMV458909:OMX458928 OWR458909:OWT458928 PGN458909:PGP458928 PQJ458909:PQL458928 QAF458909:QAH458928 QKB458909:QKD458928 QTX458909:QTZ458928 RDT458909:RDV458928 RNP458909:RNR458928 RXL458909:RXN458928 SHH458909:SHJ458928 SRD458909:SRF458928 TAZ458909:TBB458928 TKV458909:TKX458928 TUR458909:TUT458928 UEN458909:UEP458928 UOJ458909:UOL458928 UYF458909:UYH458928 VIB458909:VID458928 VRX458909:VRZ458928 WBT458909:WBV458928 WLP458909:WLR458928 WVL458909:WVN458928 D524468:F524487 IZ524445:JB524464 SV524445:SX524464 ACR524445:ACT524464 AMN524445:AMP524464 AWJ524445:AWL524464 BGF524445:BGH524464 BQB524445:BQD524464 BZX524445:BZZ524464 CJT524445:CJV524464 CTP524445:CTR524464 DDL524445:DDN524464 DNH524445:DNJ524464 DXD524445:DXF524464 EGZ524445:EHB524464 EQV524445:EQX524464 FAR524445:FAT524464 FKN524445:FKP524464 FUJ524445:FUL524464 GEF524445:GEH524464 GOB524445:GOD524464 GXX524445:GXZ524464 HHT524445:HHV524464 HRP524445:HRR524464 IBL524445:IBN524464 ILH524445:ILJ524464 IVD524445:IVF524464 JEZ524445:JFB524464 JOV524445:JOX524464 JYR524445:JYT524464 KIN524445:KIP524464 KSJ524445:KSL524464 LCF524445:LCH524464 LMB524445:LMD524464 LVX524445:LVZ524464 MFT524445:MFV524464 MPP524445:MPR524464 MZL524445:MZN524464 NJH524445:NJJ524464 NTD524445:NTF524464 OCZ524445:ODB524464 OMV524445:OMX524464 OWR524445:OWT524464 PGN524445:PGP524464 PQJ524445:PQL524464 QAF524445:QAH524464 QKB524445:QKD524464 QTX524445:QTZ524464 RDT524445:RDV524464 RNP524445:RNR524464 RXL524445:RXN524464 SHH524445:SHJ524464 SRD524445:SRF524464 TAZ524445:TBB524464 TKV524445:TKX524464 TUR524445:TUT524464 UEN524445:UEP524464 UOJ524445:UOL524464 UYF524445:UYH524464 VIB524445:VID524464 VRX524445:VRZ524464 WBT524445:WBV524464 WLP524445:WLR524464 WVL524445:WVN524464 D590004:F590023 IZ589981:JB590000 SV589981:SX590000 ACR589981:ACT590000 AMN589981:AMP590000 AWJ589981:AWL590000 BGF589981:BGH590000 BQB589981:BQD590000 BZX589981:BZZ590000 CJT589981:CJV590000 CTP589981:CTR590000 DDL589981:DDN590000 DNH589981:DNJ590000 DXD589981:DXF590000 EGZ589981:EHB590000 EQV589981:EQX590000 FAR589981:FAT590000 FKN589981:FKP590000 FUJ589981:FUL590000 GEF589981:GEH590000 GOB589981:GOD590000 GXX589981:GXZ590000 HHT589981:HHV590000 HRP589981:HRR590000 IBL589981:IBN590000 ILH589981:ILJ590000 IVD589981:IVF590000 JEZ589981:JFB590000 JOV589981:JOX590000 JYR589981:JYT590000 KIN589981:KIP590000 KSJ589981:KSL590000 LCF589981:LCH590000 LMB589981:LMD590000 LVX589981:LVZ590000 MFT589981:MFV590000 MPP589981:MPR590000 MZL589981:MZN590000 NJH589981:NJJ590000 NTD589981:NTF590000 OCZ589981:ODB590000 OMV589981:OMX590000 OWR589981:OWT590000 PGN589981:PGP590000 PQJ589981:PQL590000 QAF589981:QAH590000 QKB589981:QKD590000 QTX589981:QTZ590000 RDT589981:RDV590000 RNP589981:RNR590000 RXL589981:RXN590000 SHH589981:SHJ590000 SRD589981:SRF590000 TAZ589981:TBB590000 TKV589981:TKX590000 TUR589981:TUT590000 UEN589981:UEP590000 UOJ589981:UOL590000 UYF589981:UYH590000 VIB589981:VID590000 VRX589981:VRZ590000 WBT589981:WBV590000 WLP589981:WLR590000 WVL589981:WVN590000 D655540:F655559 IZ655517:JB655536 SV655517:SX655536 ACR655517:ACT655536 AMN655517:AMP655536 AWJ655517:AWL655536 BGF655517:BGH655536 BQB655517:BQD655536 BZX655517:BZZ655536 CJT655517:CJV655536 CTP655517:CTR655536 DDL655517:DDN655536 DNH655517:DNJ655536 DXD655517:DXF655536 EGZ655517:EHB655536 EQV655517:EQX655536 FAR655517:FAT655536 FKN655517:FKP655536 FUJ655517:FUL655536 GEF655517:GEH655536 GOB655517:GOD655536 GXX655517:GXZ655536 HHT655517:HHV655536 HRP655517:HRR655536 IBL655517:IBN655536 ILH655517:ILJ655536 IVD655517:IVF655536 JEZ655517:JFB655536 JOV655517:JOX655536 JYR655517:JYT655536 KIN655517:KIP655536 KSJ655517:KSL655536 LCF655517:LCH655536 LMB655517:LMD655536 LVX655517:LVZ655536 MFT655517:MFV655536 MPP655517:MPR655536 MZL655517:MZN655536 NJH655517:NJJ655536 NTD655517:NTF655536 OCZ655517:ODB655536 OMV655517:OMX655536 OWR655517:OWT655536 PGN655517:PGP655536 PQJ655517:PQL655536 QAF655517:QAH655536 QKB655517:QKD655536 QTX655517:QTZ655536 RDT655517:RDV655536 RNP655517:RNR655536 RXL655517:RXN655536 SHH655517:SHJ655536 SRD655517:SRF655536 TAZ655517:TBB655536 TKV655517:TKX655536 TUR655517:TUT655536 UEN655517:UEP655536 UOJ655517:UOL655536 UYF655517:UYH655536 VIB655517:VID655536 VRX655517:VRZ655536 WBT655517:WBV655536 WLP655517:WLR655536 WVL655517:WVN655536 D721076:F721095 IZ721053:JB721072 SV721053:SX721072 ACR721053:ACT721072 AMN721053:AMP721072 AWJ721053:AWL721072 BGF721053:BGH721072 BQB721053:BQD721072 BZX721053:BZZ721072 CJT721053:CJV721072 CTP721053:CTR721072 DDL721053:DDN721072 DNH721053:DNJ721072 DXD721053:DXF721072 EGZ721053:EHB721072 EQV721053:EQX721072 FAR721053:FAT721072 FKN721053:FKP721072 FUJ721053:FUL721072 GEF721053:GEH721072 GOB721053:GOD721072 GXX721053:GXZ721072 HHT721053:HHV721072 HRP721053:HRR721072 IBL721053:IBN721072 ILH721053:ILJ721072 IVD721053:IVF721072 JEZ721053:JFB721072 JOV721053:JOX721072 JYR721053:JYT721072 KIN721053:KIP721072 KSJ721053:KSL721072 LCF721053:LCH721072 LMB721053:LMD721072 LVX721053:LVZ721072 MFT721053:MFV721072 MPP721053:MPR721072 MZL721053:MZN721072 NJH721053:NJJ721072 NTD721053:NTF721072 OCZ721053:ODB721072 OMV721053:OMX721072 OWR721053:OWT721072 PGN721053:PGP721072 PQJ721053:PQL721072 QAF721053:QAH721072 QKB721053:QKD721072 QTX721053:QTZ721072 RDT721053:RDV721072 RNP721053:RNR721072 RXL721053:RXN721072 SHH721053:SHJ721072 SRD721053:SRF721072 TAZ721053:TBB721072 TKV721053:TKX721072 TUR721053:TUT721072 UEN721053:UEP721072 UOJ721053:UOL721072 UYF721053:UYH721072 VIB721053:VID721072 VRX721053:VRZ721072 WBT721053:WBV721072 WLP721053:WLR721072 WVL721053:WVN721072 D786612:F786631 IZ786589:JB786608 SV786589:SX786608 ACR786589:ACT786608 AMN786589:AMP786608 AWJ786589:AWL786608 BGF786589:BGH786608 BQB786589:BQD786608 BZX786589:BZZ786608 CJT786589:CJV786608 CTP786589:CTR786608 DDL786589:DDN786608 DNH786589:DNJ786608 DXD786589:DXF786608 EGZ786589:EHB786608 EQV786589:EQX786608 FAR786589:FAT786608 FKN786589:FKP786608 FUJ786589:FUL786608 GEF786589:GEH786608 GOB786589:GOD786608 GXX786589:GXZ786608 HHT786589:HHV786608 HRP786589:HRR786608 IBL786589:IBN786608 ILH786589:ILJ786608 IVD786589:IVF786608 JEZ786589:JFB786608 JOV786589:JOX786608 JYR786589:JYT786608 KIN786589:KIP786608 KSJ786589:KSL786608 LCF786589:LCH786608 LMB786589:LMD786608 LVX786589:LVZ786608 MFT786589:MFV786608 MPP786589:MPR786608 MZL786589:MZN786608 NJH786589:NJJ786608 NTD786589:NTF786608 OCZ786589:ODB786608 OMV786589:OMX786608 OWR786589:OWT786608 PGN786589:PGP786608 PQJ786589:PQL786608 QAF786589:QAH786608 QKB786589:QKD786608 QTX786589:QTZ786608 RDT786589:RDV786608 RNP786589:RNR786608 RXL786589:RXN786608 SHH786589:SHJ786608 SRD786589:SRF786608 TAZ786589:TBB786608 TKV786589:TKX786608 TUR786589:TUT786608 UEN786589:UEP786608 UOJ786589:UOL786608 UYF786589:UYH786608 VIB786589:VID786608 VRX786589:VRZ786608 WBT786589:WBV786608 WLP786589:WLR786608 WVL786589:WVN786608 D852148:F852167 IZ852125:JB852144 SV852125:SX852144 ACR852125:ACT852144 AMN852125:AMP852144 AWJ852125:AWL852144 BGF852125:BGH852144 BQB852125:BQD852144 BZX852125:BZZ852144 CJT852125:CJV852144 CTP852125:CTR852144 DDL852125:DDN852144 DNH852125:DNJ852144 DXD852125:DXF852144 EGZ852125:EHB852144 EQV852125:EQX852144 FAR852125:FAT852144 FKN852125:FKP852144 FUJ852125:FUL852144 GEF852125:GEH852144 GOB852125:GOD852144 GXX852125:GXZ852144 HHT852125:HHV852144 HRP852125:HRR852144 IBL852125:IBN852144 ILH852125:ILJ852144 IVD852125:IVF852144 JEZ852125:JFB852144 JOV852125:JOX852144 JYR852125:JYT852144 KIN852125:KIP852144 KSJ852125:KSL852144 LCF852125:LCH852144 LMB852125:LMD852144 LVX852125:LVZ852144 MFT852125:MFV852144 MPP852125:MPR852144 MZL852125:MZN852144 NJH852125:NJJ852144 NTD852125:NTF852144 OCZ852125:ODB852144 OMV852125:OMX852144 OWR852125:OWT852144 PGN852125:PGP852144 PQJ852125:PQL852144 QAF852125:QAH852144 QKB852125:QKD852144 QTX852125:QTZ852144 RDT852125:RDV852144 RNP852125:RNR852144 RXL852125:RXN852144 SHH852125:SHJ852144 SRD852125:SRF852144 TAZ852125:TBB852144 TKV852125:TKX852144 TUR852125:TUT852144 UEN852125:UEP852144 UOJ852125:UOL852144 UYF852125:UYH852144 VIB852125:VID852144 VRX852125:VRZ852144 WBT852125:WBV852144 WLP852125:WLR852144 WVL852125:WVN852144 D917684:F917703 IZ917661:JB917680 SV917661:SX917680 ACR917661:ACT917680 AMN917661:AMP917680 AWJ917661:AWL917680 BGF917661:BGH917680 BQB917661:BQD917680 BZX917661:BZZ917680 CJT917661:CJV917680 CTP917661:CTR917680 DDL917661:DDN917680 DNH917661:DNJ917680 DXD917661:DXF917680 EGZ917661:EHB917680 EQV917661:EQX917680 FAR917661:FAT917680 FKN917661:FKP917680 FUJ917661:FUL917680 GEF917661:GEH917680 GOB917661:GOD917680 GXX917661:GXZ917680 HHT917661:HHV917680 HRP917661:HRR917680 IBL917661:IBN917680 ILH917661:ILJ917680 IVD917661:IVF917680 JEZ917661:JFB917680 JOV917661:JOX917680 JYR917661:JYT917680 KIN917661:KIP917680 KSJ917661:KSL917680 LCF917661:LCH917680 LMB917661:LMD917680 LVX917661:LVZ917680 MFT917661:MFV917680 MPP917661:MPR917680 MZL917661:MZN917680 NJH917661:NJJ917680 NTD917661:NTF917680 OCZ917661:ODB917680 OMV917661:OMX917680 OWR917661:OWT917680 PGN917661:PGP917680 PQJ917661:PQL917680 QAF917661:QAH917680 QKB917661:QKD917680 QTX917661:QTZ917680 RDT917661:RDV917680 RNP917661:RNR917680 RXL917661:RXN917680 SHH917661:SHJ917680 SRD917661:SRF917680 TAZ917661:TBB917680 TKV917661:TKX917680 TUR917661:TUT917680 UEN917661:UEP917680 UOJ917661:UOL917680 UYF917661:UYH917680 VIB917661:VID917680 VRX917661:VRZ917680 WBT917661:WBV917680 WLP917661:WLR917680 WVL917661:WVN917680 D983220:F983239 IZ983197:JB983216 SV983197:SX983216 ACR983197:ACT983216 AMN983197:AMP983216 AWJ983197:AWL983216 BGF983197:BGH983216 BQB983197:BQD983216 BZX983197:BZZ983216 CJT983197:CJV983216 CTP983197:CTR983216 DDL983197:DDN983216 DNH983197:DNJ983216 DXD983197:DXF983216 EGZ983197:EHB983216 EQV983197:EQX983216 FAR983197:FAT983216 FKN983197:FKP983216 FUJ983197:FUL983216 GEF983197:GEH983216 GOB983197:GOD983216 GXX983197:GXZ983216 HHT983197:HHV983216 HRP983197:HRR983216 IBL983197:IBN983216 ILH983197:ILJ983216 IVD983197:IVF983216 JEZ983197:JFB983216 JOV983197:JOX983216 JYR983197:JYT983216 KIN983197:KIP983216 KSJ983197:KSL983216 LCF983197:LCH983216 LMB983197:LMD983216 LVX983197:LVZ983216 MFT983197:MFV983216 MPP983197:MPR983216 MZL983197:MZN983216 NJH983197:NJJ983216 NTD983197:NTF983216 OCZ983197:ODB983216 OMV983197:OMX983216 OWR983197:OWT983216 PGN983197:PGP983216 PQJ983197:PQL983216 QAF983197:QAH983216 QKB983197:QKD983216 QTX983197:QTZ983216 RDT983197:RDV983216 RNP983197:RNR983216 RXL983197:RXN983216 SHH983197:SHJ983216 SRD983197:SRF983216 TAZ983197:TBB983216 TKV983197:TKX983216 TUR983197:TUT983216 UEN983197:UEP983216 UOJ983197:UOL983216 UYF983197:UYH983216 VIB983197:VID983216 VRX983197:VRZ983216 WBT983197:WBV983216 WLP983197:WLR983216 WVL983197:WVN983216 P153:R176 JL153:JN176 TH153:TJ176 ADD153:ADF176 AMZ153:ANB176 AWV153:AWX176 BGR153:BGT176 BQN153:BQP176 CAJ153:CAL176 CKF153:CKH176 CUB153:CUD176 DDX153:DDZ176 DNT153:DNV176 DXP153:DXR176 EHL153:EHN176 ERH153:ERJ176 FBD153:FBF176 FKZ153:FLB176 FUV153:FUX176 GER153:GET176 GON153:GOP176 GYJ153:GYL176 HIF153:HIH176 HSB153:HSD176 IBX153:IBZ176 ILT153:ILV176 IVP153:IVR176 JFL153:JFN176 JPH153:JPJ176 JZD153:JZF176 KIZ153:KJB176 KSV153:KSX176 LCR153:LCT176 LMN153:LMP176 LWJ153:LWL176 MGF153:MGH176 MQB153:MQD176 MZX153:MZZ176 NJT153:NJV176 NTP153:NTR176 ODL153:ODN176 ONH153:ONJ176 OXD153:OXF176 PGZ153:PHB176 PQV153:PQX176 QAR153:QAT176 QKN153:QKP176 QUJ153:QUL176 REF153:REH176 ROB153:ROD176 RXX153:RXZ176 SHT153:SHV176 SRP153:SRR176 TBL153:TBN176 TLH153:TLJ176 TVD153:TVF176 UEZ153:UFB176 UOV153:UOX176 UYR153:UYT176 VIN153:VIP176 VSJ153:VSL176 WCF153:WCH176 WMB153:WMD176 WVX153:WVZ176 P65712:R65735 JL65689:JN65712 TH65689:TJ65712 ADD65689:ADF65712 AMZ65689:ANB65712 AWV65689:AWX65712 BGR65689:BGT65712 BQN65689:BQP65712 CAJ65689:CAL65712 CKF65689:CKH65712 CUB65689:CUD65712 DDX65689:DDZ65712 DNT65689:DNV65712 DXP65689:DXR65712 EHL65689:EHN65712 ERH65689:ERJ65712 FBD65689:FBF65712 FKZ65689:FLB65712 FUV65689:FUX65712 GER65689:GET65712 GON65689:GOP65712 GYJ65689:GYL65712 HIF65689:HIH65712 HSB65689:HSD65712 IBX65689:IBZ65712 ILT65689:ILV65712 IVP65689:IVR65712 JFL65689:JFN65712 JPH65689:JPJ65712 JZD65689:JZF65712 KIZ65689:KJB65712 KSV65689:KSX65712 LCR65689:LCT65712 LMN65689:LMP65712 LWJ65689:LWL65712 MGF65689:MGH65712 MQB65689:MQD65712 MZX65689:MZZ65712 NJT65689:NJV65712 NTP65689:NTR65712 ODL65689:ODN65712 ONH65689:ONJ65712 OXD65689:OXF65712 PGZ65689:PHB65712 PQV65689:PQX65712 QAR65689:QAT65712 QKN65689:QKP65712 QUJ65689:QUL65712 REF65689:REH65712 ROB65689:ROD65712 RXX65689:RXZ65712 SHT65689:SHV65712 SRP65689:SRR65712 TBL65689:TBN65712 TLH65689:TLJ65712 TVD65689:TVF65712 UEZ65689:UFB65712 UOV65689:UOX65712 UYR65689:UYT65712 VIN65689:VIP65712 VSJ65689:VSL65712 WCF65689:WCH65712 WMB65689:WMD65712 WVX65689:WVZ65712 P131248:R131271 JL131225:JN131248 TH131225:TJ131248 ADD131225:ADF131248 AMZ131225:ANB131248 AWV131225:AWX131248 BGR131225:BGT131248 BQN131225:BQP131248 CAJ131225:CAL131248 CKF131225:CKH131248 CUB131225:CUD131248 DDX131225:DDZ131248 DNT131225:DNV131248 DXP131225:DXR131248 EHL131225:EHN131248 ERH131225:ERJ131248 FBD131225:FBF131248 FKZ131225:FLB131248 FUV131225:FUX131248 GER131225:GET131248 GON131225:GOP131248 GYJ131225:GYL131248 HIF131225:HIH131248 HSB131225:HSD131248 IBX131225:IBZ131248 ILT131225:ILV131248 IVP131225:IVR131248 JFL131225:JFN131248 JPH131225:JPJ131248 JZD131225:JZF131248 KIZ131225:KJB131248 KSV131225:KSX131248 LCR131225:LCT131248 LMN131225:LMP131248 LWJ131225:LWL131248 MGF131225:MGH131248 MQB131225:MQD131248 MZX131225:MZZ131248 NJT131225:NJV131248 NTP131225:NTR131248 ODL131225:ODN131248 ONH131225:ONJ131248 OXD131225:OXF131248 PGZ131225:PHB131248 PQV131225:PQX131248 QAR131225:QAT131248 QKN131225:QKP131248 QUJ131225:QUL131248 REF131225:REH131248 ROB131225:ROD131248 RXX131225:RXZ131248 SHT131225:SHV131248 SRP131225:SRR131248 TBL131225:TBN131248 TLH131225:TLJ131248 TVD131225:TVF131248 UEZ131225:UFB131248 UOV131225:UOX131248 UYR131225:UYT131248 VIN131225:VIP131248 VSJ131225:VSL131248 WCF131225:WCH131248 WMB131225:WMD131248 WVX131225:WVZ131248 P196784:R196807 JL196761:JN196784 TH196761:TJ196784 ADD196761:ADF196784 AMZ196761:ANB196784 AWV196761:AWX196784 BGR196761:BGT196784 BQN196761:BQP196784 CAJ196761:CAL196784 CKF196761:CKH196784 CUB196761:CUD196784 DDX196761:DDZ196784 DNT196761:DNV196784 DXP196761:DXR196784 EHL196761:EHN196784 ERH196761:ERJ196784 FBD196761:FBF196784 FKZ196761:FLB196784 FUV196761:FUX196784 GER196761:GET196784 GON196761:GOP196784 GYJ196761:GYL196784 HIF196761:HIH196784 HSB196761:HSD196784 IBX196761:IBZ196784 ILT196761:ILV196784 IVP196761:IVR196784 JFL196761:JFN196784 JPH196761:JPJ196784 JZD196761:JZF196784 KIZ196761:KJB196784 KSV196761:KSX196784 LCR196761:LCT196784 LMN196761:LMP196784 LWJ196761:LWL196784 MGF196761:MGH196784 MQB196761:MQD196784 MZX196761:MZZ196784 NJT196761:NJV196784 NTP196761:NTR196784 ODL196761:ODN196784 ONH196761:ONJ196784 OXD196761:OXF196784 PGZ196761:PHB196784 PQV196761:PQX196784 QAR196761:QAT196784 QKN196761:QKP196784 QUJ196761:QUL196784 REF196761:REH196784 ROB196761:ROD196784 RXX196761:RXZ196784 SHT196761:SHV196784 SRP196761:SRR196784 TBL196761:TBN196784 TLH196761:TLJ196784 TVD196761:TVF196784 UEZ196761:UFB196784 UOV196761:UOX196784 UYR196761:UYT196784 VIN196761:VIP196784 VSJ196761:VSL196784 WCF196761:WCH196784 WMB196761:WMD196784 WVX196761:WVZ196784 P262320:R262343 JL262297:JN262320 TH262297:TJ262320 ADD262297:ADF262320 AMZ262297:ANB262320 AWV262297:AWX262320 BGR262297:BGT262320 BQN262297:BQP262320 CAJ262297:CAL262320 CKF262297:CKH262320 CUB262297:CUD262320 DDX262297:DDZ262320 DNT262297:DNV262320 DXP262297:DXR262320 EHL262297:EHN262320 ERH262297:ERJ262320 FBD262297:FBF262320 FKZ262297:FLB262320 FUV262297:FUX262320 GER262297:GET262320 GON262297:GOP262320 GYJ262297:GYL262320 HIF262297:HIH262320 HSB262297:HSD262320 IBX262297:IBZ262320 ILT262297:ILV262320 IVP262297:IVR262320 JFL262297:JFN262320 JPH262297:JPJ262320 JZD262297:JZF262320 KIZ262297:KJB262320 KSV262297:KSX262320 LCR262297:LCT262320 LMN262297:LMP262320 LWJ262297:LWL262320 MGF262297:MGH262320 MQB262297:MQD262320 MZX262297:MZZ262320 NJT262297:NJV262320 NTP262297:NTR262320 ODL262297:ODN262320 ONH262297:ONJ262320 OXD262297:OXF262320 PGZ262297:PHB262320 PQV262297:PQX262320 QAR262297:QAT262320 QKN262297:QKP262320 QUJ262297:QUL262320 REF262297:REH262320 ROB262297:ROD262320 RXX262297:RXZ262320 SHT262297:SHV262320 SRP262297:SRR262320 TBL262297:TBN262320 TLH262297:TLJ262320 TVD262297:TVF262320 UEZ262297:UFB262320 UOV262297:UOX262320 UYR262297:UYT262320 VIN262297:VIP262320 VSJ262297:VSL262320 WCF262297:WCH262320 WMB262297:WMD262320 WVX262297:WVZ262320 P327856:R327879 JL327833:JN327856 TH327833:TJ327856 ADD327833:ADF327856 AMZ327833:ANB327856 AWV327833:AWX327856 BGR327833:BGT327856 BQN327833:BQP327856 CAJ327833:CAL327856 CKF327833:CKH327856 CUB327833:CUD327856 DDX327833:DDZ327856 DNT327833:DNV327856 DXP327833:DXR327856 EHL327833:EHN327856 ERH327833:ERJ327856 FBD327833:FBF327856 FKZ327833:FLB327856 FUV327833:FUX327856 GER327833:GET327856 GON327833:GOP327856 GYJ327833:GYL327856 HIF327833:HIH327856 HSB327833:HSD327856 IBX327833:IBZ327856 ILT327833:ILV327856 IVP327833:IVR327856 JFL327833:JFN327856 JPH327833:JPJ327856 JZD327833:JZF327856 KIZ327833:KJB327856 KSV327833:KSX327856 LCR327833:LCT327856 LMN327833:LMP327856 LWJ327833:LWL327856 MGF327833:MGH327856 MQB327833:MQD327856 MZX327833:MZZ327856 NJT327833:NJV327856 NTP327833:NTR327856 ODL327833:ODN327856 ONH327833:ONJ327856 OXD327833:OXF327856 PGZ327833:PHB327856 PQV327833:PQX327856 QAR327833:QAT327856 QKN327833:QKP327856 QUJ327833:QUL327856 REF327833:REH327856 ROB327833:ROD327856 RXX327833:RXZ327856 SHT327833:SHV327856 SRP327833:SRR327856 TBL327833:TBN327856 TLH327833:TLJ327856 TVD327833:TVF327856 UEZ327833:UFB327856 UOV327833:UOX327856 UYR327833:UYT327856 VIN327833:VIP327856 VSJ327833:VSL327856 WCF327833:WCH327856 WMB327833:WMD327856 WVX327833:WVZ327856 P393392:R393415 JL393369:JN393392 TH393369:TJ393392 ADD393369:ADF393392 AMZ393369:ANB393392 AWV393369:AWX393392 BGR393369:BGT393392 BQN393369:BQP393392 CAJ393369:CAL393392 CKF393369:CKH393392 CUB393369:CUD393392 DDX393369:DDZ393392 DNT393369:DNV393392 DXP393369:DXR393392 EHL393369:EHN393392 ERH393369:ERJ393392 FBD393369:FBF393392 FKZ393369:FLB393392 FUV393369:FUX393392 GER393369:GET393392 GON393369:GOP393392 GYJ393369:GYL393392 HIF393369:HIH393392 HSB393369:HSD393392 IBX393369:IBZ393392 ILT393369:ILV393392 IVP393369:IVR393392 JFL393369:JFN393392 JPH393369:JPJ393392 JZD393369:JZF393392 KIZ393369:KJB393392 KSV393369:KSX393392 LCR393369:LCT393392 LMN393369:LMP393392 LWJ393369:LWL393392 MGF393369:MGH393392 MQB393369:MQD393392 MZX393369:MZZ393392 NJT393369:NJV393392 NTP393369:NTR393392 ODL393369:ODN393392 ONH393369:ONJ393392 OXD393369:OXF393392 PGZ393369:PHB393392 PQV393369:PQX393392 QAR393369:QAT393392 QKN393369:QKP393392 QUJ393369:QUL393392 REF393369:REH393392 ROB393369:ROD393392 RXX393369:RXZ393392 SHT393369:SHV393392 SRP393369:SRR393392 TBL393369:TBN393392 TLH393369:TLJ393392 TVD393369:TVF393392 UEZ393369:UFB393392 UOV393369:UOX393392 UYR393369:UYT393392 VIN393369:VIP393392 VSJ393369:VSL393392 WCF393369:WCH393392 WMB393369:WMD393392 WVX393369:WVZ393392 P458928:R458951 JL458905:JN458928 TH458905:TJ458928 ADD458905:ADF458928 AMZ458905:ANB458928 AWV458905:AWX458928 BGR458905:BGT458928 BQN458905:BQP458928 CAJ458905:CAL458928 CKF458905:CKH458928 CUB458905:CUD458928 DDX458905:DDZ458928 DNT458905:DNV458928 DXP458905:DXR458928 EHL458905:EHN458928 ERH458905:ERJ458928 FBD458905:FBF458928 FKZ458905:FLB458928 FUV458905:FUX458928 GER458905:GET458928 GON458905:GOP458928 GYJ458905:GYL458928 HIF458905:HIH458928 HSB458905:HSD458928 IBX458905:IBZ458928 ILT458905:ILV458928 IVP458905:IVR458928 JFL458905:JFN458928 JPH458905:JPJ458928 JZD458905:JZF458928 KIZ458905:KJB458928 KSV458905:KSX458928 LCR458905:LCT458928 LMN458905:LMP458928 LWJ458905:LWL458928 MGF458905:MGH458928 MQB458905:MQD458928 MZX458905:MZZ458928 NJT458905:NJV458928 NTP458905:NTR458928 ODL458905:ODN458928 ONH458905:ONJ458928 OXD458905:OXF458928 PGZ458905:PHB458928 PQV458905:PQX458928 QAR458905:QAT458928 QKN458905:QKP458928 QUJ458905:QUL458928 REF458905:REH458928 ROB458905:ROD458928 RXX458905:RXZ458928 SHT458905:SHV458928 SRP458905:SRR458928 TBL458905:TBN458928 TLH458905:TLJ458928 TVD458905:TVF458928 UEZ458905:UFB458928 UOV458905:UOX458928 UYR458905:UYT458928 VIN458905:VIP458928 VSJ458905:VSL458928 WCF458905:WCH458928 WMB458905:WMD458928 WVX458905:WVZ458928 P524464:R524487 JL524441:JN524464 TH524441:TJ524464 ADD524441:ADF524464 AMZ524441:ANB524464 AWV524441:AWX524464 BGR524441:BGT524464 BQN524441:BQP524464 CAJ524441:CAL524464 CKF524441:CKH524464 CUB524441:CUD524464 DDX524441:DDZ524464 DNT524441:DNV524464 DXP524441:DXR524464 EHL524441:EHN524464 ERH524441:ERJ524464 FBD524441:FBF524464 FKZ524441:FLB524464 FUV524441:FUX524464 GER524441:GET524464 GON524441:GOP524464 GYJ524441:GYL524464 HIF524441:HIH524464 HSB524441:HSD524464 IBX524441:IBZ524464 ILT524441:ILV524464 IVP524441:IVR524464 JFL524441:JFN524464 JPH524441:JPJ524464 JZD524441:JZF524464 KIZ524441:KJB524464 KSV524441:KSX524464 LCR524441:LCT524464 LMN524441:LMP524464 LWJ524441:LWL524464 MGF524441:MGH524464 MQB524441:MQD524464 MZX524441:MZZ524464 NJT524441:NJV524464 NTP524441:NTR524464 ODL524441:ODN524464 ONH524441:ONJ524464 OXD524441:OXF524464 PGZ524441:PHB524464 PQV524441:PQX524464 QAR524441:QAT524464 QKN524441:QKP524464 QUJ524441:QUL524464 REF524441:REH524464 ROB524441:ROD524464 RXX524441:RXZ524464 SHT524441:SHV524464 SRP524441:SRR524464 TBL524441:TBN524464 TLH524441:TLJ524464 TVD524441:TVF524464 UEZ524441:UFB524464 UOV524441:UOX524464 UYR524441:UYT524464 VIN524441:VIP524464 VSJ524441:VSL524464 WCF524441:WCH524464 WMB524441:WMD524464 WVX524441:WVZ524464 P590000:R590023 JL589977:JN590000 TH589977:TJ590000 ADD589977:ADF590000 AMZ589977:ANB590000 AWV589977:AWX590000 BGR589977:BGT590000 BQN589977:BQP590000 CAJ589977:CAL590000 CKF589977:CKH590000 CUB589977:CUD590000 DDX589977:DDZ590000 DNT589977:DNV590000 DXP589977:DXR590000 EHL589977:EHN590000 ERH589977:ERJ590000 FBD589977:FBF590000 FKZ589977:FLB590000 FUV589977:FUX590000 GER589977:GET590000 GON589977:GOP590000 GYJ589977:GYL590000 HIF589977:HIH590000 HSB589977:HSD590000 IBX589977:IBZ590000 ILT589977:ILV590000 IVP589977:IVR590000 JFL589977:JFN590000 JPH589977:JPJ590000 JZD589977:JZF590000 KIZ589977:KJB590000 KSV589977:KSX590000 LCR589977:LCT590000 LMN589977:LMP590000 LWJ589977:LWL590000 MGF589977:MGH590000 MQB589977:MQD590000 MZX589977:MZZ590000 NJT589977:NJV590000 NTP589977:NTR590000 ODL589977:ODN590000 ONH589977:ONJ590000 OXD589977:OXF590000 PGZ589977:PHB590000 PQV589977:PQX590000 QAR589977:QAT590000 QKN589977:QKP590000 QUJ589977:QUL590000 REF589977:REH590000 ROB589977:ROD590000 RXX589977:RXZ590000 SHT589977:SHV590000 SRP589977:SRR590000 TBL589977:TBN590000 TLH589977:TLJ590000 TVD589977:TVF590000 UEZ589977:UFB590000 UOV589977:UOX590000 UYR589977:UYT590000 VIN589977:VIP590000 VSJ589977:VSL590000 WCF589977:WCH590000 WMB589977:WMD590000 WVX589977:WVZ590000 P655536:R655559 JL655513:JN655536 TH655513:TJ655536 ADD655513:ADF655536 AMZ655513:ANB655536 AWV655513:AWX655536 BGR655513:BGT655536 BQN655513:BQP655536 CAJ655513:CAL655536 CKF655513:CKH655536 CUB655513:CUD655536 DDX655513:DDZ655536 DNT655513:DNV655536 DXP655513:DXR655536 EHL655513:EHN655536 ERH655513:ERJ655536 FBD655513:FBF655536 FKZ655513:FLB655536 FUV655513:FUX655536 GER655513:GET655536 GON655513:GOP655536 GYJ655513:GYL655536 HIF655513:HIH655536 HSB655513:HSD655536 IBX655513:IBZ655536 ILT655513:ILV655536 IVP655513:IVR655536 JFL655513:JFN655536 JPH655513:JPJ655536 JZD655513:JZF655536 KIZ655513:KJB655536 KSV655513:KSX655536 LCR655513:LCT655536 LMN655513:LMP655536 LWJ655513:LWL655536 MGF655513:MGH655536 MQB655513:MQD655536 MZX655513:MZZ655536 NJT655513:NJV655536 NTP655513:NTR655536 ODL655513:ODN655536 ONH655513:ONJ655536 OXD655513:OXF655536 PGZ655513:PHB655536 PQV655513:PQX655536 QAR655513:QAT655536 QKN655513:QKP655536 QUJ655513:QUL655536 REF655513:REH655536 ROB655513:ROD655536 RXX655513:RXZ655536 SHT655513:SHV655536 SRP655513:SRR655536 TBL655513:TBN655536 TLH655513:TLJ655536 TVD655513:TVF655536 UEZ655513:UFB655536 UOV655513:UOX655536 UYR655513:UYT655536 VIN655513:VIP655536 VSJ655513:VSL655536 WCF655513:WCH655536 WMB655513:WMD655536 WVX655513:WVZ655536 P721072:R721095 JL721049:JN721072 TH721049:TJ721072 ADD721049:ADF721072 AMZ721049:ANB721072 AWV721049:AWX721072 BGR721049:BGT721072 BQN721049:BQP721072 CAJ721049:CAL721072 CKF721049:CKH721072 CUB721049:CUD721072 DDX721049:DDZ721072 DNT721049:DNV721072 DXP721049:DXR721072 EHL721049:EHN721072 ERH721049:ERJ721072 FBD721049:FBF721072 FKZ721049:FLB721072 FUV721049:FUX721072 GER721049:GET721072 GON721049:GOP721072 GYJ721049:GYL721072 HIF721049:HIH721072 HSB721049:HSD721072 IBX721049:IBZ721072 ILT721049:ILV721072 IVP721049:IVR721072 JFL721049:JFN721072 JPH721049:JPJ721072 JZD721049:JZF721072 KIZ721049:KJB721072 KSV721049:KSX721072 LCR721049:LCT721072 LMN721049:LMP721072 LWJ721049:LWL721072 MGF721049:MGH721072 MQB721049:MQD721072 MZX721049:MZZ721072 NJT721049:NJV721072 NTP721049:NTR721072 ODL721049:ODN721072 ONH721049:ONJ721072 OXD721049:OXF721072 PGZ721049:PHB721072 PQV721049:PQX721072 QAR721049:QAT721072 QKN721049:QKP721072 QUJ721049:QUL721072 REF721049:REH721072 ROB721049:ROD721072 RXX721049:RXZ721072 SHT721049:SHV721072 SRP721049:SRR721072 TBL721049:TBN721072 TLH721049:TLJ721072 TVD721049:TVF721072 UEZ721049:UFB721072 UOV721049:UOX721072 UYR721049:UYT721072 VIN721049:VIP721072 VSJ721049:VSL721072 WCF721049:WCH721072 WMB721049:WMD721072 WVX721049:WVZ721072 P786608:R786631 JL786585:JN786608 TH786585:TJ786608 ADD786585:ADF786608 AMZ786585:ANB786608 AWV786585:AWX786608 BGR786585:BGT786608 BQN786585:BQP786608 CAJ786585:CAL786608 CKF786585:CKH786608 CUB786585:CUD786608 DDX786585:DDZ786608 DNT786585:DNV786608 DXP786585:DXR786608 EHL786585:EHN786608 ERH786585:ERJ786608 FBD786585:FBF786608 FKZ786585:FLB786608 FUV786585:FUX786608 GER786585:GET786608 GON786585:GOP786608 GYJ786585:GYL786608 HIF786585:HIH786608 HSB786585:HSD786608 IBX786585:IBZ786608 ILT786585:ILV786608 IVP786585:IVR786608 JFL786585:JFN786608 JPH786585:JPJ786608 JZD786585:JZF786608 KIZ786585:KJB786608 KSV786585:KSX786608 LCR786585:LCT786608 LMN786585:LMP786608 LWJ786585:LWL786608 MGF786585:MGH786608 MQB786585:MQD786608 MZX786585:MZZ786608 NJT786585:NJV786608 NTP786585:NTR786608 ODL786585:ODN786608 ONH786585:ONJ786608 OXD786585:OXF786608 PGZ786585:PHB786608 PQV786585:PQX786608 QAR786585:QAT786608 QKN786585:QKP786608 QUJ786585:QUL786608 REF786585:REH786608 ROB786585:ROD786608 RXX786585:RXZ786608 SHT786585:SHV786608 SRP786585:SRR786608 TBL786585:TBN786608 TLH786585:TLJ786608 TVD786585:TVF786608 UEZ786585:UFB786608 UOV786585:UOX786608 UYR786585:UYT786608 VIN786585:VIP786608 VSJ786585:VSL786608 WCF786585:WCH786608 WMB786585:WMD786608 WVX786585:WVZ786608 P852144:R852167 JL852121:JN852144 TH852121:TJ852144 ADD852121:ADF852144 AMZ852121:ANB852144 AWV852121:AWX852144 BGR852121:BGT852144 BQN852121:BQP852144 CAJ852121:CAL852144 CKF852121:CKH852144 CUB852121:CUD852144 DDX852121:DDZ852144 DNT852121:DNV852144 DXP852121:DXR852144 EHL852121:EHN852144 ERH852121:ERJ852144 FBD852121:FBF852144 FKZ852121:FLB852144 FUV852121:FUX852144 GER852121:GET852144 GON852121:GOP852144 GYJ852121:GYL852144 HIF852121:HIH852144 HSB852121:HSD852144 IBX852121:IBZ852144 ILT852121:ILV852144 IVP852121:IVR852144 JFL852121:JFN852144 JPH852121:JPJ852144 JZD852121:JZF852144 KIZ852121:KJB852144 KSV852121:KSX852144 LCR852121:LCT852144 LMN852121:LMP852144 LWJ852121:LWL852144 MGF852121:MGH852144 MQB852121:MQD852144 MZX852121:MZZ852144 NJT852121:NJV852144 NTP852121:NTR852144 ODL852121:ODN852144 ONH852121:ONJ852144 OXD852121:OXF852144 PGZ852121:PHB852144 PQV852121:PQX852144 QAR852121:QAT852144 QKN852121:QKP852144 QUJ852121:QUL852144 REF852121:REH852144 ROB852121:ROD852144 RXX852121:RXZ852144 SHT852121:SHV852144 SRP852121:SRR852144 TBL852121:TBN852144 TLH852121:TLJ852144 TVD852121:TVF852144 UEZ852121:UFB852144 UOV852121:UOX852144 UYR852121:UYT852144 VIN852121:VIP852144 VSJ852121:VSL852144 WCF852121:WCH852144 WMB852121:WMD852144 WVX852121:WVZ852144 P917680:R917703 JL917657:JN917680 TH917657:TJ917680 ADD917657:ADF917680 AMZ917657:ANB917680 AWV917657:AWX917680 BGR917657:BGT917680 BQN917657:BQP917680 CAJ917657:CAL917680 CKF917657:CKH917680 CUB917657:CUD917680 DDX917657:DDZ917680 DNT917657:DNV917680 DXP917657:DXR917680 EHL917657:EHN917680 ERH917657:ERJ917680 FBD917657:FBF917680 FKZ917657:FLB917680 FUV917657:FUX917680 GER917657:GET917680 GON917657:GOP917680 GYJ917657:GYL917680 HIF917657:HIH917680 HSB917657:HSD917680 IBX917657:IBZ917680 ILT917657:ILV917680 IVP917657:IVR917680 JFL917657:JFN917680 JPH917657:JPJ917680 JZD917657:JZF917680 KIZ917657:KJB917680 KSV917657:KSX917680 LCR917657:LCT917680 LMN917657:LMP917680 LWJ917657:LWL917680 MGF917657:MGH917680 MQB917657:MQD917680 MZX917657:MZZ917680 NJT917657:NJV917680 NTP917657:NTR917680 ODL917657:ODN917680 ONH917657:ONJ917680 OXD917657:OXF917680 PGZ917657:PHB917680 PQV917657:PQX917680 QAR917657:QAT917680 QKN917657:QKP917680 QUJ917657:QUL917680 REF917657:REH917680 ROB917657:ROD917680 RXX917657:RXZ917680 SHT917657:SHV917680 SRP917657:SRR917680 TBL917657:TBN917680 TLH917657:TLJ917680 TVD917657:TVF917680 UEZ917657:UFB917680 UOV917657:UOX917680 UYR917657:UYT917680 VIN917657:VIP917680 VSJ917657:VSL917680 WCF917657:WCH917680 WMB917657:WMD917680 WVX917657:WVZ917680 P983216:R983239 JL983193:JN983216 TH983193:TJ983216 ADD983193:ADF983216 AMZ983193:ANB983216 AWV983193:AWX983216 BGR983193:BGT983216 BQN983193:BQP983216 CAJ983193:CAL983216 CKF983193:CKH983216 CUB983193:CUD983216 DDX983193:DDZ983216 DNT983193:DNV983216 DXP983193:DXR983216 EHL983193:EHN983216 ERH983193:ERJ983216 FBD983193:FBF983216 FKZ983193:FLB983216 FUV983193:FUX983216 GER983193:GET983216 GON983193:GOP983216 GYJ983193:GYL983216 HIF983193:HIH983216 HSB983193:HSD983216 IBX983193:IBZ983216 ILT983193:ILV983216 IVP983193:IVR983216 JFL983193:JFN983216 JPH983193:JPJ983216 JZD983193:JZF983216 KIZ983193:KJB983216 KSV983193:KSX983216 LCR983193:LCT983216 LMN983193:LMP983216 LWJ983193:LWL983216 MGF983193:MGH983216 MQB983193:MQD983216 MZX983193:MZZ983216 NJT983193:NJV983216 NTP983193:NTR983216 ODL983193:ODN983216 ONH983193:ONJ983216 OXD983193:OXF983216 PGZ983193:PHB983216 PQV983193:PQX983216 QAR983193:QAT983216 QKN983193:QKP983216 QUJ983193:QUL983216 REF983193:REH983216 ROB983193:ROD983216 RXX983193:RXZ983216 SHT983193:SHV983216 SRP983193:SRR983216 TBL983193:TBN983216 TLH983193:TLJ983216 TVD983193:TVF983216 UEZ983193:UFB983216 UOV983193:UOX983216 UYR983193:UYT983216 VIN983193:VIP983216 VSJ983193:VSL983216 WCF983193:WCH983216 WMB983193:WMD983216 WVX983193:WVZ983216</xm:sqref>
        </x14:dataValidation>
        <x14:dataValidation imeMode="halfAlpha" allowBlank="1" showInputMessage="1" showErrorMessage="1" xr:uid="{00000000-0002-0000-0200-000004000000}">
          <xm:sqref>WLU983152:WLU983156 I65598:O65630 JE65575:JK65607 TA65575:TG65607 ACW65575:ADC65607 AMS65575:AMY65607 AWO65575:AWU65607 BGK65575:BGQ65607 BQG65575:BQM65607 CAC65575:CAI65607 CJY65575:CKE65607 CTU65575:CUA65607 DDQ65575:DDW65607 DNM65575:DNS65607 DXI65575:DXO65607 EHE65575:EHK65607 ERA65575:ERG65607 FAW65575:FBC65607 FKS65575:FKY65607 FUO65575:FUU65607 GEK65575:GEQ65607 GOG65575:GOM65607 GYC65575:GYI65607 HHY65575:HIE65607 HRU65575:HSA65607 IBQ65575:IBW65607 ILM65575:ILS65607 IVI65575:IVO65607 JFE65575:JFK65607 JPA65575:JPG65607 JYW65575:JZC65607 KIS65575:KIY65607 KSO65575:KSU65607 LCK65575:LCQ65607 LMG65575:LMM65607 LWC65575:LWI65607 MFY65575:MGE65607 MPU65575:MQA65607 MZQ65575:MZW65607 NJM65575:NJS65607 NTI65575:NTO65607 ODE65575:ODK65607 ONA65575:ONG65607 OWW65575:OXC65607 PGS65575:PGY65607 PQO65575:PQU65607 QAK65575:QAQ65607 QKG65575:QKM65607 QUC65575:QUI65607 RDY65575:REE65607 RNU65575:ROA65607 RXQ65575:RXW65607 SHM65575:SHS65607 SRI65575:SRO65607 TBE65575:TBK65607 TLA65575:TLG65607 TUW65575:TVC65607 UES65575:UEY65607 UOO65575:UOU65607 UYK65575:UYQ65607 VIG65575:VIM65607 VSC65575:VSI65607 WBY65575:WCE65607 WLU65575:WMA65607 WVQ65575:WVW65607 I131134:O131166 JE131111:JK131143 TA131111:TG131143 ACW131111:ADC131143 AMS131111:AMY131143 AWO131111:AWU131143 BGK131111:BGQ131143 BQG131111:BQM131143 CAC131111:CAI131143 CJY131111:CKE131143 CTU131111:CUA131143 DDQ131111:DDW131143 DNM131111:DNS131143 DXI131111:DXO131143 EHE131111:EHK131143 ERA131111:ERG131143 FAW131111:FBC131143 FKS131111:FKY131143 FUO131111:FUU131143 GEK131111:GEQ131143 GOG131111:GOM131143 GYC131111:GYI131143 HHY131111:HIE131143 HRU131111:HSA131143 IBQ131111:IBW131143 ILM131111:ILS131143 IVI131111:IVO131143 JFE131111:JFK131143 JPA131111:JPG131143 JYW131111:JZC131143 KIS131111:KIY131143 KSO131111:KSU131143 LCK131111:LCQ131143 LMG131111:LMM131143 LWC131111:LWI131143 MFY131111:MGE131143 MPU131111:MQA131143 MZQ131111:MZW131143 NJM131111:NJS131143 NTI131111:NTO131143 ODE131111:ODK131143 ONA131111:ONG131143 OWW131111:OXC131143 PGS131111:PGY131143 PQO131111:PQU131143 QAK131111:QAQ131143 QKG131111:QKM131143 QUC131111:QUI131143 RDY131111:REE131143 RNU131111:ROA131143 RXQ131111:RXW131143 SHM131111:SHS131143 SRI131111:SRO131143 TBE131111:TBK131143 TLA131111:TLG131143 TUW131111:TVC131143 UES131111:UEY131143 UOO131111:UOU131143 UYK131111:UYQ131143 VIG131111:VIM131143 VSC131111:VSI131143 WBY131111:WCE131143 WLU131111:WMA131143 WVQ131111:WVW131143 I196670:O196702 JE196647:JK196679 TA196647:TG196679 ACW196647:ADC196679 AMS196647:AMY196679 AWO196647:AWU196679 BGK196647:BGQ196679 BQG196647:BQM196679 CAC196647:CAI196679 CJY196647:CKE196679 CTU196647:CUA196679 DDQ196647:DDW196679 DNM196647:DNS196679 DXI196647:DXO196679 EHE196647:EHK196679 ERA196647:ERG196679 FAW196647:FBC196679 FKS196647:FKY196679 FUO196647:FUU196679 GEK196647:GEQ196679 GOG196647:GOM196679 GYC196647:GYI196679 HHY196647:HIE196679 HRU196647:HSA196679 IBQ196647:IBW196679 ILM196647:ILS196679 IVI196647:IVO196679 JFE196647:JFK196679 JPA196647:JPG196679 JYW196647:JZC196679 KIS196647:KIY196679 KSO196647:KSU196679 LCK196647:LCQ196679 LMG196647:LMM196679 LWC196647:LWI196679 MFY196647:MGE196679 MPU196647:MQA196679 MZQ196647:MZW196679 NJM196647:NJS196679 NTI196647:NTO196679 ODE196647:ODK196679 ONA196647:ONG196679 OWW196647:OXC196679 PGS196647:PGY196679 PQO196647:PQU196679 QAK196647:QAQ196679 QKG196647:QKM196679 QUC196647:QUI196679 RDY196647:REE196679 RNU196647:ROA196679 RXQ196647:RXW196679 SHM196647:SHS196679 SRI196647:SRO196679 TBE196647:TBK196679 TLA196647:TLG196679 TUW196647:TVC196679 UES196647:UEY196679 UOO196647:UOU196679 UYK196647:UYQ196679 VIG196647:VIM196679 VSC196647:VSI196679 WBY196647:WCE196679 WLU196647:WMA196679 WVQ196647:WVW196679 I262206:O262238 JE262183:JK262215 TA262183:TG262215 ACW262183:ADC262215 AMS262183:AMY262215 AWO262183:AWU262215 BGK262183:BGQ262215 BQG262183:BQM262215 CAC262183:CAI262215 CJY262183:CKE262215 CTU262183:CUA262215 DDQ262183:DDW262215 DNM262183:DNS262215 DXI262183:DXO262215 EHE262183:EHK262215 ERA262183:ERG262215 FAW262183:FBC262215 FKS262183:FKY262215 FUO262183:FUU262215 GEK262183:GEQ262215 GOG262183:GOM262215 GYC262183:GYI262215 HHY262183:HIE262215 HRU262183:HSA262215 IBQ262183:IBW262215 ILM262183:ILS262215 IVI262183:IVO262215 JFE262183:JFK262215 JPA262183:JPG262215 JYW262183:JZC262215 KIS262183:KIY262215 KSO262183:KSU262215 LCK262183:LCQ262215 LMG262183:LMM262215 LWC262183:LWI262215 MFY262183:MGE262215 MPU262183:MQA262215 MZQ262183:MZW262215 NJM262183:NJS262215 NTI262183:NTO262215 ODE262183:ODK262215 ONA262183:ONG262215 OWW262183:OXC262215 PGS262183:PGY262215 PQO262183:PQU262215 QAK262183:QAQ262215 QKG262183:QKM262215 QUC262183:QUI262215 RDY262183:REE262215 RNU262183:ROA262215 RXQ262183:RXW262215 SHM262183:SHS262215 SRI262183:SRO262215 TBE262183:TBK262215 TLA262183:TLG262215 TUW262183:TVC262215 UES262183:UEY262215 UOO262183:UOU262215 UYK262183:UYQ262215 VIG262183:VIM262215 VSC262183:VSI262215 WBY262183:WCE262215 WLU262183:WMA262215 WVQ262183:WVW262215 I327742:O327774 JE327719:JK327751 TA327719:TG327751 ACW327719:ADC327751 AMS327719:AMY327751 AWO327719:AWU327751 BGK327719:BGQ327751 BQG327719:BQM327751 CAC327719:CAI327751 CJY327719:CKE327751 CTU327719:CUA327751 DDQ327719:DDW327751 DNM327719:DNS327751 DXI327719:DXO327751 EHE327719:EHK327751 ERA327719:ERG327751 FAW327719:FBC327751 FKS327719:FKY327751 FUO327719:FUU327751 GEK327719:GEQ327751 GOG327719:GOM327751 GYC327719:GYI327751 HHY327719:HIE327751 HRU327719:HSA327751 IBQ327719:IBW327751 ILM327719:ILS327751 IVI327719:IVO327751 JFE327719:JFK327751 JPA327719:JPG327751 JYW327719:JZC327751 KIS327719:KIY327751 KSO327719:KSU327751 LCK327719:LCQ327751 LMG327719:LMM327751 LWC327719:LWI327751 MFY327719:MGE327751 MPU327719:MQA327751 MZQ327719:MZW327751 NJM327719:NJS327751 NTI327719:NTO327751 ODE327719:ODK327751 ONA327719:ONG327751 OWW327719:OXC327751 PGS327719:PGY327751 PQO327719:PQU327751 QAK327719:QAQ327751 QKG327719:QKM327751 QUC327719:QUI327751 RDY327719:REE327751 RNU327719:ROA327751 RXQ327719:RXW327751 SHM327719:SHS327751 SRI327719:SRO327751 TBE327719:TBK327751 TLA327719:TLG327751 TUW327719:TVC327751 UES327719:UEY327751 UOO327719:UOU327751 UYK327719:UYQ327751 VIG327719:VIM327751 VSC327719:VSI327751 WBY327719:WCE327751 WLU327719:WMA327751 WVQ327719:WVW327751 I393278:O393310 JE393255:JK393287 TA393255:TG393287 ACW393255:ADC393287 AMS393255:AMY393287 AWO393255:AWU393287 BGK393255:BGQ393287 BQG393255:BQM393287 CAC393255:CAI393287 CJY393255:CKE393287 CTU393255:CUA393287 DDQ393255:DDW393287 DNM393255:DNS393287 DXI393255:DXO393287 EHE393255:EHK393287 ERA393255:ERG393287 FAW393255:FBC393287 FKS393255:FKY393287 FUO393255:FUU393287 GEK393255:GEQ393287 GOG393255:GOM393287 GYC393255:GYI393287 HHY393255:HIE393287 HRU393255:HSA393287 IBQ393255:IBW393287 ILM393255:ILS393287 IVI393255:IVO393287 JFE393255:JFK393287 JPA393255:JPG393287 JYW393255:JZC393287 KIS393255:KIY393287 KSO393255:KSU393287 LCK393255:LCQ393287 LMG393255:LMM393287 LWC393255:LWI393287 MFY393255:MGE393287 MPU393255:MQA393287 MZQ393255:MZW393287 NJM393255:NJS393287 NTI393255:NTO393287 ODE393255:ODK393287 ONA393255:ONG393287 OWW393255:OXC393287 PGS393255:PGY393287 PQO393255:PQU393287 QAK393255:QAQ393287 QKG393255:QKM393287 QUC393255:QUI393287 RDY393255:REE393287 RNU393255:ROA393287 RXQ393255:RXW393287 SHM393255:SHS393287 SRI393255:SRO393287 TBE393255:TBK393287 TLA393255:TLG393287 TUW393255:TVC393287 UES393255:UEY393287 UOO393255:UOU393287 UYK393255:UYQ393287 VIG393255:VIM393287 VSC393255:VSI393287 WBY393255:WCE393287 WLU393255:WMA393287 WVQ393255:WVW393287 I458814:O458846 JE458791:JK458823 TA458791:TG458823 ACW458791:ADC458823 AMS458791:AMY458823 AWO458791:AWU458823 BGK458791:BGQ458823 BQG458791:BQM458823 CAC458791:CAI458823 CJY458791:CKE458823 CTU458791:CUA458823 DDQ458791:DDW458823 DNM458791:DNS458823 DXI458791:DXO458823 EHE458791:EHK458823 ERA458791:ERG458823 FAW458791:FBC458823 FKS458791:FKY458823 FUO458791:FUU458823 GEK458791:GEQ458823 GOG458791:GOM458823 GYC458791:GYI458823 HHY458791:HIE458823 HRU458791:HSA458823 IBQ458791:IBW458823 ILM458791:ILS458823 IVI458791:IVO458823 JFE458791:JFK458823 JPA458791:JPG458823 JYW458791:JZC458823 KIS458791:KIY458823 KSO458791:KSU458823 LCK458791:LCQ458823 LMG458791:LMM458823 LWC458791:LWI458823 MFY458791:MGE458823 MPU458791:MQA458823 MZQ458791:MZW458823 NJM458791:NJS458823 NTI458791:NTO458823 ODE458791:ODK458823 ONA458791:ONG458823 OWW458791:OXC458823 PGS458791:PGY458823 PQO458791:PQU458823 QAK458791:QAQ458823 QKG458791:QKM458823 QUC458791:QUI458823 RDY458791:REE458823 RNU458791:ROA458823 RXQ458791:RXW458823 SHM458791:SHS458823 SRI458791:SRO458823 TBE458791:TBK458823 TLA458791:TLG458823 TUW458791:TVC458823 UES458791:UEY458823 UOO458791:UOU458823 UYK458791:UYQ458823 VIG458791:VIM458823 VSC458791:VSI458823 WBY458791:WCE458823 WLU458791:WMA458823 WVQ458791:WVW458823 I524350:O524382 JE524327:JK524359 TA524327:TG524359 ACW524327:ADC524359 AMS524327:AMY524359 AWO524327:AWU524359 BGK524327:BGQ524359 BQG524327:BQM524359 CAC524327:CAI524359 CJY524327:CKE524359 CTU524327:CUA524359 DDQ524327:DDW524359 DNM524327:DNS524359 DXI524327:DXO524359 EHE524327:EHK524359 ERA524327:ERG524359 FAW524327:FBC524359 FKS524327:FKY524359 FUO524327:FUU524359 GEK524327:GEQ524359 GOG524327:GOM524359 GYC524327:GYI524359 HHY524327:HIE524359 HRU524327:HSA524359 IBQ524327:IBW524359 ILM524327:ILS524359 IVI524327:IVO524359 JFE524327:JFK524359 JPA524327:JPG524359 JYW524327:JZC524359 KIS524327:KIY524359 KSO524327:KSU524359 LCK524327:LCQ524359 LMG524327:LMM524359 LWC524327:LWI524359 MFY524327:MGE524359 MPU524327:MQA524359 MZQ524327:MZW524359 NJM524327:NJS524359 NTI524327:NTO524359 ODE524327:ODK524359 ONA524327:ONG524359 OWW524327:OXC524359 PGS524327:PGY524359 PQO524327:PQU524359 QAK524327:QAQ524359 QKG524327:QKM524359 QUC524327:QUI524359 RDY524327:REE524359 RNU524327:ROA524359 RXQ524327:RXW524359 SHM524327:SHS524359 SRI524327:SRO524359 TBE524327:TBK524359 TLA524327:TLG524359 TUW524327:TVC524359 UES524327:UEY524359 UOO524327:UOU524359 UYK524327:UYQ524359 VIG524327:VIM524359 VSC524327:VSI524359 WBY524327:WCE524359 WLU524327:WMA524359 WVQ524327:WVW524359 I589886:O589918 JE589863:JK589895 TA589863:TG589895 ACW589863:ADC589895 AMS589863:AMY589895 AWO589863:AWU589895 BGK589863:BGQ589895 BQG589863:BQM589895 CAC589863:CAI589895 CJY589863:CKE589895 CTU589863:CUA589895 DDQ589863:DDW589895 DNM589863:DNS589895 DXI589863:DXO589895 EHE589863:EHK589895 ERA589863:ERG589895 FAW589863:FBC589895 FKS589863:FKY589895 FUO589863:FUU589895 GEK589863:GEQ589895 GOG589863:GOM589895 GYC589863:GYI589895 HHY589863:HIE589895 HRU589863:HSA589895 IBQ589863:IBW589895 ILM589863:ILS589895 IVI589863:IVO589895 JFE589863:JFK589895 JPA589863:JPG589895 JYW589863:JZC589895 KIS589863:KIY589895 KSO589863:KSU589895 LCK589863:LCQ589895 LMG589863:LMM589895 LWC589863:LWI589895 MFY589863:MGE589895 MPU589863:MQA589895 MZQ589863:MZW589895 NJM589863:NJS589895 NTI589863:NTO589895 ODE589863:ODK589895 ONA589863:ONG589895 OWW589863:OXC589895 PGS589863:PGY589895 PQO589863:PQU589895 QAK589863:QAQ589895 QKG589863:QKM589895 QUC589863:QUI589895 RDY589863:REE589895 RNU589863:ROA589895 RXQ589863:RXW589895 SHM589863:SHS589895 SRI589863:SRO589895 TBE589863:TBK589895 TLA589863:TLG589895 TUW589863:TVC589895 UES589863:UEY589895 UOO589863:UOU589895 UYK589863:UYQ589895 VIG589863:VIM589895 VSC589863:VSI589895 WBY589863:WCE589895 WLU589863:WMA589895 WVQ589863:WVW589895 I655422:O655454 JE655399:JK655431 TA655399:TG655431 ACW655399:ADC655431 AMS655399:AMY655431 AWO655399:AWU655431 BGK655399:BGQ655431 BQG655399:BQM655431 CAC655399:CAI655431 CJY655399:CKE655431 CTU655399:CUA655431 DDQ655399:DDW655431 DNM655399:DNS655431 DXI655399:DXO655431 EHE655399:EHK655431 ERA655399:ERG655431 FAW655399:FBC655431 FKS655399:FKY655431 FUO655399:FUU655431 GEK655399:GEQ655431 GOG655399:GOM655431 GYC655399:GYI655431 HHY655399:HIE655431 HRU655399:HSA655431 IBQ655399:IBW655431 ILM655399:ILS655431 IVI655399:IVO655431 JFE655399:JFK655431 JPA655399:JPG655431 JYW655399:JZC655431 KIS655399:KIY655431 KSO655399:KSU655431 LCK655399:LCQ655431 LMG655399:LMM655431 LWC655399:LWI655431 MFY655399:MGE655431 MPU655399:MQA655431 MZQ655399:MZW655431 NJM655399:NJS655431 NTI655399:NTO655431 ODE655399:ODK655431 ONA655399:ONG655431 OWW655399:OXC655431 PGS655399:PGY655431 PQO655399:PQU655431 QAK655399:QAQ655431 QKG655399:QKM655431 QUC655399:QUI655431 RDY655399:REE655431 RNU655399:ROA655431 RXQ655399:RXW655431 SHM655399:SHS655431 SRI655399:SRO655431 TBE655399:TBK655431 TLA655399:TLG655431 TUW655399:TVC655431 UES655399:UEY655431 UOO655399:UOU655431 UYK655399:UYQ655431 VIG655399:VIM655431 VSC655399:VSI655431 WBY655399:WCE655431 WLU655399:WMA655431 WVQ655399:WVW655431 I720958:O720990 JE720935:JK720967 TA720935:TG720967 ACW720935:ADC720967 AMS720935:AMY720967 AWO720935:AWU720967 BGK720935:BGQ720967 BQG720935:BQM720967 CAC720935:CAI720967 CJY720935:CKE720967 CTU720935:CUA720967 DDQ720935:DDW720967 DNM720935:DNS720967 DXI720935:DXO720967 EHE720935:EHK720967 ERA720935:ERG720967 FAW720935:FBC720967 FKS720935:FKY720967 FUO720935:FUU720967 GEK720935:GEQ720967 GOG720935:GOM720967 GYC720935:GYI720967 HHY720935:HIE720967 HRU720935:HSA720967 IBQ720935:IBW720967 ILM720935:ILS720967 IVI720935:IVO720967 JFE720935:JFK720967 JPA720935:JPG720967 JYW720935:JZC720967 KIS720935:KIY720967 KSO720935:KSU720967 LCK720935:LCQ720967 LMG720935:LMM720967 LWC720935:LWI720967 MFY720935:MGE720967 MPU720935:MQA720967 MZQ720935:MZW720967 NJM720935:NJS720967 NTI720935:NTO720967 ODE720935:ODK720967 ONA720935:ONG720967 OWW720935:OXC720967 PGS720935:PGY720967 PQO720935:PQU720967 QAK720935:QAQ720967 QKG720935:QKM720967 QUC720935:QUI720967 RDY720935:REE720967 RNU720935:ROA720967 RXQ720935:RXW720967 SHM720935:SHS720967 SRI720935:SRO720967 TBE720935:TBK720967 TLA720935:TLG720967 TUW720935:TVC720967 UES720935:UEY720967 UOO720935:UOU720967 UYK720935:UYQ720967 VIG720935:VIM720967 VSC720935:VSI720967 WBY720935:WCE720967 WLU720935:WMA720967 WVQ720935:WVW720967 I786494:O786526 JE786471:JK786503 TA786471:TG786503 ACW786471:ADC786503 AMS786471:AMY786503 AWO786471:AWU786503 BGK786471:BGQ786503 BQG786471:BQM786503 CAC786471:CAI786503 CJY786471:CKE786503 CTU786471:CUA786503 DDQ786471:DDW786503 DNM786471:DNS786503 DXI786471:DXO786503 EHE786471:EHK786503 ERA786471:ERG786503 FAW786471:FBC786503 FKS786471:FKY786503 FUO786471:FUU786503 GEK786471:GEQ786503 GOG786471:GOM786503 GYC786471:GYI786503 HHY786471:HIE786503 HRU786471:HSA786503 IBQ786471:IBW786503 ILM786471:ILS786503 IVI786471:IVO786503 JFE786471:JFK786503 JPA786471:JPG786503 JYW786471:JZC786503 KIS786471:KIY786503 KSO786471:KSU786503 LCK786471:LCQ786503 LMG786471:LMM786503 LWC786471:LWI786503 MFY786471:MGE786503 MPU786471:MQA786503 MZQ786471:MZW786503 NJM786471:NJS786503 NTI786471:NTO786503 ODE786471:ODK786503 ONA786471:ONG786503 OWW786471:OXC786503 PGS786471:PGY786503 PQO786471:PQU786503 QAK786471:QAQ786503 QKG786471:QKM786503 QUC786471:QUI786503 RDY786471:REE786503 RNU786471:ROA786503 RXQ786471:RXW786503 SHM786471:SHS786503 SRI786471:SRO786503 TBE786471:TBK786503 TLA786471:TLG786503 TUW786471:TVC786503 UES786471:UEY786503 UOO786471:UOU786503 UYK786471:UYQ786503 VIG786471:VIM786503 VSC786471:VSI786503 WBY786471:WCE786503 WLU786471:WMA786503 WVQ786471:WVW786503 I852030:O852062 JE852007:JK852039 TA852007:TG852039 ACW852007:ADC852039 AMS852007:AMY852039 AWO852007:AWU852039 BGK852007:BGQ852039 BQG852007:BQM852039 CAC852007:CAI852039 CJY852007:CKE852039 CTU852007:CUA852039 DDQ852007:DDW852039 DNM852007:DNS852039 DXI852007:DXO852039 EHE852007:EHK852039 ERA852007:ERG852039 FAW852007:FBC852039 FKS852007:FKY852039 FUO852007:FUU852039 GEK852007:GEQ852039 GOG852007:GOM852039 GYC852007:GYI852039 HHY852007:HIE852039 HRU852007:HSA852039 IBQ852007:IBW852039 ILM852007:ILS852039 IVI852007:IVO852039 JFE852007:JFK852039 JPA852007:JPG852039 JYW852007:JZC852039 KIS852007:KIY852039 KSO852007:KSU852039 LCK852007:LCQ852039 LMG852007:LMM852039 LWC852007:LWI852039 MFY852007:MGE852039 MPU852007:MQA852039 MZQ852007:MZW852039 NJM852007:NJS852039 NTI852007:NTO852039 ODE852007:ODK852039 ONA852007:ONG852039 OWW852007:OXC852039 PGS852007:PGY852039 PQO852007:PQU852039 QAK852007:QAQ852039 QKG852007:QKM852039 QUC852007:QUI852039 RDY852007:REE852039 RNU852007:ROA852039 RXQ852007:RXW852039 SHM852007:SHS852039 SRI852007:SRO852039 TBE852007:TBK852039 TLA852007:TLG852039 TUW852007:TVC852039 UES852007:UEY852039 UOO852007:UOU852039 UYK852007:UYQ852039 VIG852007:VIM852039 VSC852007:VSI852039 WBY852007:WCE852039 WLU852007:WMA852039 WVQ852007:WVW852039 I917566:O917598 JE917543:JK917575 TA917543:TG917575 ACW917543:ADC917575 AMS917543:AMY917575 AWO917543:AWU917575 BGK917543:BGQ917575 BQG917543:BQM917575 CAC917543:CAI917575 CJY917543:CKE917575 CTU917543:CUA917575 DDQ917543:DDW917575 DNM917543:DNS917575 DXI917543:DXO917575 EHE917543:EHK917575 ERA917543:ERG917575 FAW917543:FBC917575 FKS917543:FKY917575 FUO917543:FUU917575 GEK917543:GEQ917575 GOG917543:GOM917575 GYC917543:GYI917575 HHY917543:HIE917575 HRU917543:HSA917575 IBQ917543:IBW917575 ILM917543:ILS917575 IVI917543:IVO917575 JFE917543:JFK917575 JPA917543:JPG917575 JYW917543:JZC917575 KIS917543:KIY917575 KSO917543:KSU917575 LCK917543:LCQ917575 LMG917543:LMM917575 LWC917543:LWI917575 MFY917543:MGE917575 MPU917543:MQA917575 MZQ917543:MZW917575 NJM917543:NJS917575 NTI917543:NTO917575 ODE917543:ODK917575 ONA917543:ONG917575 OWW917543:OXC917575 PGS917543:PGY917575 PQO917543:PQU917575 QAK917543:QAQ917575 QKG917543:QKM917575 QUC917543:QUI917575 RDY917543:REE917575 RNU917543:ROA917575 RXQ917543:RXW917575 SHM917543:SHS917575 SRI917543:SRO917575 TBE917543:TBK917575 TLA917543:TLG917575 TUW917543:TVC917575 UES917543:UEY917575 UOO917543:UOU917575 UYK917543:UYQ917575 VIG917543:VIM917575 VSC917543:VSI917575 WBY917543:WCE917575 WLU917543:WMA917575 WVQ917543:WVW917575 I983102:O983134 JE983079:JK983111 TA983079:TG983111 ACW983079:ADC983111 AMS983079:AMY983111 AWO983079:AWU983111 BGK983079:BGQ983111 BQG983079:BQM983111 CAC983079:CAI983111 CJY983079:CKE983111 CTU983079:CUA983111 DDQ983079:DDW983111 DNM983079:DNS983111 DXI983079:DXO983111 EHE983079:EHK983111 ERA983079:ERG983111 FAW983079:FBC983111 FKS983079:FKY983111 FUO983079:FUU983111 GEK983079:GEQ983111 GOG983079:GOM983111 GYC983079:GYI983111 HHY983079:HIE983111 HRU983079:HSA983111 IBQ983079:IBW983111 ILM983079:ILS983111 IVI983079:IVO983111 JFE983079:JFK983111 JPA983079:JPG983111 JYW983079:JZC983111 KIS983079:KIY983111 KSO983079:KSU983111 LCK983079:LCQ983111 LMG983079:LMM983111 LWC983079:LWI983111 MFY983079:MGE983111 MPU983079:MQA983111 MZQ983079:MZW983111 NJM983079:NJS983111 NTI983079:NTO983111 ODE983079:ODK983111 ONA983079:ONG983111 OWW983079:OXC983111 PGS983079:PGY983111 PQO983079:PQU983111 QAK983079:QAQ983111 QKG983079:QKM983111 QUC983079:QUI983111 RDY983079:REE983111 RNU983079:ROA983111 RXQ983079:RXW983111 SHM983079:SHS983111 SRI983079:SRO983111 TBE983079:TBK983111 TLA983079:TLG983111 TUW983079:TVC983111 UES983079:UEY983111 UOO983079:UOU983111 UYK983079:UYQ983111 VIG983079:VIM983111 VSC983079:VSI983111 WBY983079:WCE983111 WLU983079:WMA983111 WVQ983079:WVW983111 I118:I128 JE118:JE128 TA118:TA128 ACW118:ACW128 AMS118:AMS128 AWO118:AWO128 BGK118:BGK128 BQG118:BQG128 CAC118:CAC128 CJY118:CJY128 CTU118:CTU128 DDQ118:DDQ128 DNM118:DNM128 DXI118:DXI128 EHE118:EHE128 ERA118:ERA128 FAW118:FAW128 FKS118:FKS128 FUO118:FUO128 GEK118:GEK128 GOG118:GOG128 GYC118:GYC128 HHY118:HHY128 HRU118:HRU128 IBQ118:IBQ128 ILM118:ILM128 IVI118:IVI128 JFE118:JFE128 JPA118:JPA128 JYW118:JYW128 KIS118:KIS128 KSO118:KSO128 LCK118:LCK128 LMG118:LMG128 LWC118:LWC128 MFY118:MFY128 MPU118:MPU128 MZQ118:MZQ128 NJM118:NJM128 NTI118:NTI128 ODE118:ODE128 ONA118:ONA128 OWW118:OWW128 PGS118:PGS128 PQO118:PQO128 QAK118:QAK128 QKG118:QKG128 QUC118:QUC128 RDY118:RDY128 RNU118:RNU128 RXQ118:RXQ128 SHM118:SHM128 SRI118:SRI128 TBE118:TBE128 TLA118:TLA128 TUW118:TUW128 UES118:UES128 UOO118:UOO128 UYK118:UYK128 VIG118:VIG128 VSC118:VSC128 WBY118:WBY128 WLU118:WLU128 WVQ118:WVQ128 I65677:I65687 JE65654:JE65664 TA65654:TA65664 ACW65654:ACW65664 AMS65654:AMS65664 AWO65654:AWO65664 BGK65654:BGK65664 BQG65654:BQG65664 CAC65654:CAC65664 CJY65654:CJY65664 CTU65654:CTU65664 DDQ65654:DDQ65664 DNM65654:DNM65664 DXI65654:DXI65664 EHE65654:EHE65664 ERA65654:ERA65664 FAW65654:FAW65664 FKS65654:FKS65664 FUO65654:FUO65664 GEK65654:GEK65664 GOG65654:GOG65664 GYC65654:GYC65664 HHY65654:HHY65664 HRU65654:HRU65664 IBQ65654:IBQ65664 ILM65654:ILM65664 IVI65654:IVI65664 JFE65654:JFE65664 JPA65654:JPA65664 JYW65654:JYW65664 KIS65654:KIS65664 KSO65654:KSO65664 LCK65654:LCK65664 LMG65654:LMG65664 LWC65654:LWC65664 MFY65654:MFY65664 MPU65654:MPU65664 MZQ65654:MZQ65664 NJM65654:NJM65664 NTI65654:NTI65664 ODE65654:ODE65664 ONA65654:ONA65664 OWW65654:OWW65664 PGS65654:PGS65664 PQO65654:PQO65664 QAK65654:QAK65664 QKG65654:QKG65664 QUC65654:QUC65664 RDY65654:RDY65664 RNU65654:RNU65664 RXQ65654:RXQ65664 SHM65654:SHM65664 SRI65654:SRI65664 TBE65654:TBE65664 TLA65654:TLA65664 TUW65654:TUW65664 UES65654:UES65664 UOO65654:UOO65664 UYK65654:UYK65664 VIG65654:VIG65664 VSC65654:VSC65664 WBY65654:WBY65664 WLU65654:WLU65664 WVQ65654:WVQ65664 I131213:I131223 JE131190:JE131200 TA131190:TA131200 ACW131190:ACW131200 AMS131190:AMS131200 AWO131190:AWO131200 BGK131190:BGK131200 BQG131190:BQG131200 CAC131190:CAC131200 CJY131190:CJY131200 CTU131190:CTU131200 DDQ131190:DDQ131200 DNM131190:DNM131200 DXI131190:DXI131200 EHE131190:EHE131200 ERA131190:ERA131200 FAW131190:FAW131200 FKS131190:FKS131200 FUO131190:FUO131200 GEK131190:GEK131200 GOG131190:GOG131200 GYC131190:GYC131200 HHY131190:HHY131200 HRU131190:HRU131200 IBQ131190:IBQ131200 ILM131190:ILM131200 IVI131190:IVI131200 JFE131190:JFE131200 JPA131190:JPA131200 JYW131190:JYW131200 KIS131190:KIS131200 KSO131190:KSO131200 LCK131190:LCK131200 LMG131190:LMG131200 LWC131190:LWC131200 MFY131190:MFY131200 MPU131190:MPU131200 MZQ131190:MZQ131200 NJM131190:NJM131200 NTI131190:NTI131200 ODE131190:ODE131200 ONA131190:ONA131200 OWW131190:OWW131200 PGS131190:PGS131200 PQO131190:PQO131200 QAK131190:QAK131200 QKG131190:QKG131200 QUC131190:QUC131200 RDY131190:RDY131200 RNU131190:RNU131200 RXQ131190:RXQ131200 SHM131190:SHM131200 SRI131190:SRI131200 TBE131190:TBE131200 TLA131190:TLA131200 TUW131190:TUW131200 UES131190:UES131200 UOO131190:UOO131200 UYK131190:UYK131200 VIG131190:VIG131200 VSC131190:VSC131200 WBY131190:WBY131200 WLU131190:WLU131200 WVQ131190:WVQ131200 I196749:I196759 JE196726:JE196736 TA196726:TA196736 ACW196726:ACW196736 AMS196726:AMS196736 AWO196726:AWO196736 BGK196726:BGK196736 BQG196726:BQG196736 CAC196726:CAC196736 CJY196726:CJY196736 CTU196726:CTU196736 DDQ196726:DDQ196736 DNM196726:DNM196736 DXI196726:DXI196736 EHE196726:EHE196736 ERA196726:ERA196736 FAW196726:FAW196736 FKS196726:FKS196736 FUO196726:FUO196736 GEK196726:GEK196736 GOG196726:GOG196736 GYC196726:GYC196736 HHY196726:HHY196736 HRU196726:HRU196736 IBQ196726:IBQ196736 ILM196726:ILM196736 IVI196726:IVI196736 JFE196726:JFE196736 JPA196726:JPA196736 JYW196726:JYW196736 KIS196726:KIS196736 KSO196726:KSO196736 LCK196726:LCK196736 LMG196726:LMG196736 LWC196726:LWC196736 MFY196726:MFY196736 MPU196726:MPU196736 MZQ196726:MZQ196736 NJM196726:NJM196736 NTI196726:NTI196736 ODE196726:ODE196736 ONA196726:ONA196736 OWW196726:OWW196736 PGS196726:PGS196736 PQO196726:PQO196736 QAK196726:QAK196736 QKG196726:QKG196736 QUC196726:QUC196736 RDY196726:RDY196736 RNU196726:RNU196736 RXQ196726:RXQ196736 SHM196726:SHM196736 SRI196726:SRI196736 TBE196726:TBE196736 TLA196726:TLA196736 TUW196726:TUW196736 UES196726:UES196736 UOO196726:UOO196736 UYK196726:UYK196736 VIG196726:VIG196736 VSC196726:VSC196736 WBY196726:WBY196736 WLU196726:WLU196736 WVQ196726:WVQ196736 I262285:I262295 JE262262:JE262272 TA262262:TA262272 ACW262262:ACW262272 AMS262262:AMS262272 AWO262262:AWO262272 BGK262262:BGK262272 BQG262262:BQG262272 CAC262262:CAC262272 CJY262262:CJY262272 CTU262262:CTU262272 DDQ262262:DDQ262272 DNM262262:DNM262272 DXI262262:DXI262272 EHE262262:EHE262272 ERA262262:ERA262272 FAW262262:FAW262272 FKS262262:FKS262272 FUO262262:FUO262272 GEK262262:GEK262272 GOG262262:GOG262272 GYC262262:GYC262272 HHY262262:HHY262272 HRU262262:HRU262272 IBQ262262:IBQ262272 ILM262262:ILM262272 IVI262262:IVI262272 JFE262262:JFE262272 JPA262262:JPA262272 JYW262262:JYW262272 KIS262262:KIS262272 KSO262262:KSO262272 LCK262262:LCK262272 LMG262262:LMG262272 LWC262262:LWC262272 MFY262262:MFY262272 MPU262262:MPU262272 MZQ262262:MZQ262272 NJM262262:NJM262272 NTI262262:NTI262272 ODE262262:ODE262272 ONA262262:ONA262272 OWW262262:OWW262272 PGS262262:PGS262272 PQO262262:PQO262272 QAK262262:QAK262272 QKG262262:QKG262272 QUC262262:QUC262272 RDY262262:RDY262272 RNU262262:RNU262272 RXQ262262:RXQ262272 SHM262262:SHM262272 SRI262262:SRI262272 TBE262262:TBE262272 TLA262262:TLA262272 TUW262262:TUW262272 UES262262:UES262272 UOO262262:UOO262272 UYK262262:UYK262272 VIG262262:VIG262272 VSC262262:VSC262272 WBY262262:WBY262272 WLU262262:WLU262272 WVQ262262:WVQ262272 I327821:I327831 JE327798:JE327808 TA327798:TA327808 ACW327798:ACW327808 AMS327798:AMS327808 AWO327798:AWO327808 BGK327798:BGK327808 BQG327798:BQG327808 CAC327798:CAC327808 CJY327798:CJY327808 CTU327798:CTU327808 DDQ327798:DDQ327808 DNM327798:DNM327808 DXI327798:DXI327808 EHE327798:EHE327808 ERA327798:ERA327808 FAW327798:FAW327808 FKS327798:FKS327808 FUO327798:FUO327808 GEK327798:GEK327808 GOG327798:GOG327808 GYC327798:GYC327808 HHY327798:HHY327808 HRU327798:HRU327808 IBQ327798:IBQ327808 ILM327798:ILM327808 IVI327798:IVI327808 JFE327798:JFE327808 JPA327798:JPA327808 JYW327798:JYW327808 KIS327798:KIS327808 KSO327798:KSO327808 LCK327798:LCK327808 LMG327798:LMG327808 LWC327798:LWC327808 MFY327798:MFY327808 MPU327798:MPU327808 MZQ327798:MZQ327808 NJM327798:NJM327808 NTI327798:NTI327808 ODE327798:ODE327808 ONA327798:ONA327808 OWW327798:OWW327808 PGS327798:PGS327808 PQO327798:PQO327808 QAK327798:QAK327808 QKG327798:QKG327808 QUC327798:QUC327808 RDY327798:RDY327808 RNU327798:RNU327808 RXQ327798:RXQ327808 SHM327798:SHM327808 SRI327798:SRI327808 TBE327798:TBE327808 TLA327798:TLA327808 TUW327798:TUW327808 UES327798:UES327808 UOO327798:UOO327808 UYK327798:UYK327808 VIG327798:VIG327808 VSC327798:VSC327808 WBY327798:WBY327808 WLU327798:WLU327808 WVQ327798:WVQ327808 I393357:I393367 JE393334:JE393344 TA393334:TA393344 ACW393334:ACW393344 AMS393334:AMS393344 AWO393334:AWO393344 BGK393334:BGK393344 BQG393334:BQG393344 CAC393334:CAC393344 CJY393334:CJY393344 CTU393334:CTU393344 DDQ393334:DDQ393344 DNM393334:DNM393344 DXI393334:DXI393344 EHE393334:EHE393344 ERA393334:ERA393344 FAW393334:FAW393344 FKS393334:FKS393344 FUO393334:FUO393344 GEK393334:GEK393344 GOG393334:GOG393344 GYC393334:GYC393344 HHY393334:HHY393344 HRU393334:HRU393344 IBQ393334:IBQ393344 ILM393334:ILM393344 IVI393334:IVI393344 JFE393334:JFE393344 JPA393334:JPA393344 JYW393334:JYW393344 KIS393334:KIS393344 KSO393334:KSO393344 LCK393334:LCK393344 LMG393334:LMG393344 LWC393334:LWC393344 MFY393334:MFY393344 MPU393334:MPU393344 MZQ393334:MZQ393344 NJM393334:NJM393344 NTI393334:NTI393344 ODE393334:ODE393344 ONA393334:ONA393344 OWW393334:OWW393344 PGS393334:PGS393344 PQO393334:PQO393344 QAK393334:QAK393344 QKG393334:QKG393344 QUC393334:QUC393344 RDY393334:RDY393344 RNU393334:RNU393344 RXQ393334:RXQ393344 SHM393334:SHM393344 SRI393334:SRI393344 TBE393334:TBE393344 TLA393334:TLA393344 TUW393334:TUW393344 UES393334:UES393344 UOO393334:UOO393344 UYK393334:UYK393344 VIG393334:VIG393344 VSC393334:VSC393344 WBY393334:WBY393344 WLU393334:WLU393344 WVQ393334:WVQ393344 I458893:I458903 JE458870:JE458880 TA458870:TA458880 ACW458870:ACW458880 AMS458870:AMS458880 AWO458870:AWO458880 BGK458870:BGK458880 BQG458870:BQG458880 CAC458870:CAC458880 CJY458870:CJY458880 CTU458870:CTU458880 DDQ458870:DDQ458880 DNM458870:DNM458880 DXI458870:DXI458880 EHE458870:EHE458880 ERA458870:ERA458880 FAW458870:FAW458880 FKS458870:FKS458880 FUO458870:FUO458880 GEK458870:GEK458880 GOG458870:GOG458880 GYC458870:GYC458880 HHY458870:HHY458880 HRU458870:HRU458880 IBQ458870:IBQ458880 ILM458870:ILM458880 IVI458870:IVI458880 JFE458870:JFE458880 JPA458870:JPA458880 JYW458870:JYW458880 KIS458870:KIS458880 KSO458870:KSO458880 LCK458870:LCK458880 LMG458870:LMG458880 LWC458870:LWC458880 MFY458870:MFY458880 MPU458870:MPU458880 MZQ458870:MZQ458880 NJM458870:NJM458880 NTI458870:NTI458880 ODE458870:ODE458880 ONA458870:ONA458880 OWW458870:OWW458880 PGS458870:PGS458880 PQO458870:PQO458880 QAK458870:QAK458880 QKG458870:QKG458880 QUC458870:QUC458880 RDY458870:RDY458880 RNU458870:RNU458880 RXQ458870:RXQ458880 SHM458870:SHM458880 SRI458870:SRI458880 TBE458870:TBE458880 TLA458870:TLA458880 TUW458870:TUW458880 UES458870:UES458880 UOO458870:UOO458880 UYK458870:UYK458880 VIG458870:VIG458880 VSC458870:VSC458880 WBY458870:WBY458880 WLU458870:WLU458880 WVQ458870:WVQ458880 I524429:I524439 JE524406:JE524416 TA524406:TA524416 ACW524406:ACW524416 AMS524406:AMS524416 AWO524406:AWO524416 BGK524406:BGK524416 BQG524406:BQG524416 CAC524406:CAC524416 CJY524406:CJY524416 CTU524406:CTU524416 DDQ524406:DDQ524416 DNM524406:DNM524416 DXI524406:DXI524416 EHE524406:EHE524416 ERA524406:ERA524416 FAW524406:FAW524416 FKS524406:FKS524416 FUO524406:FUO524416 GEK524406:GEK524416 GOG524406:GOG524416 GYC524406:GYC524416 HHY524406:HHY524416 HRU524406:HRU524416 IBQ524406:IBQ524416 ILM524406:ILM524416 IVI524406:IVI524416 JFE524406:JFE524416 JPA524406:JPA524416 JYW524406:JYW524416 KIS524406:KIS524416 KSO524406:KSO524416 LCK524406:LCK524416 LMG524406:LMG524416 LWC524406:LWC524416 MFY524406:MFY524416 MPU524406:MPU524416 MZQ524406:MZQ524416 NJM524406:NJM524416 NTI524406:NTI524416 ODE524406:ODE524416 ONA524406:ONA524416 OWW524406:OWW524416 PGS524406:PGS524416 PQO524406:PQO524416 QAK524406:QAK524416 QKG524406:QKG524416 QUC524406:QUC524416 RDY524406:RDY524416 RNU524406:RNU524416 RXQ524406:RXQ524416 SHM524406:SHM524416 SRI524406:SRI524416 TBE524406:TBE524416 TLA524406:TLA524416 TUW524406:TUW524416 UES524406:UES524416 UOO524406:UOO524416 UYK524406:UYK524416 VIG524406:VIG524416 VSC524406:VSC524416 WBY524406:WBY524416 WLU524406:WLU524416 WVQ524406:WVQ524416 I589965:I589975 JE589942:JE589952 TA589942:TA589952 ACW589942:ACW589952 AMS589942:AMS589952 AWO589942:AWO589952 BGK589942:BGK589952 BQG589942:BQG589952 CAC589942:CAC589952 CJY589942:CJY589952 CTU589942:CTU589952 DDQ589942:DDQ589952 DNM589942:DNM589952 DXI589942:DXI589952 EHE589942:EHE589952 ERA589942:ERA589952 FAW589942:FAW589952 FKS589942:FKS589952 FUO589942:FUO589952 GEK589942:GEK589952 GOG589942:GOG589952 GYC589942:GYC589952 HHY589942:HHY589952 HRU589942:HRU589952 IBQ589942:IBQ589952 ILM589942:ILM589952 IVI589942:IVI589952 JFE589942:JFE589952 JPA589942:JPA589952 JYW589942:JYW589952 KIS589942:KIS589952 KSO589942:KSO589952 LCK589942:LCK589952 LMG589942:LMG589952 LWC589942:LWC589952 MFY589942:MFY589952 MPU589942:MPU589952 MZQ589942:MZQ589952 NJM589942:NJM589952 NTI589942:NTI589952 ODE589942:ODE589952 ONA589942:ONA589952 OWW589942:OWW589952 PGS589942:PGS589952 PQO589942:PQO589952 QAK589942:QAK589952 QKG589942:QKG589952 QUC589942:QUC589952 RDY589942:RDY589952 RNU589942:RNU589952 RXQ589942:RXQ589952 SHM589942:SHM589952 SRI589942:SRI589952 TBE589942:TBE589952 TLA589942:TLA589952 TUW589942:TUW589952 UES589942:UES589952 UOO589942:UOO589952 UYK589942:UYK589952 VIG589942:VIG589952 VSC589942:VSC589952 WBY589942:WBY589952 WLU589942:WLU589952 WVQ589942:WVQ589952 I655501:I655511 JE655478:JE655488 TA655478:TA655488 ACW655478:ACW655488 AMS655478:AMS655488 AWO655478:AWO655488 BGK655478:BGK655488 BQG655478:BQG655488 CAC655478:CAC655488 CJY655478:CJY655488 CTU655478:CTU655488 DDQ655478:DDQ655488 DNM655478:DNM655488 DXI655478:DXI655488 EHE655478:EHE655488 ERA655478:ERA655488 FAW655478:FAW655488 FKS655478:FKS655488 FUO655478:FUO655488 GEK655478:GEK655488 GOG655478:GOG655488 GYC655478:GYC655488 HHY655478:HHY655488 HRU655478:HRU655488 IBQ655478:IBQ655488 ILM655478:ILM655488 IVI655478:IVI655488 JFE655478:JFE655488 JPA655478:JPA655488 JYW655478:JYW655488 KIS655478:KIS655488 KSO655478:KSO655488 LCK655478:LCK655488 LMG655478:LMG655488 LWC655478:LWC655488 MFY655478:MFY655488 MPU655478:MPU655488 MZQ655478:MZQ655488 NJM655478:NJM655488 NTI655478:NTI655488 ODE655478:ODE655488 ONA655478:ONA655488 OWW655478:OWW655488 PGS655478:PGS655488 PQO655478:PQO655488 QAK655478:QAK655488 QKG655478:QKG655488 QUC655478:QUC655488 RDY655478:RDY655488 RNU655478:RNU655488 RXQ655478:RXQ655488 SHM655478:SHM655488 SRI655478:SRI655488 TBE655478:TBE655488 TLA655478:TLA655488 TUW655478:TUW655488 UES655478:UES655488 UOO655478:UOO655488 UYK655478:UYK655488 VIG655478:VIG655488 VSC655478:VSC655488 WBY655478:WBY655488 WLU655478:WLU655488 WVQ655478:WVQ655488 I721037:I721047 JE721014:JE721024 TA721014:TA721024 ACW721014:ACW721024 AMS721014:AMS721024 AWO721014:AWO721024 BGK721014:BGK721024 BQG721014:BQG721024 CAC721014:CAC721024 CJY721014:CJY721024 CTU721014:CTU721024 DDQ721014:DDQ721024 DNM721014:DNM721024 DXI721014:DXI721024 EHE721014:EHE721024 ERA721014:ERA721024 FAW721014:FAW721024 FKS721014:FKS721024 FUO721014:FUO721024 GEK721014:GEK721024 GOG721014:GOG721024 GYC721014:GYC721024 HHY721014:HHY721024 HRU721014:HRU721024 IBQ721014:IBQ721024 ILM721014:ILM721024 IVI721014:IVI721024 JFE721014:JFE721024 JPA721014:JPA721024 JYW721014:JYW721024 KIS721014:KIS721024 KSO721014:KSO721024 LCK721014:LCK721024 LMG721014:LMG721024 LWC721014:LWC721024 MFY721014:MFY721024 MPU721014:MPU721024 MZQ721014:MZQ721024 NJM721014:NJM721024 NTI721014:NTI721024 ODE721014:ODE721024 ONA721014:ONA721024 OWW721014:OWW721024 PGS721014:PGS721024 PQO721014:PQO721024 QAK721014:QAK721024 QKG721014:QKG721024 QUC721014:QUC721024 RDY721014:RDY721024 RNU721014:RNU721024 RXQ721014:RXQ721024 SHM721014:SHM721024 SRI721014:SRI721024 TBE721014:TBE721024 TLA721014:TLA721024 TUW721014:TUW721024 UES721014:UES721024 UOO721014:UOO721024 UYK721014:UYK721024 VIG721014:VIG721024 VSC721014:VSC721024 WBY721014:WBY721024 WLU721014:WLU721024 WVQ721014:WVQ721024 I786573:I786583 JE786550:JE786560 TA786550:TA786560 ACW786550:ACW786560 AMS786550:AMS786560 AWO786550:AWO786560 BGK786550:BGK786560 BQG786550:BQG786560 CAC786550:CAC786560 CJY786550:CJY786560 CTU786550:CTU786560 DDQ786550:DDQ786560 DNM786550:DNM786560 DXI786550:DXI786560 EHE786550:EHE786560 ERA786550:ERA786560 FAW786550:FAW786560 FKS786550:FKS786560 FUO786550:FUO786560 GEK786550:GEK786560 GOG786550:GOG786560 GYC786550:GYC786560 HHY786550:HHY786560 HRU786550:HRU786560 IBQ786550:IBQ786560 ILM786550:ILM786560 IVI786550:IVI786560 JFE786550:JFE786560 JPA786550:JPA786560 JYW786550:JYW786560 KIS786550:KIS786560 KSO786550:KSO786560 LCK786550:LCK786560 LMG786550:LMG786560 LWC786550:LWC786560 MFY786550:MFY786560 MPU786550:MPU786560 MZQ786550:MZQ786560 NJM786550:NJM786560 NTI786550:NTI786560 ODE786550:ODE786560 ONA786550:ONA786560 OWW786550:OWW786560 PGS786550:PGS786560 PQO786550:PQO786560 QAK786550:QAK786560 QKG786550:QKG786560 QUC786550:QUC786560 RDY786550:RDY786560 RNU786550:RNU786560 RXQ786550:RXQ786560 SHM786550:SHM786560 SRI786550:SRI786560 TBE786550:TBE786560 TLA786550:TLA786560 TUW786550:TUW786560 UES786550:UES786560 UOO786550:UOO786560 UYK786550:UYK786560 VIG786550:VIG786560 VSC786550:VSC786560 WBY786550:WBY786560 WLU786550:WLU786560 WVQ786550:WVQ786560 I852109:I852119 JE852086:JE852096 TA852086:TA852096 ACW852086:ACW852096 AMS852086:AMS852096 AWO852086:AWO852096 BGK852086:BGK852096 BQG852086:BQG852096 CAC852086:CAC852096 CJY852086:CJY852096 CTU852086:CTU852096 DDQ852086:DDQ852096 DNM852086:DNM852096 DXI852086:DXI852096 EHE852086:EHE852096 ERA852086:ERA852096 FAW852086:FAW852096 FKS852086:FKS852096 FUO852086:FUO852096 GEK852086:GEK852096 GOG852086:GOG852096 GYC852086:GYC852096 HHY852086:HHY852096 HRU852086:HRU852096 IBQ852086:IBQ852096 ILM852086:ILM852096 IVI852086:IVI852096 JFE852086:JFE852096 JPA852086:JPA852096 JYW852086:JYW852096 KIS852086:KIS852096 KSO852086:KSO852096 LCK852086:LCK852096 LMG852086:LMG852096 LWC852086:LWC852096 MFY852086:MFY852096 MPU852086:MPU852096 MZQ852086:MZQ852096 NJM852086:NJM852096 NTI852086:NTI852096 ODE852086:ODE852096 ONA852086:ONA852096 OWW852086:OWW852096 PGS852086:PGS852096 PQO852086:PQO852096 QAK852086:QAK852096 QKG852086:QKG852096 QUC852086:QUC852096 RDY852086:RDY852096 RNU852086:RNU852096 RXQ852086:RXQ852096 SHM852086:SHM852096 SRI852086:SRI852096 TBE852086:TBE852096 TLA852086:TLA852096 TUW852086:TUW852096 UES852086:UES852096 UOO852086:UOO852096 UYK852086:UYK852096 VIG852086:VIG852096 VSC852086:VSC852096 WBY852086:WBY852096 WLU852086:WLU852096 WVQ852086:WVQ852096 I917645:I917655 JE917622:JE917632 TA917622:TA917632 ACW917622:ACW917632 AMS917622:AMS917632 AWO917622:AWO917632 BGK917622:BGK917632 BQG917622:BQG917632 CAC917622:CAC917632 CJY917622:CJY917632 CTU917622:CTU917632 DDQ917622:DDQ917632 DNM917622:DNM917632 DXI917622:DXI917632 EHE917622:EHE917632 ERA917622:ERA917632 FAW917622:FAW917632 FKS917622:FKS917632 FUO917622:FUO917632 GEK917622:GEK917632 GOG917622:GOG917632 GYC917622:GYC917632 HHY917622:HHY917632 HRU917622:HRU917632 IBQ917622:IBQ917632 ILM917622:ILM917632 IVI917622:IVI917632 JFE917622:JFE917632 JPA917622:JPA917632 JYW917622:JYW917632 KIS917622:KIS917632 KSO917622:KSO917632 LCK917622:LCK917632 LMG917622:LMG917632 LWC917622:LWC917632 MFY917622:MFY917632 MPU917622:MPU917632 MZQ917622:MZQ917632 NJM917622:NJM917632 NTI917622:NTI917632 ODE917622:ODE917632 ONA917622:ONA917632 OWW917622:OWW917632 PGS917622:PGS917632 PQO917622:PQO917632 QAK917622:QAK917632 QKG917622:QKG917632 QUC917622:QUC917632 RDY917622:RDY917632 RNU917622:RNU917632 RXQ917622:RXQ917632 SHM917622:SHM917632 SRI917622:SRI917632 TBE917622:TBE917632 TLA917622:TLA917632 TUW917622:TUW917632 UES917622:UES917632 UOO917622:UOO917632 UYK917622:UYK917632 VIG917622:VIG917632 VSC917622:VSC917632 WBY917622:WBY917632 WLU917622:WLU917632 WVQ917622:WVQ917632 I983181:I983191 JE983158:JE983168 TA983158:TA983168 ACW983158:ACW983168 AMS983158:AMS983168 AWO983158:AWO983168 BGK983158:BGK983168 BQG983158:BQG983168 CAC983158:CAC983168 CJY983158:CJY983168 CTU983158:CTU983168 DDQ983158:DDQ983168 DNM983158:DNM983168 DXI983158:DXI983168 EHE983158:EHE983168 ERA983158:ERA983168 FAW983158:FAW983168 FKS983158:FKS983168 FUO983158:FUO983168 GEK983158:GEK983168 GOG983158:GOG983168 GYC983158:GYC983168 HHY983158:HHY983168 HRU983158:HRU983168 IBQ983158:IBQ983168 ILM983158:ILM983168 IVI983158:IVI983168 JFE983158:JFE983168 JPA983158:JPA983168 JYW983158:JYW983168 KIS983158:KIS983168 KSO983158:KSO983168 LCK983158:LCK983168 LMG983158:LMG983168 LWC983158:LWC983168 MFY983158:MFY983168 MPU983158:MPU983168 MZQ983158:MZQ983168 NJM983158:NJM983168 NTI983158:NTI983168 ODE983158:ODE983168 ONA983158:ONA983168 OWW983158:OWW983168 PGS983158:PGS983168 PQO983158:PQO983168 QAK983158:QAK983168 QKG983158:QKG983168 QUC983158:QUC983168 RDY983158:RDY983168 RNU983158:RNU983168 RXQ983158:RXQ983168 SHM983158:SHM983168 SRI983158:SRI983168 TBE983158:TBE983168 TLA983158:TLA983168 TUW983158:TUW983168 UES983158:UES983168 UOO983158:UOO983168 UYK983158:UYK983168 VIG983158:VIG983168 VSC983158:VSC983168 WBY983158:WBY983168 WLU983158:WLU983168 WVQ983158:WVQ983168 B157:B176 IX157:IX176 ST157:ST176 ACP157:ACP176 AML157:AML176 AWH157:AWH176 BGD157:BGD176 BPZ157:BPZ176 BZV157:BZV176 CJR157:CJR176 CTN157:CTN176 DDJ157:DDJ176 DNF157:DNF176 DXB157:DXB176 EGX157:EGX176 EQT157:EQT176 FAP157:FAP176 FKL157:FKL176 FUH157:FUH176 GED157:GED176 GNZ157:GNZ176 GXV157:GXV176 HHR157:HHR176 HRN157:HRN176 IBJ157:IBJ176 ILF157:ILF176 IVB157:IVB176 JEX157:JEX176 JOT157:JOT176 JYP157:JYP176 KIL157:KIL176 KSH157:KSH176 LCD157:LCD176 LLZ157:LLZ176 LVV157:LVV176 MFR157:MFR176 MPN157:MPN176 MZJ157:MZJ176 NJF157:NJF176 NTB157:NTB176 OCX157:OCX176 OMT157:OMT176 OWP157:OWP176 PGL157:PGL176 PQH157:PQH176 QAD157:QAD176 QJZ157:QJZ176 QTV157:QTV176 RDR157:RDR176 RNN157:RNN176 RXJ157:RXJ176 SHF157:SHF176 SRB157:SRB176 TAX157:TAX176 TKT157:TKT176 TUP157:TUP176 UEL157:UEL176 UOH157:UOH176 UYD157:UYD176 VHZ157:VHZ176 VRV157:VRV176 WBR157:WBR176 WLN157:WLN176 WVJ157:WVJ176 B65716:B65735 IX65693:IX65712 ST65693:ST65712 ACP65693:ACP65712 AML65693:AML65712 AWH65693:AWH65712 BGD65693:BGD65712 BPZ65693:BPZ65712 BZV65693:BZV65712 CJR65693:CJR65712 CTN65693:CTN65712 DDJ65693:DDJ65712 DNF65693:DNF65712 DXB65693:DXB65712 EGX65693:EGX65712 EQT65693:EQT65712 FAP65693:FAP65712 FKL65693:FKL65712 FUH65693:FUH65712 GED65693:GED65712 GNZ65693:GNZ65712 GXV65693:GXV65712 HHR65693:HHR65712 HRN65693:HRN65712 IBJ65693:IBJ65712 ILF65693:ILF65712 IVB65693:IVB65712 JEX65693:JEX65712 JOT65693:JOT65712 JYP65693:JYP65712 KIL65693:KIL65712 KSH65693:KSH65712 LCD65693:LCD65712 LLZ65693:LLZ65712 LVV65693:LVV65712 MFR65693:MFR65712 MPN65693:MPN65712 MZJ65693:MZJ65712 NJF65693:NJF65712 NTB65693:NTB65712 OCX65693:OCX65712 OMT65693:OMT65712 OWP65693:OWP65712 PGL65693:PGL65712 PQH65693:PQH65712 QAD65693:QAD65712 QJZ65693:QJZ65712 QTV65693:QTV65712 RDR65693:RDR65712 RNN65693:RNN65712 RXJ65693:RXJ65712 SHF65693:SHF65712 SRB65693:SRB65712 TAX65693:TAX65712 TKT65693:TKT65712 TUP65693:TUP65712 UEL65693:UEL65712 UOH65693:UOH65712 UYD65693:UYD65712 VHZ65693:VHZ65712 VRV65693:VRV65712 WBR65693:WBR65712 WLN65693:WLN65712 WVJ65693:WVJ65712 B131252:B131271 IX131229:IX131248 ST131229:ST131248 ACP131229:ACP131248 AML131229:AML131248 AWH131229:AWH131248 BGD131229:BGD131248 BPZ131229:BPZ131248 BZV131229:BZV131248 CJR131229:CJR131248 CTN131229:CTN131248 DDJ131229:DDJ131248 DNF131229:DNF131248 DXB131229:DXB131248 EGX131229:EGX131248 EQT131229:EQT131248 FAP131229:FAP131248 FKL131229:FKL131248 FUH131229:FUH131248 GED131229:GED131248 GNZ131229:GNZ131248 GXV131229:GXV131248 HHR131229:HHR131248 HRN131229:HRN131248 IBJ131229:IBJ131248 ILF131229:ILF131248 IVB131229:IVB131248 JEX131229:JEX131248 JOT131229:JOT131248 JYP131229:JYP131248 KIL131229:KIL131248 KSH131229:KSH131248 LCD131229:LCD131248 LLZ131229:LLZ131248 LVV131229:LVV131248 MFR131229:MFR131248 MPN131229:MPN131248 MZJ131229:MZJ131248 NJF131229:NJF131248 NTB131229:NTB131248 OCX131229:OCX131248 OMT131229:OMT131248 OWP131229:OWP131248 PGL131229:PGL131248 PQH131229:PQH131248 QAD131229:QAD131248 QJZ131229:QJZ131248 QTV131229:QTV131248 RDR131229:RDR131248 RNN131229:RNN131248 RXJ131229:RXJ131248 SHF131229:SHF131248 SRB131229:SRB131248 TAX131229:TAX131248 TKT131229:TKT131248 TUP131229:TUP131248 UEL131229:UEL131248 UOH131229:UOH131248 UYD131229:UYD131248 VHZ131229:VHZ131248 VRV131229:VRV131248 WBR131229:WBR131248 WLN131229:WLN131248 WVJ131229:WVJ131248 B196788:B196807 IX196765:IX196784 ST196765:ST196784 ACP196765:ACP196784 AML196765:AML196784 AWH196765:AWH196784 BGD196765:BGD196784 BPZ196765:BPZ196784 BZV196765:BZV196784 CJR196765:CJR196784 CTN196765:CTN196784 DDJ196765:DDJ196784 DNF196765:DNF196784 DXB196765:DXB196784 EGX196765:EGX196784 EQT196765:EQT196784 FAP196765:FAP196784 FKL196765:FKL196784 FUH196765:FUH196784 GED196765:GED196784 GNZ196765:GNZ196784 GXV196765:GXV196784 HHR196765:HHR196784 HRN196765:HRN196784 IBJ196765:IBJ196784 ILF196765:ILF196784 IVB196765:IVB196784 JEX196765:JEX196784 JOT196765:JOT196784 JYP196765:JYP196784 KIL196765:KIL196784 KSH196765:KSH196784 LCD196765:LCD196784 LLZ196765:LLZ196784 LVV196765:LVV196784 MFR196765:MFR196784 MPN196765:MPN196784 MZJ196765:MZJ196784 NJF196765:NJF196784 NTB196765:NTB196784 OCX196765:OCX196784 OMT196765:OMT196784 OWP196765:OWP196784 PGL196765:PGL196784 PQH196765:PQH196784 QAD196765:QAD196784 QJZ196765:QJZ196784 QTV196765:QTV196784 RDR196765:RDR196784 RNN196765:RNN196784 RXJ196765:RXJ196784 SHF196765:SHF196784 SRB196765:SRB196784 TAX196765:TAX196784 TKT196765:TKT196784 TUP196765:TUP196784 UEL196765:UEL196784 UOH196765:UOH196784 UYD196765:UYD196784 VHZ196765:VHZ196784 VRV196765:VRV196784 WBR196765:WBR196784 WLN196765:WLN196784 WVJ196765:WVJ196784 B262324:B262343 IX262301:IX262320 ST262301:ST262320 ACP262301:ACP262320 AML262301:AML262320 AWH262301:AWH262320 BGD262301:BGD262320 BPZ262301:BPZ262320 BZV262301:BZV262320 CJR262301:CJR262320 CTN262301:CTN262320 DDJ262301:DDJ262320 DNF262301:DNF262320 DXB262301:DXB262320 EGX262301:EGX262320 EQT262301:EQT262320 FAP262301:FAP262320 FKL262301:FKL262320 FUH262301:FUH262320 GED262301:GED262320 GNZ262301:GNZ262320 GXV262301:GXV262320 HHR262301:HHR262320 HRN262301:HRN262320 IBJ262301:IBJ262320 ILF262301:ILF262320 IVB262301:IVB262320 JEX262301:JEX262320 JOT262301:JOT262320 JYP262301:JYP262320 KIL262301:KIL262320 KSH262301:KSH262320 LCD262301:LCD262320 LLZ262301:LLZ262320 LVV262301:LVV262320 MFR262301:MFR262320 MPN262301:MPN262320 MZJ262301:MZJ262320 NJF262301:NJF262320 NTB262301:NTB262320 OCX262301:OCX262320 OMT262301:OMT262320 OWP262301:OWP262320 PGL262301:PGL262320 PQH262301:PQH262320 QAD262301:QAD262320 QJZ262301:QJZ262320 QTV262301:QTV262320 RDR262301:RDR262320 RNN262301:RNN262320 RXJ262301:RXJ262320 SHF262301:SHF262320 SRB262301:SRB262320 TAX262301:TAX262320 TKT262301:TKT262320 TUP262301:TUP262320 UEL262301:UEL262320 UOH262301:UOH262320 UYD262301:UYD262320 VHZ262301:VHZ262320 VRV262301:VRV262320 WBR262301:WBR262320 WLN262301:WLN262320 WVJ262301:WVJ262320 B327860:B327879 IX327837:IX327856 ST327837:ST327856 ACP327837:ACP327856 AML327837:AML327856 AWH327837:AWH327856 BGD327837:BGD327856 BPZ327837:BPZ327856 BZV327837:BZV327856 CJR327837:CJR327856 CTN327837:CTN327856 DDJ327837:DDJ327856 DNF327837:DNF327856 DXB327837:DXB327856 EGX327837:EGX327856 EQT327837:EQT327856 FAP327837:FAP327856 FKL327837:FKL327856 FUH327837:FUH327856 GED327837:GED327856 GNZ327837:GNZ327856 GXV327837:GXV327856 HHR327837:HHR327856 HRN327837:HRN327856 IBJ327837:IBJ327856 ILF327837:ILF327856 IVB327837:IVB327856 JEX327837:JEX327856 JOT327837:JOT327856 JYP327837:JYP327856 KIL327837:KIL327856 KSH327837:KSH327856 LCD327837:LCD327856 LLZ327837:LLZ327856 LVV327837:LVV327856 MFR327837:MFR327856 MPN327837:MPN327856 MZJ327837:MZJ327856 NJF327837:NJF327856 NTB327837:NTB327856 OCX327837:OCX327856 OMT327837:OMT327856 OWP327837:OWP327856 PGL327837:PGL327856 PQH327837:PQH327856 QAD327837:QAD327856 QJZ327837:QJZ327856 QTV327837:QTV327856 RDR327837:RDR327856 RNN327837:RNN327856 RXJ327837:RXJ327856 SHF327837:SHF327856 SRB327837:SRB327856 TAX327837:TAX327856 TKT327837:TKT327856 TUP327837:TUP327856 UEL327837:UEL327856 UOH327837:UOH327856 UYD327837:UYD327856 VHZ327837:VHZ327856 VRV327837:VRV327856 WBR327837:WBR327856 WLN327837:WLN327856 WVJ327837:WVJ327856 B393396:B393415 IX393373:IX393392 ST393373:ST393392 ACP393373:ACP393392 AML393373:AML393392 AWH393373:AWH393392 BGD393373:BGD393392 BPZ393373:BPZ393392 BZV393373:BZV393392 CJR393373:CJR393392 CTN393373:CTN393392 DDJ393373:DDJ393392 DNF393373:DNF393392 DXB393373:DXB393392 EGX393373:EGX393392 EQT393373:EQT393392 FAP393373:FAP393392 FKL393373:FKL393392 FUH393373:FUH393392 GED393373:GED393392 GNZ393373:GNZ393392 GXV393373:GXV393392 HHR393373:HHR393392 HRN393373:HRN393392 IBJ393373:IBJ393392 ILF393373:ILF393392 IVB393373:IVB393392 JEX393373:JEX393392 JOT393373:JOT393392 JYP393373:JYP393392 KIL393373:KIL393392 KSH393373:KSH393392 LCD393373:LCD393392 LLZ393373:LLZ393392 LVV393373:LVV393392 MFR393373:MFR393392 MPN393373:MPN393392 MZJ393373:MZJ393392 NJF393373:NJF393392 NTB393373:NTB393392 OCX393373:OCX393392 OMT393373:OMT393392 OWP393373:OWP393392 PGL393373:PGL393392 PQH393373:PQH393392 QAD393373:QAD393392 QJZ393373:QJZ393392 QTV393373:QTV393392 RDR393373:RDR393392 RNN393373:RNN393392 RXJ393373:RXJ393392 SHF393373:SHF393392 SRB393373:SRB393392 TAX393373:TAX393392 TKT393373:TKT393392 TUP393373:TUP393392 UEL393373:UEL393392 UOH393373:UOH393392 UYD393373:UYD393392 VHZ393373:VHZ393392 VRV393373:VRV393392 WBR393373:WBR393392 WLN393373:WLN393392 WVJ393373:WVJ393392 B458932:B458951 IX458909:IX458928 ST458909:ST458928 ACP458909:ACP458928 AML458909:AML458928 AWH458909:AWH458928 BGD458909:BGD458928 BPZ458909:BPZ458928 BZV458909:BZV458928 CJR458909:CJR458928 CTN458909:CTN458928 DDJ458909:DDJ458928 DNF458909:DNF458928 DXB458909:DXB458928 EGX458909:EGX458928 EQT458909:EQT458928 FAP458909:FAP458928 FKL458909:FKL458928 FUH458909:FUH458928 GED458909:GED458928 GNZ458909:GNZ458928 GXV458909:GXV458928 HHR458909:HHR458928 HRN458909:HRN458928 IBJ458909:IBJ458928 ILF458909:ILF458928 IVB458909:IVB458928 JEX458909:JEX458928 JOT458909:JOT458928 JYP458909:JYP458928 KIL458909:KIL458928 KSH458909:KSH458928 LCD458909:LCD458928 LLZ458909:LLZ458928 LVV458909:LVV458928 MFR458909:MFR458928 MPN458909:MPN458928 MZJ458909:MZJ458928 NJF458909:NJF458928 NTB458909:NTB458928 OCX458909:OCX458928 OMT458909:OMT458928 OWP458909:OWP458928 PGL458909:PGL458928 PQH458909:PQH458928 QAD458909:QAD458928 QJZ458909:QJZ458928 QTV458909:QTV458928 RDR458909:RDR458928 RNN458909:RNN458928 RXJ458909:RXJ458928 SHF458909:SHF458928 SRB458909:SRB458928 TAX458909:TAX458928 TKT458909:TKT458928 TUP458909:TUP458928 UEL458909:UEL458928 UOH458909:UOH458928 UYD458909:UYD458928 VHZ458909:VHZ458928 VRV458909:VRV458928 WBR458909:WBR458928 WLN458909:WLN458928 WVJ458909:WVJ458928 B524468:B524487 IX524445:IX524464 ST524445:ST524464 ACP524445:ACP524464 AML524445:AML524464 AWH524445:AWH524464 BGD524445:BGD524464 BPZ524445:BPZ524464 BZV524445:BZV524464 CJR524445:CJR524464 CTN524445:CTN524464 DDJ524445:DDJ524464 DNF524445:DNF524464 DXB524445:DXB524464 EGX524445:EGX524464 EQT524445:EQT524464 FAP524445:FAP524464 FKL524445:FKL524464 FUH524445:FUH524464 GED524445:GED524464 GNZ524445:GNZ524464 GXV524445:GXV524464 HHR524445:HHR524464 HRN524445:HRN524464 IBJ524445:IBJ524464 ILF524445:ILF524464 IVB524445:IVB524464 JEX524445:JEX524464 JOT524445:JOT524464 JYP524445:JYP524464 KIL524445:KIL524464 KSH524445:KSH524464 LCD524445:LCD524464 LLZ524445:LLZ524464 LVV524445:LVV524464 MFR524445:MFR524464 MPN524445:MPN524464 MZJ524445:MZJ524464 NJF524445:NJF524464 NTB524445:NTB524464 OCX524445:OCX524464 OMT524445:OMT524464 OWP524445:OWP524464 PGL524445:PGL524464 PQH524445:PQH524464 QAD524445:QAD524464 QJZ524445:QJZ524464 QTV524445:QTV524464 RDR524445:RDR524464 RNN524445:RNN524464 RXJ524445:RXJ524464 SHF524445:SHF524464 SRB524445:SRB524464 TAX524445:TAX524464 TKT524445:TKT524464 TUP524445:TUP524464 UEL524445:UEL524464 UOH524445:UOH524464 UYD524445:UYD524464 VHZ524445:VHZ524464 VRV524445:VRV524464 WBR524445:WBR524464 WLN524445:WLN524464 WVJ524445:WVJ524464 B590004:B590023 IX589981:IX590000 ST589981:ST590000 ACP589981:ACP590000 AML589981:AML590000 AWH589981:AWH590000 BGD589981:BGD590000 BPZ589981:BPZ590000 BZV589981:BZV590000 CJR589981:CJR590000 CTN589981:CTN590000 DDJ589981:DDJ590000 DNF589981:DNF590000 DXB589981:DXB590000 EGX589981:EGX590000 EQT589981:EQT590000 FAP589981:FAP590000 FKL589981:FKL590000 FUH589981:FUH590000 GED589981:GED590000 GNZ589981:GNZ590000 GXV589981:GXV590000 HHR589981:HHR590000 HRN589981:HRN590000 IBJ589981:IBJ590000 ILF589981:ILF590000 IVB589981:IVB590000 JEX589981:JEX590000 JOT589981:JOT590000 JYP589981:JYP590000 KIL589981:KIL590000 KSH589981:KSH590000 LCD589981:LCD590000 LLZ589981:LLZ590000 LVV589981:LVV590000 MFR589981:MFR590000 MPN589981:MPN590000 MZJ589981:MZJ590000 NJF589981:NJF590000 NTB589981:NTB590000 OCX589981:OCX590000 OMT589981:OMT590000 OWP589981:OWP590000 PGL589981:PGL590000 PQH589981:PQH590000 QAD589981:QAD590000 QJZ589981:QJZ590000 QTV589981:QTV590000 RDR589981:RDR590000 RNN589981:RNN590000 RXJ589981:RXJ590000 SHF589981:SHF590000 SRB589981:SRB590000 TAX589981:TAX590000 TKT589981:TKT590000 TUP589981:TUP590000 UEL589981:UEL590000 UOH589981:UOH590000 UYD589981:UYD590000 VHZ589981:VHZ590000 VRV589981:VRV590000 WBR589981:WBR590000 WLN589981:WLN590000 WVJ589981:WVJ590000 B655540:B655559 IX655517:IX655536 ST655517:ST655536 ACP655517:ACP655536 AML655517:AML655536 AWH655517:AWH655536 BGD655517:BGD655536 BPZ655517:BPZ655536 BZV655517:BZV655536 CJR655517:CJR655536 CTN655517:CTN655536 DDJ655517:DDJ655536 DNF655517:DNF655536 DXB655517:DXB655536 EGX655517:EGX655536 EQT655517:EQT655536 FAP655517:FAP655536 FKL655517:FKL655536 FUH655517:FUH655536 GED655517:GED655536 GNZ655517:GNZ655536 GXV655517:GXV655536 HHR655517:HHR655536 HRN655517:HRN655536 IBJ655517:IBJ655536 ILF655517:ILF655536 IVB655517:IVB655536 JEX655517:JEX655536 JOT655517:JOT655536 JYP655517:JYP655536 KIL655517:KIL655536 KSH655517:KSH655536 LCD655517:LCD655536 LLZ655517:LLZ655536 LVV655517:LVV655536 MFR655517:MFR655536 MPN655517:MPN655536 MZJ655517:MZJ655536 NJF655517:NJF655536 NTB655517:NTB655536 OCX655517:OCX655536 OMT655517:OMT655536 OWP655517:OWP655536 PGL655517:PGL655536 PQH655517:PQH655536 QAD655517:QAD655536 QJZ655517:QJZ655536 QTV655517:QTV655536 RDR655517:RDR655536 RNN655517:RNN655536 RXJ655517:RXJ655536 SHF655517:SHF655536 SRB655517:SRB655536 TAX655517:TAX655536 TKT655517:TKT655536 TUP655517:TUP655536 UEL655517:UEL655536 UOH655517:UOH655536 UYD655517:UYD655536 VHZ655517:VHZ655536 VRV655517:VRV655536 WBR655517:WBR655536 WLN655517:WLN655536 WVJ655517:WVJ655536 B721076:B721095 IX721053:IX721072 ST721053:ST721072 ACP721053:ACP721072 AML721053:AML721072 AWH721053:AWH721072 BGD721053:BGD721072 BPZ721053:BPZ721072 BZV721053:BZV721072 CJR721053:CJR721072 CTN721053:CTN721072 DDJ721053:DDJ721072 DNF721053:DNF721072 DXB721053:DXB721072 EGX721053:EGX721072 EQT721053:EQT721072 FAP721053:FAP721072 FKL721053:FKL721072 FUH721053:FUH721072 GED721053:GED721072 GNZ721053:GNZ721072 GXV721053:GXV721072 HHR721053:HHR721072 HRN721053:HRN721072 IBJ721053:IBJ721072 ILF721053:ILF721072 IVB721053:IVB721072 JEX721053:JEX721072 JOT721053:JOT721072 JYP721053:JYP721072 KIL721053:KIL721072 KSH721053:KSH721072 LCD721053:LCD721072 LLZ721053:LLZ721072 LVV721053:LVV721072 MFR721053:MFR721072 MPN721053:MPN721072 MZJ721053:MZJ721072 NJF721053:NJF721072 NTB721053:NTB721072 OCX721053:OCX721072 OMT721053:OMT721072 OWP721053:OWP721072 PGL721053:PGL721072 PQH721053:PQH721072 QAD721053:QAD721072 QJZ721053:QJZ721072 QTV721053:QTV721072 RDR721053:RDR721072 RNN721053:RNN721072 RXJ721053:RXJ721072 SHF721053:SHF721072 SRB721053:SRB721072 TAX721053:TAX721072 TKT721053:TKT721072 TUP721053:TUP721072 UEL721053:UEL721072 UOH721053:UOH721072 UYD721053:UYD721072 VHZ721053:VHZ721072 VRV721053:VRV721072 WBR721053:WBR721072 WLN721053:WLN721072 WVJ721053:WVJ721072 B786612:B786631 IX786589:IX786608 ST786589:ST786608 ACP786589:ACP786608 AML786589:AML786608 AWH786589:AWH786608 BGD786589:BGD786608 BPZ786589:BPZ786608 BZV786589:BZV786608 CJR786589:CJR786608 CTN786589:CTN786608 DDJ786589:DDJ786608 DNF786589:DNF786608 DXB786589:DXB786608 EGX786589:EGX786608 EQT786589:EQT786608 FAP786589:FAP786608 FKL786589:FKL786608 FUH786589:FUH786608 GED786589:GED786608 GNZ786589:GNZ786608 GXV786589:GXV786608 HHR786589:HHR786608 HRN786589:HRN786608 IBJ786589:IBJ786608 ILF786589:ILF786608 IVB786589:IVB786608 JEX786589:JEX786608 JOT786589:JOT786608 JYP786589:JYP786608 KIL786589:KIL786608 KSH786589:KSH786608 LCD786589:LCD786608 LLZ786589:LLZ786608 LVV786589:LVV786608 MFR786589:MFR786608 MPN786589:MPN786608 MZJ786589:MZJ786608 NJF786589:NJF786608 NTB786589:NTB786608 OCX786589:OCX786608 OMT786589:OMT786608 OWP786589:OWP786608 PGL786589:PGL786608 PQH786589:PQH786608 QAD786589:QAD786608 QJZ786589:QJZ786608 QTV786589:QTV786608 RDR786589:RDR786608 RNN786589:RNN786608 RXJ786589:RXJ786608 SHF786589:SHF786608 SRB786589:SRB786608 TAX786589:TAX786608 TKT786589:TKT786608 TUP786589:TUP786608 UEL786589:UEL786608 UOH786589:UOH786608 UYD786589:UYD786608 VHZ786589:VHZ786608 VRV786589:VRV786608 WBR786589:WBR786608 WLN786589:WLN786608 WVJ786589:WVJ786608 B852148:B852167 IX852125:IX852144 ST852125:ST852144 ACP852125:ACP852144 AML852125:AML852144 AWH852125:AWH852144 BGD852125:BGD852144 BPZ852125:BPZ852144 BZV852125:BZV852144 CJR852125:CJR852144 CTN852125:CTN852144 DDJ852125:DDJ852144 DNF852125:DNF852144 DXB852125:DXB852144 EGX852125:EGX852144 EQT852125:EQT852144 FAP852125:FAP852144 FKL852125:FKL852144 FUH852125:FUH852144 GED852125:GED852144 GNZ852125:GNZ852144 GXV852125:GXV852144 HHR852125:HHR852144 HRN852125:HRN852144 IBJ852125:IBJ852144 ILF852125:ILF852144 IVB852125:IVB852144 JEX852125:JEX852144 JOT852125:JOT852144 JYP852125:JYP852144 KIL852125:KIL852144 KSH852125:KSH852144 LCD852125:LCD852144 LLZ852125:LLZ852144 LVV852125:LVV852144 MFR852125:MFR852144 MPN852125:MPN852144 MZJ852125:MZJ852144 NJF852125:NJF852144 NTB852125:NTB852144 OCX852125:OCX852144 OMT852125:OMT852144 OWP852125:OWP852144 PGL852125:PGL852144 PQH852125:PQH852144 QAD852125:QAD852144 QJZ852125:QJZ852144 QTV852125:QTV852144 RDR852125:RDR852144 RNN852125:RNN852144 RXJ852125:RXJ852144 SHF852125:SHF852144 SRB852125:SRB852144 TAX852125:TAX852144 TKT852125:TKT852144 TUP852125:TUP852144 UEL852125:UEL852144 UOH852125:UOH852144 UYD852125:UYD852144 VHZ852125:VHZ852144 VRV852125:VRV852144 WBR852125:WBR852144 WLN852125:WLN852144 WVJ852125:WVJ852144 B917684:B917703 IX917661:IX917680 ST917661:ST917680 ACP917661:ACP917680 AML917661:AML917680 AWH917661:AWH917680 BGD917661:BGD917680 BPZ917661:BPZ917680 BZV917661:BZV917680 CJR917661:CJR917680 CTN917661:CTN917680 DDJ917661:DDJ917680 DNF917661:DNF917680 DXB917661:DXB917680 EGX917661:EGX917680 EQT917661:EQT917680 FAP917661:FAP917680 FKL917661:FKL917680 FUH917661:FUH917680 GED917661:GED917680 GNZ917661:GNZ917680 GXV917661:GXV917680 HHR917661:HHR917680 HRN917661:HRN917680 IBJ917661:IBJ917680 ILF917661:ILF917680 IVB917661:IVB917680 JEX917661:JEX917680 JOT917661:JOT917680 JYP917661:JYP917680 KIL917661:KIL917680 KSH917661:KSH917680 LCD917661:LCD917680 LLZ917661:LLZ917680 LVV917661:LVV917680 MFR917661:MFR917680 MPN917661:MPN917680 MZJ917661:MZJ917680 NJF917661:NJF917680 NTB917661:NTB917680 OCX917661:OCX917680 OMT917661:OMT917680 OWP917661:OWP917680 PGL917661:PGL917680 PQH917661:PQH917680 QAD917661:QAD917680 QJZ917661:QJZ917680 QTV917661:QTV917680 RDR917661:RDR917680 RNN917661:RNN917680 RXJ917661:RXJ917680 SHF917661:SHF917680 SRB917661:SRB917680 TAX917661:TAX917680 TKT917661:TKT917680 TUP917661:TUP917680 UEL917661:UEL917680 UOH917661:UOH917680 UYD917661:UYD917680 VHZ917661:VHZ917680 VRV917661:VRV917680 WBR917661:WBR917680 WLN917661:WLN917680 WVJ917661:WVJ917680 B983220:B983239 IX983197:IX983216 ST983197:ST983216 ACP983197:ACP983216 AML983197:AML983216 AWH983197:AWH983216 BGD983197:BGD983216 BPZ983197:BPZ983216 BZV983197:BZV983216 CJR983197:CJR983216 CTN983197:CTN983216 DDJ983197:DDJ983216 DNF983197:DNF983216 DXB983197:DXB983216 EGX983197:EGX983216 EQT983197:EQT983216 FAP983197:FAP983216 FKL983197:FKL983216 FUH983197:FUH983216 GED983197:GED983216 GNZ983197:GNZ983216 GXV983197:GXV983216 HHR983197:HHR983216 HRN983197:HRN983216 IBJ983197:IBJ983216 ILF983197:ILF983216 IVB983197:IVB983216 JEX983197:JEX983216 JOT983197:JOT983216 JYP983197:JYP983216 KIL983197:KIL983216 KSH983197:KSH983216 LCD983197:LCD983216 LLZ983197:LLZ983216 LVV983197:LVV983216 MFR983197:MFR983216 MPN983197:MPN983216 MZJ983197:MZJ983216 NJF983197:NJF983216 NTB983197:NTB983216 OCX983197:OCX983216 OMT983197:OMT983216 OWP983197:OWP983216 PGL983197:PGL983216 PQH983197:PQH983216 QAD983197:QAD983216 QJZ983197:QJZ983216 QTV983197:QTV983216 RDR983197:RDR983216 RNN983197:RNN983216 RXJ983197:RXJ983216 SHF983197:SHF983216 SRB983197:SRB983216 TAX983197:TAX983216 TKT983197:TKT983216 TUP983197:TUP983216 UEL983197:UEL983216 UOH983197:UOH983216 UYD983197:UYD983216 VHZ983197:VHZ983216 VRV983197:VRV983216 WBR983197:WBR983216 WLN983197:WLN983216 WVJ983197:WVJ983216 G157:G176 JC157:JC176 SY157:SY176 ACU157:ACU176 AMQ157:AMQ176 AWM157:AWM176 BGI157:BGI176 BQE157:BQE176 CAA157:CAA176 CJW157:CJW176 CTS157:CTS176 DDO157:DDO176 DNK157:DNK176 DXG157:DXG176 EHC157:EHC176 EQY157:EQY176 FAU157:FAU176 FKQ157:FKQ176 FUM157:FUM176 GEI157:GEI176 GOE157:GOE176 GYA157:GYA176 HHW157:HHW176 HRS157:HRS176 IBO157:IBO176 ILK157:ILK176 IVG157:IVG176 JFC157:JFC176 JOY157:JOY176 JYU157:JYU176 KIQ157:KIQ176 KSM157:KSM176 LCI157:LCI176 LME157:LME176 LWA157:LWA176 MFW157:MFW176 MPS157:MPS176 MZO157:MZO176 NJK157:NJK176 NTG157:NTG176 ODC157:ODC176 OMY157:OMY176 OWU157:OWU176 PGQ157:PGQ176 PQM157:PQM176 QAI157:QAI176 QKE157:QKE176 QUA157:QUA176 RDW157:RDW176 RNS157:RNS176 RXO157:RXO176 SHK157:SHK176 SRG157:SRG176 TBC157:TBC176 TKY157:TKY176 TUU157:TUU176 UEQ157:UEQ176 UOM157:UOM176 UYI157:UYI176 VIE157:VIE176 VSA157:VSA176 WBW157:WBW176 WLS157:WLS176 WVO157:WVO176 G65716:G65735 JC65693:JC65712 SY65693:SY65712 ACU65693:ACU65712 AMQ65693:AMQ65712 AWM65693:AWM65712 BGI65693:BGI65712 BQE65693:BQE65712 CAA65693:CAA65712 CJW65693:CJW65712 CTS65693:CTS65712 DDO65693:DDO65712 DNK65693:DNK65712 DXG65693:DXG65712 EHC65693:EHC65712 EQY65693:EQY65712 FAU65693:FAU65712 FKQ65693:FKQ65712 FUM65693:FUM65712 GEI65693:GEI65712 GOE65693:GOE65712 GYA65693:GYA65712 HHW65693:HHW65712 HRS65693:HRS65712 IBO65693:IBO65712 ILK65693:ILK65712 IVG65693:IVG65712 JFC65693:JFC65712 JOY65693:JOY65712 JYU65693:JYU65712 KIQ65693:KIQ65712 KSM65693:KSM65712 LCI65693:LCI65712 LME65693:LME65712 LWA65693:LWA65712 MFW65693:MFW65712 MPS65693:MPS65712 MZO65693:MZO65712 NJK65693:NJK65712 NTG65693:NTG65712 ODC65693:ODC65712 OMY65693:OMY65712 OWU65693:OWU65712 PGQ65693:PGQ65712 PQM65693:PQM65712 QAI65693:QAI65712 QKE65693:QKE65712 QUA65693:QUA65712 RDW65693:RDW65712 RNS65693:RNS65712 RXO65693:RXO65712 SHK65693:SHK65712 SRG65693:SRG65712 TBC65693:TBC65712 TKY65693:TKY65712 TUU65693:TUU65712 UEQ65693:UEQ65712 UOM65693:UOM65712 UYI65693:UYI65712 VIE65693:VIE65712 VSA65693:VSA65712 WBW65693:WBW65712 WLS65693:WLS65712 WVO65693:WVO65712 G131252:G131271 JC131229:JC131248 SY131229:SY131248 ACU131229:ACU131248 AMQ131229:AMQ131248 AWM131229:AWM131248 BGI131229:BGI131248 BQE131229:BQE131248 CAA131229:CAA131248 CJW131229:CJW131248 CTS131229:CTS131248 DDO131229:DDO131248 DNK131229:DNK131248 DXG131229:DXG131248 EHC131229:EHC131248 EQY131229:EQY131248 FAU131229:FAU131248 FKQ131229:FKQ131248 FUM131229:FUM131248 GEI131229:GEI131248 GOE131229:GOE131248 GYA131229:GYA131248 HHW131229:HHW131248 HRS131229:HRS131248 IBO131229:IBO131248 ILK131229:ILK131248 IVG131229:IVG131248 JFC131229:JFC131248 JOY131229:JOY131248 JYU131229:JYU131248 KIQ131229:KIQ131248 KSM131229:KSM131248 LCI131229:LCI131248 LME131229:LME131248 LWA131229:LWA131248 MFW131229:MFW131248 MPS131229:MPS131248 MZO131229:MZO131248 NJK131229:NJK131248 NTG131229:NTG131248 ODC131229:ODC131248 OMY131229:OMY131248 OWU131229:OWU131248 PGQ131229:PGQ131248 PQM131229:PQM131248 QAI131229:QAI131248 QKE131229:QKE131248 QUA131229:QUA131248 RDW131229:RDW131248 RNS131229:RNS131248 RXO131229:RXO131248 SHK131229:SHK131248 SRG131229:SRG131248 TBC131229:TBC131248 TKY131229:TKY131248 TUU131229:TUU131248 UEQ131229:UEQ131248 UOM131229:UOM131248 UYI131229:UYI131248 VIE131229:VIE131248 VSA131229:VSA131248 WBW131229:WBW131248 WLS131229:WLS131248 WVO131229:WVO131248 G196788:G196807 JC196765:JC196784 SY196765:SY196784 ACU196765:ACU196784 AMQ196765:AMQ196784 AWM196765:AWM196784 BGI196765:BGI196784 BQE196765:BQE196784 CAA196765:CAA196784 CJW196765:CJW196784 CTS196765:CTS196784 DDO196765:DDO196784 DNK196765:DNK196784 DXG196765:DXG196784 EHC196765:EHC196784 EQY196765:EQY196784 FAU196765:FAU196784 FKQ196765:FKQ196784 FUM196765:FUM196784 GEI196765:GEI196784 GOE196765:GOE196784 GYA196765:GYA196784 HHW196765:HHW196784 HRS196765:HRS196784 IBO196765:IBO196784 ILK196765:ILK196784 IVG196765:IVG196784 JFC196765:JFC196784 JOY196765:JOY196784 JYU196765:JYU196784 KIQ196765:KIQ196784 KSM196765:KSM196784 LCI196765:LCI196784 LME196765:LME196784 LWA196765:LWA196784 MFW196765:MFW196784 MPS196765:MPS196784 MZO196765:MZO196784 NJK196765:NJK196784 NTG196765:NTG196784 ODC196765:ODC196784 OMY196765:OMY196784 OWU196765:OWU196784 PGQ196765:PGQ196784 PQM196765:PQM196784 QAI196765:QAI196784 QKE196765:QKE196784 QUA196765:QUA196784 RDW196765:RDW196784 RNS196765:RNS196784 RXO196765:RXO196784 SHK196765:SHK196784 SRG196765:SRG196784 TBC196765:TBC196784 TKY196765:TKY196784 TUU196765:TUU196784 UEQ196765:UEQ196784 UOM196765:UOM196784 UYI196765:UYI196784 VIE196765:VIE196784 VSA196765:VSA196784 WBW196765:WBW196784 WLS196765:WLS196784 WVO196765:WVO196784 G262324:G262343 JC262301:JC262320 SY262301:SY262320 ACU262301:ACU262320 AMQ262301:AMQ262320 AWM262301:AWM262320 BGI262301:BGI262320 BQE262301:BQE262320 CAA262301:CAA262320 CJW262301:CJW262320 CTS262301:CTS262320 DDO262301:DDO262320 DNK262301:DNK262320 DXG262301:DXG262320 EHC262301:EHC262320 EQY262301:EQY262320 FAU262301:FAU262320 FKQ262301:FKQ262320 FUM262301:FUM262320 GEI262301:GEI262320 GOE262301:GOE262320 GYA262301:GYA262320 HHW262301:HHW262320 HRS262301:HRS262320 IBO262301:IBO262320 ILK262301:ILK262320 IVG262301:IVG262320 JFC262301:JFC262320 JOY262301:JOY262320 JYU262301:JYU262320 KIQ262301:KIQ262320 KSM262301:KSM262320 LCI262301:LCI262320 LME262301:LME262320 LWA262301:LWA262320 MFW262301:MFW262320 MPS262301:MPS262320 MZO262301:MZO262320 NJK262301:NJK262320 NTG262301:NTG262320 ODC262301:ODC262320 OMY262301:OMY262320 OWU262301:OWU262320 PGQ262301:PGQ262320 PQM262301:PQM262320 QAI262301:QAI262320 QKE262301:QKE262320 QUA262301:QUA262320 RDW262301:RDW262320 RNS262301:RNS262320 RXO262301:RXO262320 SHK262301:SHK262320 SRG262301:SRG262320 TBC262301:TBC262320 TKY262301:TKY262320 TUU262301:TUU262320 UEQ262301:UEQ262320 UOM262301:UOM262320 UYI262301:UYI262320 VIE262301:VIE262320 VSA262301:VSA262320 WBW262301:WBW262320 WLS262301:WLS262320 WVO262301:WVO262320 G327860:G327879 JC327837:JC327856 SY327837:SY327856 ACU327837:ACU327856 AMQ327837:AMQ327856 AWM327837:AWM327856 BGI327837:BGI327856 BQE327837:BQE327856 CAA327837:CAA327856 CJW327837:CJW327856 CTS327837:CTS327856 DDO327837:DDO327856 DNK327837:DNK327856 DXG327837:DXG327856 EHC327837:EHC327856 EQY327837:EQY327856 FAU327837:FAU327856 FKQ327837:FKQ327856 FUM327837:FUM327856 GEI327837:GEI327856 GOE327837:GOE327856 GYA327837:GYA327856 HHW327837:HHW327856 HRS327837:HRS327856 IBO327837:IBO327856 ILK327837:ILK327856 IVG327837:IVG327856 JFC327837:JFC327856 JOY327837:JOY327856 JYU327837:JYU327856 KIQ327837:KIQ327856 KSM327837:KSM327856 LCI327837:LCI327856 LME327837:LME327856 LWA327837:LWA327856 MFW327837:MFW327856 MPS327837:MPS327856 MZO327837:MZO327856 NJK327837:NJK327856 NTG327837:NTG327856 ODC327837:ODC327856 OMY327837:OMY327856 OWU327837:OWU327856 PGQ327837:PGQ327856 PQM327837:PQM327856 QAI327837:QAI327856 QKE327837:QKE327856 QUA327837:QUA327856 RDW327837:RDW327856 RNS327837:RNS327856 RXO327837:RXO327856 SHK327837:SHK327856 SRG327837:SRG327856 TBC327837:TBC327856 TKY327837:TKY327856 TUU327837:TUU327856 UEQ327837:UEQ327856 UOM327837:UOM327856 UYI327837:UYI327856 VIE327837:VIE327856 VSA327837:VSA327856 WBW327837:WBW327856 WLS327837:WLS327856 WVO327837:WVO327856 G393396:G393415 JC393373:JC393392 SY393373:SY393392 ACU393373:ACU393392 AMQ393373:AMQ393392 AWM393373:AWM393392 BGI393373:BGI393392 BQE393373:BQE393392 CAA393373:CAA393392 CJW393373:CJW393392 CTS393373:CTS393392 DDO393373:DDO393392 DNK393373:DNK393392 DXG393373:DXG393392 EHC393373:EHC393392 EQY393373:EQY393392 FAU393373:FAU393392 FKQ393373:FKQ393392 FUM393373:FUM393392 GEI393373:GEI393392 GOE393373:GOE393392 GYA393373:GYA393392 HHW393373:HHW393392 HRS393373:HRS393392 IBO393373:IBO393392 ILK393373:ILK393392 IVG393373:IVG393392 JFC393373:JFC393392 JOY393373:JOY393392 JYU393373:JYU393392 KIQ393373:KIQ393392 KSM393373:KSM393392 LCI393373:LCI393392 LME393373:LME393392 LWA393373:LWA393392 MFW393373:MFW393392 MPS393373:MPS393392 MZO393373:MZO393392 NJK393373:NJK393392 NTG393373:NTG393392 ODC393373:ODC393392 OMY393373:OMY393392 OWU393373:OWU393392 PGQ393373:PGQ393392 PQM393373:PQM393392 QAI393373:QAI393392 QKE393373:QKE393392 QUA393373:QUA393392 RDW393373:RDW393392 RNS393373:RNS393392 RXO393373:RXO393392 SHK393373:SHK393392 SRG393373:SRG393392 TBC393373:TBC393392 TKY393373:TKY393392 TUU393373:TUU393392 UEQ393373:UEQ393392 UOM393373:UOM393392 UYI393373:UYI393392 VIE393373:VIE393392 VSA393373:VSA393392 WBW393373:WBW393392 WLS393373:WLS393392 WVO393373:WVO393392 G458932:G458951 JC458909:JC458928 SY458909:SY458928 ACU458909:ACU458928 AMQ458909:AMQ458928 AWM458909:AWM458928 BGI458909:BGI458928 BQE458909:BQE458928 CAA458909:CAA458928 CJW458909:CJW458928 CTS458909:CTS458928 DDO458909:DDO458928 DNK458909:DNK458928 DXG458909:DXG458928 EHC458909:EHC458928 EQY458909:EQY458928 FAU458909:FAU458928 FKQ458909:FKQ458928 FUM458909:FUM458928 GEI458909:GEI458928 GOE458909:GOE458928 GYA458909:GYA458928 HHW458909:HHW458928 HRS458909:HRS458928 IBO458909:IBO458928 ILK458909:ILK458928 IVG458909:IVG458928 JFC458909:JFC458928 JOY458909:JOY458928 JYU458909:JYU458928 KIQ458909:KIQ458928 KSM458909:KSM458928 LCI458909:LCI458928 LME458909:LME458928 LWA458909:LWA458928 MFW458909:MFW458928 MPS458909:MPS458928 MZO458909:MZO458928 NJK458909:NJK458928 NTG458909:NTG458928 ODC458909:ODC458928 OMY458909:OMY458928 OWU458909:OWU458928 PGQ458909:PGQ458928 PQM458909:PQM458928 QAI458909:QAI458928 QKE458909:QKE458928 QUA458909:QUA458928 RDW458909:RDW458928 RNS458909:RNS458928 RXO458909:RXO458928 SHK458909:SHK458928 SRG458909:SRG458928 TBC458909:TBC458928 TKY458909:TKY458928 TUU458909:TUU458928 UEQ458909:UEQ458928 UOM458909:UOM458928 UYI458909:UYI458928 VIE458909:VIE458928 VSA458909:VSA458928 WBW458909:WBW458928 WLS458909:WLS458928 WVO458909:WVO458928 G524468:G524487 JC524445:JC524464 SY524445:SY524464 ACU524445:ACU524464 AMQ524445:AMQ524464 AWM524445:AWM524464 BGI524445:BGI524464 BQE524445:BQE524464 CAA524445:CAA524464 CJW524445:CJW524464 CTS524445:CTS524464 DDO524445:DDO524464 DNK524445:DNK524464 DXG524445:DXG524464 EHC524445:EHC524464 EQY524445:EQY524464 FAU524445:FAU524464 FKQ524445:FKQ524464 FUM524445:FUM524464 GEI524445:GEI524464 GOE524445:GOE524464 GYA524445:GYA524464 HHW524445:HHW524464 HRS524445:HRS524464 IBO524445:IBO524464 ILK524445:ILK524464 IVG524445:IVG524464 JFC524445:JFC524464 JOY524445:JOY524464 JYU524445:JYU524464 KIQ524445:KIQ524464 KSM524445:KSM524464 LCI524445:LCI524464 LME524445:LME524464 LWA524445:LWA524464 MFW524445:MFW524464 MPS524445:MPS524464 MZO524445:MZO524464 NJK524445:NJK524464 NTG524445:NTG524464 ODC524445:ODC524464 OMY524445:OMY524464 OWU524445:OWU524464 PGQ524445:PGQ524464 PQM524445:PQM524464 QAI524445:QAI524464 QKE524445:QKE524464 QUA524445:QUA524464 RDW524445:RDW524464 RNS524445:RNS524464 RXO524445:RXO524464 SHK524445:SHK524464 SRG524445:SRG524464 TBC524445:TBC524464 TKY524445:TKY524464 TUU524445:TUU524464 UEQ524445:UEQ524464 UOM524445:UOM524464 UYI524445:UYI524464 VIE524445:VIE524464 VSA524445:VSA524464 WBW524445:WBW524464 WLS524445:WLS524464 WVO524445:WVO524464 G590004:G590023 JC589981:JC590000 SY589981:SY590000 ACU589981:ACU590000 AMQ589981:AMQ590000 AWM589981:AWM590000 BGI589981:BGI590000 BQE589981:BQE590000 CAA589981:CAA590000 CJW589981:CJW590000 CTS589981:CTS590000 DDO589981:DDO590000 DNK589981:DNK590000 DXG589981:DXG590000 EHC589981:EHC590000 EQY589981:EQY590000 FAU589981:FAU590000 FKQ589981:FKQ590000 FUM589981:FUM590000 GEI589981:GEI590000 GOE589981:GOE590000 GYA589981:GYA590000 HHW589981:HHW590000 HRS589981:HRS590000 IBO589981:IBO590000 ILK589981:ILK590000 IVG589981:IVG590000 JFC589981:JFC590000 JOY589981:JOY590000 JYU589981:JYU590000 KIQ589981:KIQ590000 KSM589981:KSM590000 LCI589981:LCI590000 LME589981:LME590000 LWA589981:LWA590000 MFW589981:MFW590000 MPS589981:MPS590000 MZO589981:MZO590000 NJK589981:NJK590000 NTG589981:NTG590000 ODC589981:ODC590000 OMY589981:OMY590000 OWU589981:OWU590000 PGQ589981:PGQ590000 PQM589981:PQM590000 QAI589981:QAI590000 QKE589981:QKE590000 QUA589981:QUA590000 RDW589981:RDW590000 RNS589981:RNS590000 RXO589981:RXO590000 SHK589981:SHK590000 SRG589981:SRG590000 TBC589981:TBC590000 TKY589981:TKY590000 TUU589981:TUU590000 UEQ589981:UEQ590000 UOM589981:UOM590000 UYI589981:UYI590000 VIE589981:VIE590000 VSA589981:VSA590000 WBW589981:WBW590000 WLS589981:WLS590000 WVO589981:WVO590000 G655540:G655559 JC655517:JC655536 SY655517:SY655536 ACU655517:ACU655536 AMQ655517:AMQ655536 AWM655517:AWM655536 BGI655517:BGI655536 BQE655517:BQE655536 CAA655517:CAA655536 CJW655517:CJW655536 CTS655517:CTS655536 DDO655517:DDO655536 DNK655517:DNK655536 DXG655517:DXG655536 EHC655517:EHC655536 EQY655517:EQY655536 FAU655517:FAU655536 FKQ655517:FKQ655536 FUM655517:FUM655536 GEI655517:GEI655536 GOE655517:GOE655536 GYA655517:GYA655536 HHW655517:HHW655536 HRS655517:HRS655536 IBO655517:IBO655536 ILK655517:ILK655536 IVG655517:IVG655536 JFC655517:JFC655536 JOY655517:JOY655536 JYU655517:JYU655536 KIQ655517:KIQ655536 KSM655517:KSM655536 LCI655517:LCI655536 LME655517:LME655536 LWA655517:LWA655536 MFW655517:MFW655536 MPS655517:MPS655536 MZO655517:MZO655536 NJK655517:NJK655536 NTG655517:NTG655536 ODC655517:ODC655536 OMY655517:OMY655536 OWU655517:OWU655536 PGQ655517:PGQ655536 PQM655517:PQM655536 QAI655517:QAI655536 QKE655517:QKE655536 QUA655517:QUA655536 RDW655517:RDW655536 RNS655517:RNS655536 RXO655517:RXO655536 SHK655517:SHK655536 SRG655517:SRG655536 TBC655517:TBC655536 TKY655517:TKY655536 TUU655517:TUU655536 UEQ655517:UEQ655536 UOM655517:UOM655536 UYI655517:UYI655536 VIE655517:VIE655536 VSA655517:VSA655536 WBW655517:WBW655536 WLS655517:WLS655536 WVO655517:WVO655536 G721076:G721095 JC721053:JC721072 SY721053:SY721072 ACU721053:ACU721072 AMQ721053:AMQ721072 AWM721053:AWM721072 BGI721053:BGI721072 BQE721053:BQE721072 CAA721053:CAA721072 CJW721053:CJW721072 CTS721053:CTS721072 DDO721053:DDO721072 DNK721053:DNK721072 DXG721053:DXG721072 EHC721053:EHC721072 EQY721053:EQY721072 FAU721053:FAU721072 FKQ721053:FKQ721072 FUM721053:FUM721072 GEI721053:GEI721072 GOE721053:GOE721072 GYA721053:GYA721072 HHW721053:HHW721072 HRS721053:HRS721072 IBO721053:IBO721072 ILK721053:ILK721072 IVG721053:IVG721072 JFC721053:JFC721072 JOY721053:JOY721072 JYU721053:JYU721072 KIQ721053:KIQ721072 KSM721053:KSM721072 LCI721053:LCI721072 LME721053:LME721072 LWA721053:LWA721072 MFW721053:MFW721072 MPS721053:MPS721072 MZO721053:MZO721072 NJK721053:NJK721072 NTG721053:NTG721072 ODC721053:ODC721072 OMY721053:OMY721072 OWU721053:OWU721072 PGQ721053:PGQ721072 PQM721053:PQM721072 QAI721053:QAI721072 QKE721053:QKE721072 QUA721053:QUA721072 RDW721053:RDW721072 RNS721053:RNS721072 RXO721053:RXO721072 SHK721053:SHK721072 SRG721053:SRG721072 TBC721053:TBC721072 TKY721053:TKY721072 TUU721053:TUU721072 UEQ721053:UEQ721072 UOM721053:UOM721072 UYI721053:UYI721072 VIE721053:VIE721072 VSA721053:VSA721072 WBW721053:WBW721072 WLS721053:WLS721072 WVO721053:WVO721072 G786612:G786631 JC786589:JC786608 SY786589:SY786608 ACU786589:ACU786608 AMQ786589:AMQ786608 AWM786589:AWM786608 BGI786589:BGI786608 BQE786589:BQE786608 CAA786589:CAA786608 CJW786589:CJW786608 CTS786589:CTS786608 DDO786589:DDO786608 DNK786589:DNK786608 DXG786589:DXG786608 EHC786589:EHC786608 EQY786589:EQY786608 FAU786589:FAU786608 FKQ786589:FKQ786608 FUM786589:FUM786608 GEI786589:GEI786608 GOE786589:GOE786608 GYA786589:GYA786608 HHW786589:HHW786608 HRS786589:HRS786608 IBO786589:IBO786608 ILK786589:ILK786608 IVG786589:IVG786608 JFC786589:JFC786608 JOY786589:JOY786608 JYU786589:JYU786608 KIQ786589:KIQ786608 KSM786589:KSM786608 LCI786589:LCI786608 LME786589:LME786608 LWA786589:LWA786608 MFW786589:MFW786608 MPS786589:MPS786608 MZO786589:MZO786608 NJK786589:NJK786608 NTG786589:NTG786608 ODC786589:ODC786608 OMY786589:OMY786608 OWU786589:OWU786608 PGQ786589:PGQ786608 PQM786589:PQM786608 QAI786589:QAI786608 QKE786589:QKE786608 QUA786589:QUA786608 RDW786589:RDW786608 RNS786589:RNS786608 RXO786589:RXO786608 SHK786589:SHK786608 SRG786589:SRG786608 TBC786589:TBC786608 TKY786589:TKY786608 TUU786589:TUU786608 UEQ786589:UEQ786608 UOM786589:UOM786608 UYI786589:UYI786608 VIE786589:VIE786608 VSA786589:VSA786608 WBW786589:WBW786608 WLS786589:WLS786608 WVO786589:WVO786608 G852148:G852167 JC852125:JC852144 SY852125:SY852144 ACU852125:ACU852144 AMQ852125:AMQ852144 AWM852125:AWM852144 BGI852125:BGI852144 BQE852125:BQE852144 CAA852125:CAA852144 CJW852125:CJW852144 CTS852125:CTS852144 DDO852125:DDO852144 DNK852125:DNK852144 DXG852125:DXG852144 EHC852125:EHC852144 EQY852125:EQY852144 FAU852125:FAU852144 FKQ852125:FKQ852144 FUM852125:FUM852144 GEI852125:GEI852144 GOE852125:GOE852144 GYA852125:GYA852144 HHW852125:HHW852144 HRS852125:HRS852144 IBO852125:IBO852144 ILK852125:ILK852144 IVG852125:IVG852144 JFC852125:JFC852144 JOY852125:JOY852144 JYU852125:JYU852144 KIQ852125:KIQ852144 KSM852125:KSM852144 LCI852125:LCI852144 LME852125:LME852144 LWA852125:LWA852144 MFW852125:MFW852144 MPS852125:MPS852144 MZO852125:MZO852144 NJK852125:NJK852144 NTG852125:NTG852144 ODC852125:ODC852144 OMY852125:OMY852144 OWU852125:OWU852144 PGQ852125:PGQ852144 PQM852125:PQM852144 QAI852125:QAI852144 QKE852125:QKE852144 QUA852125:QUA852144 RDW852125:RDW852144 RNS852125:RNS852144 RXO852125:RXO852144 SHK852125:SHK852144 SRG852125:SRG852144 TBC852125:TBC852144 TKY852125:TKY852144 TUU852125:TUU852144 UEQ852125:UEQ852144 UOM852125:UOM852144 UYI852125:UYI852144 VIE852125:VIE852144 VSA852125:VSA852144 WBW852125:WBW852144 WLS852125:WLS852144 WVO852125:WVO852144 G917684:G917703 JC917661:JC917680 SY917661:SY917680 ACU917661:ACU917680 AMQ917661:AMQ917680 AWM917661:AWM917680 BGI917661:BGI917680 BQE917661:BQE917680 CAA917661:CAA917680 CJW917661:CJW917680 CTS917661:CTS917680 DDO917661:DDO917680 DNK917661:DNK917680 DXG917661:DXG917680 EHC917661:EHC917680 EQY917661:EQY917680 FAU917661:FAU917680 FKQ917661:FKQ917680 FUM917661:FUM917680 GEI917661:GEI917680 GOE917661:GOE917680 GYA917661:GYA917680 HHW917661:HHW917680 HRS917661:HRS917680 IBO917661:IBO917680 ILK917661:ILK917680 IVG917661:IVG917680 JFC917661:JFC917680 JOY917661:JOY917680 JYU917661:JYU917680 KIQ917661:KIQ917680 KSM917661:KSM917680 LCI917661:LCI917680 LME917661:LME917680 LWA917661:LWA917680 MFW917661:MFW917680 MPS917661:MPS917680 MZO917661:MZO917680 NJK917661:NJK917680 NTG917661:NTG917680 ODC917661:ODC917680 OMY917661:OMY917680 OWU917661:OWU917680 PGQ917661:PGQ917680 PQM917661:PQM917680 QAI917661:QAI917680 QKE917661:QKE917680 QUA917661:QUA917680 RDW917661:RDW917680 RNS917661:RNS917680 RXO917661:RXO917680 SHK917661:SHK917680 SRG917661:SRG917680 TBC917661:TBC917680 TKY917661:TKY917680 TUU917661:TUU917680 UEQ917661:UEQ917680 UOM917661:UOM917680 UYI917661:UYI917680 VIE917661:VIE917680 VSA917661:VSA917680 WBW917661:WBW917680 WLS917661:WLS917680 WVO917661:WVO917680 G983220:G983239 JC983197:JC983216 SY983197:SY983216 ACU983197:ACU983216 AMQ983197:AMQ983216 AWM983197:AWM983216 BGI983197:BGI983216 BQE983197:BQE983216 CAA983197:CAA983216 CJW983197:CJW983216 CTS983197:CTS983216 DDO983197:DDO983216 DNK983197:DNK983216 DXG983197:DXG983216 EHC983197:EHC983216 EQY983197:EQY983216 FAU983197:FAU983216 FKQ983197:FKQ983216 FUM983197:FUM983216 GEI983197:GEI983216 GOE983197:GOE983216 GYA983197:GYA983216 HHW983197:HHW983216 HRS983197:HRS983216 IBO983197:IBO983216 ILK983197:ILK983216 IVG983197:IVG983216 JFC983197:JFC983216 JOY983197:JOY983216 JYU983197:JYU983216 KIQ983197:KIQ983216 KSM983197:KSM983216 LCI983197:LCI983216 LME983197:LME983216 LWA983197:LWA983216 MFW983197:MFW983216 MPS983197:MPS983216 MZO983197:MZO983216 NJK983197:NJK983216 NTG983197:NTG983216 ODC983197:ODC983216 OMY983197:OMY983216 OWU983197:OWU983216 PGQ983197:PGQ983216 PQM983197:PQM983216 QAI983197:QAI983216 QKE983197:QKE983216 QUA983197:QUA983216 RDW983197:RDW983216 RNS983197:RNS983216 RXO983197:RXO983216 SHK983197:SHK983216 SRG983197:SRG983216 TBC983197:TBC983216 TKY983197:TKY983216 TUU983197:TUU983216 UEQ983197:UEQ983216 UOM983197:UOM983216 UYI983197:UYI983216 VIE983197:VIE983216 VSA983197:VSA983216 WBW983197:WBW983216 WLS983197:WLS983216 WVO983197:WVO983216 N157:O176 JJ157:JK176 TF157:TG176 ADB157:ADC176 AMX157:AMY176 AWT157:AWU176 BGP157:BGQ176 BQL157:BQM176 CAH157:CAI176 CKD157:CKE176 CTZ157:CUA176 DDV157:DDW176 DNR157:DNS176 DXN157:DXO176 EHJ157:EHK176 ERF157:ERG176 FBB157:FBC176 FKX157:FKY176 FUT157:FUU176 GEP157:GEQ176 GOL157:GOM176 GYH157:GYI176 HID157:HIE176 HRZ157:HSA176 IBV157:IBW176 ILR157:ILS176 IVN157:IVO176 JFJ157:JFK176 JPF157:JPG176 JZB157:JZC176 KIX157:KIY176 KST157:KSU176 LCP157:LCQ176 LML157:LMM176 LWH157:LWI176 MGD157:MGE176 MPZ157:MQA176 MZV157:MZW176 NJR157:NJS176 NTN157:NTO176 ODJ157:ODK176 ONF157:ONG176 OXB157:OXC176 PGX157:PGY176 PQT157:PQU176 QAP157:QAQ176 QKL157:QKM176 QUH157:QUI176 RED157:REE176 RNZ157:ROA176 RXV157:RXW176 SHR157:SHS176 SRN157:SRO176 TBJ157:TBK176 TLF157:TLG176 TVB157:TVC176 UEX157:UEY176 UOT157:UOU176 UYP157:UYQ176 VIL157:VIM176 VSH157:VSI176 WCD157:WCE176 WLZ157:WMA176 WVV157:WVW176 N65716:O65735 JJ65693:JK65712 TF65693:TG65712 ADB65693:ADC65712 AMX65693:AMY65712 AWT65693:AWU65712 BGP65693:BGQ65712 BQL65693:BQM65712 CAH65693:CAI65712 CKD65693:CKE65712 CTZ65693:CUA65712 DDV65693:DDW65712 DNR65693:DNS65712 DXN65693:DXO65712 EHJ65693:EHK65712 ERF65693:ERG65712 FBB65693:FBC65712 FKX65693:FKY65712 FUT65693:FUU65712 GEP65693:GEQ65712 GOL65693:GOM65712 GYH65693:GYI65712 HID65693:HIE65712 HRZ65693:HSA65712 IBV65693:IBW65712 ILR65693:ILS65712 IVN65693:IVO65712 JFJ65693:JFK65712 JPF65693:JPG65712 JZB65693:JZC65712 KIX65693:KIY65712 KST65693:KSU65712 LCP65693:LCQ65712 LML65693:LMM65712 LWH65693:LWI65712 MGD65693:MGE65712 MPZ65693:MQA65712 MZV65693:MZW65712 NJR65693:NJS65712 NTN65693:NTO65712 ODJ65693:ODK65712 ONF65693:ONG65712 OXB65693:OXC65712 PGX65693:PGY65712 PQT65693:PQU65712 QAP65693:QAQ65712 QKL65693:QKM65712 QUH65693:QUI65712 RED65693:REE65712 RNZ65693:ROA65712 RXV65693:RXW65712 SHR65693:SHS65712 SRN65693:SRO65712 TBJ65693:TBK65712 TLF65693:TLG65712 TVB65693:TVC65712 UEX65693:UEY65712 UOT65693:UOU65712 UYP65693:UYQ65712 VIL65693:VIM65712 VSH65693:VSI65712 WCD65693:WCE65712 WLZ65693:WMA65712 WVV65693:WVW65712 N131252:O131271 JJ131229:JK131248 TF131229:TG131248 ADB131229:ADC131248 AMX131229:AMY131248 AWT131229:AWU131248 BGP131229:BGQ131248 BQL131229:BQM131248 CAH131229:CAI131248 CKD131229:CKE131248 CTZ131229:CUA131248 DDV131229:DDW131248 DNR131229:DNS131248 DXN131229:DXO131248 EHJ131229:EHK131248 ERF131229:ERG131248 FBB131229:FBC131248 FKX131229:FKY131248 FUT131229:FUU131248 GEP131229:GEQ131248 GOL131229:GOM131248 GYH131229:GYI131248 HID131229:HIE131248 HRZ131229:HSA131248 IBV131229:IBW131248 ILR131229:ILS131248 IVN131229:IVO131248 JFJ131229:JFK131248 JPF131229:JPG131248 JZB131229:JZC131248 KIX131229:KIY131248 KST131229:KSU131248 LCP131229:LCQ131248 LML131229:LMM131248 LWH131229:LWI131248 MGD131229:MGE131248 MPZ131229:MQA131248 MZV131229:MZW131248 NJR131229:NJS131248 NTN131229:NTO131248 ODJ131229:ODK131248 ONF131229:ONG131248 OXB131229:OXC131248 PGX131229:PGY131248 PQT131229:PQU131248 QAP131229:QAQ131248 QKL131229:QKM131248 QUH131229:QUI131248 RED131229:REE131248 RNZ131229:ROA131248 RXV131229:RXW131248 SHR131229:SHS131248 SRN131229:SRO131248 TBJ131229:TBK131248 TLF131229:TLG131248 TVB131229:TVC131248 UEX131229:UEY131248 UOT131229:UOU131248 UYP131229:UYQ131248 VIL131229:VIM131248 VSH131229:VSI131248 WCD131229:WCE131248 WLZ131229:WMA131248 WVV131229:WVW131248 N196788:O196807 JJ196765:JK196784 TF196765:TG196784 ADB196765:ADC196784 AMX196765:AMY196784 AWT196765:AWU196784 BGP196765:BGQ196784 BQL196765:BQM196784 CAH196765:CAI196784 CKD196765:CKE196784 CTZ196765:CUA196784 DDV196765:DDW196784 DNR196765:DNS196784 DXN196765:DXO196784 EHJ196765:EHK196784 ERF196765:ERG196784 FBB196765:FBC196784 FKX196765:FKY196784 FUT196765:FUU196784 GEP196765:GEQ196784 GOL196765:GOM196784 GYH196765:GYI196784 HID196765:HIE196784 HRZ196765:HSA196784 IBV196765:IBW196784 ILR196765:ILS196784 IVN196765:IVO196784 JFJ196765:JFK196784 JPF196765:JPG196784 JZB196765:JZC196784 KIX196765:KIY196784 KST196765:KSU196784 LCP196765:LCQ196784 LML196765:LMM196784 LWH196765:LWI196784 MGD196765:MGE196784 MPZ196765:MQA196784 MZV196765:MZW196784 NJR196765:NJS196784 NTN196765:NTO196784 ODJ196765:ODK196784 ONF196765:ONG196784 OXB196765:OXC196784 PGX196765:PGY196784 PQT196765:PQU196784 QAP196765:QAQ196784 QKL196765:QKM196784 QUH196765:QUI196784 RED196765:REE196784 RNZ196765:ROA196784 RXV196765:RXW196784 SHR196765:SHS196784 SRN196765:SRO196784 TBJ196765:TBK196784 TLF196765:TLG196784 TVB196765:TVC196784 UEX196765:UEY196784 UOT196765:UOU196784 UYP196765:UYQ196784 VIL196765:VIM196784 VSH196765:VSI196784 WCD196765:WCE196784 WLZ196765:WMA196784 WVV196765:WVW196784 N262324:O262343 JJ262301:JK262320 TF262301:TG262320 ADB262301:ADC262320 AMX262301:AMY262320 AWT262301:AWU262320 BGP262301:BGQ262320 BQL262301:BQM262320 CAH262301:CAI262320 CKD262301:CKE262320 CTZ262301:CUA262320 DDV262301:DDW262320 DNR262301:DNS262320 DXN262301:DXO262320 EHJ262301:EHK262320 ERF262301:ERG262320 FBB262301:FBC262320 FKX262301:FKY262320 FUT262301:FUU262320 GEP262301:GEQ262320 GOL262301:GOM262320 GYH262301:GYI262320 HID262301:HIE262320 HRZ262301:HSA262320 IBV262301:IBW262320 ILR262301:ILS262320 IVN262301:IVO262320 JFJ262301:JFK262320 JPF262301:JPG262320 JZB262301:JZC262320 KIX262301:KIY262320 KST262301:KSU262320 LCP262301:LCQ262320 LML262301:LMM262320 LWH262301:LWI262320 MGD262301:MGE262320 MPZ262301:MQA262320 MZV262301:MZW262320 NJR262301:NJS262320 NTN262301:NTO262320 ODJ262301:ODK262320 ONF262301:ONG262320 OXB262301:OXC262320 PGX262301:PGY262320 PQT262301:PQU262320 QAP262301:QAQ262320 QKL262301:QKM262320 QUH262301:QUI262320 RED262301:REE262320 RNZ262301:ROA262320 RXV262301:RXW262320 SHR262301:SHS262320 SRN262301:SRO262320 TBJ262301:TBK262320 TLF262301:TLG262320 TVB262301:TVC262320 UEX262301:UEY262320 UOT262301:UOU262320 UYP262301:UYQ262320 VIL262301:VIM262320 VSH262301:VSI262320 WCD262301:WCE262320 WLZ262301:WMA262320 WVV262301:WVW262320 N327860:O327879 JJ327837:JK327856 TF327837:TG327856 ADB327837:ADC327856 AMX327837:AMY327856 AWT327837:AWU327856 BGP327837:BGQ327856 BQL327837:BQM327856 CAH327837:CAI327856 CKD327837:CKE327856 CTZ327837:CUA327856 DDV327837:DDW327856 DNR327837:DNS327856 DXN327837:DXO327856 EHJ327837:EHK327856 ERF327837:ERG327856 FBB327837:FBC327856 FKX327837:FKY327856 FUT327837:FUU327856 GEP327837:GEQ327856 GOL327837:GOM327856 GYH327837:GYI327856 HID327837:HIE327856 HRZ327837:HSA327856 IBV327837:IBW327856 ILR327837:ILS327856 IVN327837:IVO327856 JFJ327837:JFK327856 JPF327837:JPG327856 JZB327837:JZC327856 KIX327837:KIY327856 KST327837:KSU327856 LCP327837:LCQ327856 LML327837:LMM327856 LWH327837:LWI327856 MGD327837:MGE327856 MPZ327837:MQA327856 MZV327837:MZW327856 NJR327837:NJS327856 NTN327837:NTO327856 ODJ327837:ODK327856 ONF327837:ONG327856 OXB327837:OXC327856 PGX327837:PGY327856 PQT327837:PQU327856 QAP327837:QAQ327856 QKL327837:QKM327856 QUH327837:QUI327856 RED327837:REE327856 RNZ327837:ROA327856 RXV327837:RXW327856 SHR327837:SHS327856 SRN327837:SRO327856 TBJ327837:TBK327856 TLF327837:TLG327856 TVB327837:TVC327856 UEX327837:UEY327856 UOT327837:UOU327856 UYP327837:UYQ327856 VIL327837:VIM327856 VSH327837:VSI327856 WCD327837:WCE327856 WLZ327837:WMA327856 WVV327837:WVW327856 N393396:O393415 JJ393373:JK393392 TF393373:TG393392 ADB393373:ADC393392 AMX393373:AMY393392 AWT393373:AWU393392 BGP393373:BGQ393392 BQL393373:BQM393392 CAH393373:CAI393392 CKD393373:CKE393392 CTZ393373:CUA393392 DDV393373:DDW393392 DNR393373:DNS393392 DXN393373:DXO393392 EHJ393373:EHK393392 ERF393373:ERG393392 FBB393373:FBC393392 FKX393373:FKY393392 FUT393373:FUU393392 GEP393373:GEQ393392 GOL393373:GOM393392 GYH393373:GYI393392 HID393373:HIE393392 HRZ393373:HSA393392 IBV393373:IBW393392 ILR393373:ILS393392 IVN393373:IVO393392 JFJ393373:JFK393392 JPF393373:JPG393392 JZB393373:JZC393392 KIX393373:KIY393392 KST393373:KSU393392 LCP393373:LCQ393392 LML393373:LMM393392 LWH393373:LWI393392 MGD393373:MGE393392 MPZ393373:MQA393392 MZV393373:MZW393392 NJR393373:NJS393392 NTN393373:NTO393392 ODJ393373:ODK393392 ONF393373:ONG393392 OXB393373:OXC393392 PGX393373:PGY393392 PQT393373:PQU393392 QAP393373:QAQ393392 QKL393373:QKM393392 QUH393373:QUI393392 RED393373:REE393392 RNZ393373:ROA393392 RXV393373:RXW393392 SHR393373:SHS393392 SRN393373:SRO393392 TBJ393373:TBK393392 TLF393373:TLG393392 TVB393373:TVC393392 UEX393373:UEY393392 UOT393373:UOU393392 UYP393373:UYQ393392 VIL393373:VIM393392 VSH393373:VSI393392 WCD393373:WCE393392 WLZ393373:WMA393392 WVV393373:WVW393392 N458932:O458951 JJ458909:JK458928 TF458909:TG458928 ADB458909:ADC458928 AMX458909:AMY458928 AWT458909:AWU458928 BGP458909:BGQ458928 BQL458909:BQM458928 CAH458909:CAI458928 CKD458909:CKE458928 CTZ458909:CUA458928 DDV458909:DDW458928 DNR458909:DNS458928 DXN458909:DXO458928 EHJ458909:EHK458928 ERF458909:ERG458928 FBB458909:FBC458928 FKX458909:FKY458928 FUT458909:FUU458928 GEP458909:GEQ458928 GOL458909:GOM458928 GYH458909:GYI458928 HID458909:HIE458928 HRZ458909:HSA458928 IBV458909:IBW458928 ILR458909:ILS458928 IVN458909:IVO458928 JFJ458909:JFK458928 JPF458909:JPG458928 JZB458909:JZC458928 KIX458909:KIY458928 KST458909:KSU458928 LCP458909:LCQ458928 LML458909:LMM458928 LWH458909:LWI458928 MGD458909:MGE458928 MPZ458909:MQA458928 MZV458909:MZW458928 NJR458909:NJS458928 NTN458909:NTO458928 ODJ458909:ODK458928 ONF458909:ONG458928 OXB458909:OXC458928 PGX458909:PGY458928 PQT458909:PQU458928 QAP458909:QAQ458928 QKL458909:QKM458928 QUH458909:QUI458928 RED458909:REE458928 RNZ458909:ROA458928 RXV458909:RXW458928 SHR458909:SHS458928 SRN458909:SRO458928 TBJ458909:TBK458928 TLF458909:TLG458928 TVB458909:TVC458928 UEX458909:UEY458928 UOT458909:UOU458928 UYP458909:UYQ458928 VIL458909:VIM458928 VSH458909:VSI458928 WCD458909:WCE458928 WLZ458909:WMA458928 WVV458909:WVW458928 N524468:O524487 JJ524445:JK524464 TF524445:TG524464 ADB524445:ADC524464 AMX524445:AMY524464 AWT524445:AWU524464 BGP524445:BGQ524464 BQL524445:BQM524464 CAH524445:CAI524464 CKD524445:CKE524464 CTZ524445:CUA524464 DDV524445:DDW524464 DNR524445:DNS524464 DXN524445:DXO524464 EHJ524445:EHK524464 ERF524445:ERG524464 FBB524445:FBC524464 FKX524445:FKY524464 FUT524445:FUU524464 GEP524445:GEQ524464 GOL524445:GOM524464 GYH524445:GYI524464 HID524445:HIE524464 HRZ524445:HSA524464 IBV524445:IBW524464 ILR524445:ILS524464 IVN524445:IVO524464 JFJ524445:JFK524464 JPF524445:JPG524464 JZB524445:JZC524464 KIX524445:KIY524464 KST524445:KSU524464 LCP524445:LCQ524464 LML524445:LMM524464 LWH524445:LWI524464 MGD524445:MGE524464 MPZ524445:MQA524464 MZV524445:MZW524464 NJR524445:NJS524464 NTN524445:NTO524464 ODJ524445:ODK524464 ONF524445:ONG524464 OXB524445:OXC524464 PGX524445:PGY524464 PQT524445:PQU524464 QAP524445:QAQ524464 QKL524445:QKM524464 QUH524445:QUI524464 RED524445:REE524464 RNZ524445:ROA524464 RXV524445:RXW524464 SHR524445:SHS524464 SRN524445:SRO524464 TBJ524445:TBK524464 TLF524445:TLG524464 TVB524445:TVC524464 UEX524445:UEY524464 UOT524445:UOU524464 UYP524445:UYQ524464 VIL524445:VIM524464 VSH524445:VSI524464 WCD524445:WCE524464 WLZ524445:WMA524464 WVV524445:WVW524464 N590004:O590023 JJ589981:JK590000 TF589981:TG590000 ADB589981:ADC590000 AMX589981:AMY590000 AWT589981:AWU590000 BGP589981:BGQ590000 BQL589981:BQM590000 CAH589981:CAI590000 CKD589981:CKE590000 CTZ589981:CUA590000 DDV589981:DDW590000 DNR589981:DNS590000 DXN589981:DXO590000 EHJ589981:EHK590000 ERF589981:ERG590000 FBB589981:FBC590000 FKX589981:FKY590000 FUT589981:FUU590000 GEP589981:GEQ590000 GOL589981:GOM590000 GYH589981:GYI590000 HID589981:HIE590000 HRZ589981:HSA590000 IBV589981:IBW590000 ILR589981:ILS590000 IVN589981:IVO590000 JFJ589981:JFK590000 JPF589981:JPG590000 JZB589981:JZC590000 KIX589981:KIY590000 KST589981:KSU590000 LCP589981:LCQ590000 LML589981:LMM590000 LWH589981:LWI590000 MGD589981:MGE590000 MPZ589981:MQA590000 MZV589981:MZW590000 NJR589981:NJS590000 NTN589981:NTO590000 ODJ589981:ODK590000 ONF589981:ONG590000 OXB589981:OXC590000 PGX589981:PGY590000 PQT589981:PQU590000 QAP589981:QAQ590000 QKL589981:QKM590000 QUH589981:QUI590000 RED589981:REE590000 RNZ589981:ROA590000 RXV589981:RXW590000 SHR589981:SHS590000 SRN589981:SRO590000 TBJ589981:TBK590000 TLF589981:TLG590000 TVB589981:TVC590000 UEX589981:UEY590000 UOT589981:UOU590000 UYP589981:UYQ590000 VIL589981:VIM590000 VSH589981:VSI590000 WCD589981:WCE590000 WLZ589981:WMA590000 WVV589981:WVW590000 N655540:O655559 JJ655517:JK655536 TF655517:TG655536 ADB655517:ADC655536 AMX655517:AMY655536 AWT655517:AWU655536 BGP655517:BGQ655536 BQL655517:BQM655536 CAH655517:CAI655536 CKD655517:CKE655536 CTZ655517:CUA655536 DDV655517:DDW655536 DNR655517:DNS655536 DXN655517:DXO655536 EHJ655517:EHK655536 ERF655517:ERG655536 FBB655517:FBC655536 FKX655517:FKY655536 FUT655517:FUU655536 GEP655517:GEQ655536 GOL655517:GOM655536 GYH655517:GYI655536 HID655517:HIE655536 HRZ655517:HSA655536 IBV655517:IBW655536 ILR655517:ILS655536 IVN655517:IVO655536 JFJ655517:JFK655536 JPF655517:JPG655536 JZB655517:JZC655536 KIX655517:KIY655536 KST655517:KSU655536 LCP655517:LCQ655536 LML655517:LMM655536 LWH655517:LWI655536 MGD655517:MGE655536 MPZ655517:MQA655536 MZV655517:MZW655536 NJR655517:NJS655536 NTN655517:NTO655536 ODJ655517:ODK655536 ONF655517:ONG655536 OXB655517:OXC655536 PGX655517:PGY655536 PQT655517:PQU655536 QAP655517:QAQ655536 QKL655517:QKM655536 QUH655517:QUI655536 RED655517:REE655536 RNZ655517:ROA655536 RXV655517:RXW655536 SHR655517:SHS655536 SRN655517:SRO655536 TBJ655517:TBK655536 TLF655517:TLG655536 TVB655517:TVC655536 UEX655517:UEY655536 UOT655517:UOU655536 UYP655517:UYQ655536 VIL655517:VIM655536 VSH655517:VSI655536 WCD655517:WCE655536 WLZ655517:WMA655536 WVV655517:WVW655536 N721076:O721095 JJ721053:JK721072 TF721053:TG721072 ADB721053:ADC721072 AMX721053:AMY721072 AWT721053:AWU721072 BGP721053:BGQ721072 BQL721053:BQM721072 CAH721053:CAI721072 CKD721053:CKE721072 CTZ721053:CUA721072 DDV721053:DDW721072 DNR721053:DNS721072 DXN721053:DXO721072 EHJ721053:EHK721072 ERF721053:ERG721072 FBB721053:FBC721072 FKX721053:FKY721072 FUT721053:FUU721072 GEP721053:GEQ721072 GOL721053:GOM721072 GYH721053:GYI721072 HID721053:HIE721072 HRZ721053:HSA721072 IBV721053:IBW721072 ILR721053:ILS721072 IVN721053:IVO721072 JFJ721053:JFK721072 JPF721053:JPG721072 JZB721053:JZC721072 KIX721053:KIY721072 KST721053:KSU721072 LCP721053:LCQ721072 LML721053:LMM721072 LWH721053:LWI721072 MGD721053:MGE721072 MPZ721053:MQA721072 MZV721053:MZW721072 NJR721053:NJS721072 NTN721053:NTO721072 ODJ721053:ODK721072 ONF721053:ONG721072 OXB721053:OXC721072 PGX721053:PGY721072 PQT721053:PQU721072 QAP721053:QAQ721072 QKL721053:QKM721072 QUH721053:QUI721072 RED721053:REE721072 RNZ721053:ROA721072 RXV721053:RXW721072 SHR721053:SHS721072 SRN721053:SRO721072 TBJ721053:TBK721072 TLF721053:TLG721072 TVB721053:TVC721072 UEX721053:UEY721072 UOT721053:UOU721072 UYP721053:UYQ721072 VIL721053:VIM721072 VSH721053:VSI721072 WCD721053:WCE721072 WLZ721053:WMA721072 WVV721053:WVW721072 N786612:O786631 JJ786589:JK786608 TF786589:TG786608 ADB786589:ADC786608 AMX786589:AMY786608 AWT786589:AWU786608 BGP786589:BGQ786608 BQL786589:BQM786608 CAH786589:CAI786608 CKD786589:CKE786608 CTZ786589:CUA786608 DDV786589:DDW786608 DNR786589:DNS786608 DXN786589:DXO786608 EHJ786589:EHK786608 ERF786589:ERG786608 FBB786589:FBC786608 FKX786589:FKY786608 FUT786589:FUU786608 GEP786589:GEQ786608 GOL786589:GOM786608 GYH786589:GYI786608 HID786589:HIE786608 HRZ786589:HSA786608 IBV786589:IBW786608 ILR786589:ILS786608 IVN786589:IVO786608 JFJ786589:JFK786608 JPF786589:JPG786608 JZB786589:JZC786608 KIX786589:KIY786608 KST786589:KSU786608 LCP786589:LCQ786608 LML786589:LMM786608 LWH786589:LWI786608 MGD786589:MGE786608 MPZ786589:MQA786608 MZV786589:MZW786608 NJR786589:NJS786608 NTN786589:NTO786608 ODJ786589:ODK786608 ONF786589:ONG786608 OXB786589:OXC786608 PGX786589:PGY786608 PQT786589:PQU786608 QAP786589:QAQ786608 QKL786589:QKM786608 QUH786589:QUI786608 RED786589:REE786608 RNZ786589:ROA786608 RXV786589:RXW786608 SHR786589:SHS786608 SRN786589:SRO786608 TBJ786589:TBK786608 TLF786589:TLG786608 TVB786589:TVC786608 UEX786589:UEY786608 UOT786589:UOU786608 UYP786589:UYQ786608 VIL786589:VIM786608 VSH786589:VSI786608 WCD786589:WCE786608 WLZ786589:WMA786608 WVV786589:WVW786608 N852148:O852167 JJ852125:JK852144 TF852125:TG852144 ADB852125:ADC852144 AMX852125:AMY852144 AWT852125:AWU852144 BGP852125:BGQ852144 BQL852125:BQM852144 CAH852125:CAI852144 CKD852125:CKE852144 CTZ852125:CUA852144 DDV852125:DDW852144 DNR852125:DNS852144 DXN852125:DXO852144 EHJ852125:EHK852144 ERF852125:ERG852144 FBB852125:FBC852144 FKX852125:FKY852144 FUT852125:FUU852144 GEP852125:GEQ852144 GOL852125:GOM852144 GYH852125:GYI852144 HID852125:HIE852144 HRZ852125:HSA852144 IBV852125:IBW852144 ILR852125:ILS852144 IVN852125:IVO852144 JFJ852125:JFK852144 JPF852125:JPG852144 JZB852125:JZC852144 KIX852125:KIY852144 KST852125:KSU852144 LCP852125:LCQ852144 LML852125:LMM852144 LWH852125:LWI852144 MGD852125:MGE852144 MPZ852125:MQA852144 MZV852125:MZW852144 NJR852125:NJS852144 NTN852125:NTO852144 ODJ852125:ODK852144 ONF852125:ONG852144 OXB852125:OXC852144 PGX852125:PGY852144 PQT852125:PQU852144 QAP852125:QAQ852144 QKL852125:QKM852144 QUH852125:QUI852144 RED852125:REE852144 RNZ852125:ROA852144 RXV852125:RXW852144 SHR852125:SHS852144 SRN852125:SRO852144 TBJ852125:TBK852144 TLF852125:TLG852144 TVB852125:TVC852144 UEX852125:UEY852144 UOT852125:UOU852144 UYP852125:UYQ852144 VIL852125:VIM852144 VSH852125:VSI852144 WCD852125:WCE852144 WLZ852125:WMA852144 WVV852125:WVW852144 N917684:O917703 JJ917661:JK917680 TF917661:TG917680 ADB917661:ADC917680 AMX917661:AMY917680 AWT917661:AWU917680 BGP917661:BGQ917680 BQL917661:BQM917680 CAH917661:CAI917680 CKD917661:CKE917680 CTZ917661:CUA917680 DDV917661:DDW917680 DNR917661:DNS917680 DXN917661:DXO917680 EHJ917661:EHK917680 ERF917661:ERG917680 FBB917661:FBC917680 FKX917661:FKY917680 FUT917661:FUU917680 GEP917661:GEQ917680 GOL917661:GOM917680 GYH917661:GYI917680 HID917661:HIE917680 HRZ917661:HSA917680 IBV917661:IBW917680 ILR917661:ILS917680 IVN917661:IVO917680 JFJ917661:JFK917680 JPF917661:JPG917680 JZB917661:JZC917680 KIX917661:KIY917680 KST917661:KSU917680 LCP917661:LCQ917680 LML917661:LMM917680 LWH917661:LWI917680 MGD917661:MGE917680 MPZ917661:MQA917680 MZV917661:MZW917680 NJR917661:NJS917680 NTN917661:NTO917680 ODJ917661:ODK917680 ONF917661:ONG917680 OXB917661:OXC917680 PGX917661:PGY917680 PQT917661:PQU917680 QAP917661:QAQ917680 QKL917661:QKM917680 QUH917661:QUI917680 RED917661:REE917680 RNZ917661:ROA917680 RXV917661:RXW917680 SHR917661:SHS917680 SRN917661:SRO917680 TBJ917661:TBK917680 TLF917661:TLG917680 TVB917661:TVC917680 UEX917661:UEY917680 UOT917661:UOU917680 UYP917661:UYQ917680 VIL917661:VIM917680 VSH917661:VSI917680 WCD917661:WCE917680 WLZ917661:WMA917680 WVV917661:WVW917680 N983220:O983239 JJ983197:JK983216 TF983197:TG983216 ADB983197:ADC983216 AMX983197:AMY983216 AWT983197:AWU983216 BGP983197:BGQ983216 BQL983197:BQM983216 CAH983197:CAI983216 CKD983197:CKE983216 CTZ983197:CUA983216 DDV983197:DDW983216 DNR983197:DNS983216 DXN983197:DXO983216 EHJ983197:EHK983216 ERF983197:ERG983216 FBB983197:FBC983216 FKX983197:FKY983216 FUT983197:FUU983216 GEP983197:GEQ983216 GOL983197:GOM983216 GYH983197:GYI983216 HID983197:HIE983216 HRZ983197:HSA983216 IBV983197:IBW983216 ILR983197:ILS983216 IVN983197:IVO983216 JFJ983197:JFK983216 JPF983197:JPG983216 JZB983197:JZC983216 KIX983197:KIY983216 KST983197:KSU983216 LCP983197:LCQ983216 LML983197:LMM983216 LWH983197:LWI983216 MGD983197:MGE983216 MPZ983197:MQA983216 MZV983197:MZW983216 NJR983197:NJS983216 NTN983197:NTO983216 ODJ983197:ODK983216 ONF983197:ONG983216 OXB983197:OXC983216 PGX983197:PGY983216 PQT983197:PQU983216 QAP983197:QAQ983216 QKL983197:QKM983216 QUH983197:QUI983216 RED983197:REE983216 RNZ983197:ROA983216 RXV983197:RXW983216 SHR983197:SHS983216 SRN983197:SRO983216 TBJ983197:TBK983216 TLF983197:TLG983216 TVB983197:TVC983216 UEX983197:UEY983216 UOT983197:UOU983216 UYP983197:UYQ983216 VIL983197:VIM983216 VSH983197:VSI983216 WCD983197:WCE983216 WLZ983197:WMA983216 WVV983197:WVW983216 R112:R143 JN112:JN143 TJ112:TJ143 ADF112:ADF143 ANB112:ANB143 AWX112:AWX143 BGT112:BGT143 BQP112:BQP143 CAL112:CAL143 CKH112:CKH143 CUD112:CUD143 DDZ112:DDZ143 DNV112:DNV143 DXR112:DXR143 EHN112:EHN143 ERJ112:ERJ143 FBF112:FBF143 FLB112:FLB143 FUX112:FUX143 GET112:GET143 GOP112:GOP143 GYL112:GYL143 HIH112:HIH143 HSD112:HSD143 IBZ112:IBZ143 ILV112:ILV143 IVR112:IVR143 JFN112:JFN143 JPJ112:JPJ143 JZF112:JZF143 KJB112:KJB143 KSX112:KSX143 LCT112:LCT143 LMP112:LMP143 LWL112:LWL143 MGH112:MGH143 MQD112:MQD143 MZZ112:MZZ143 NJV112:NJV143 NTR112:NTR143 ODN112:ODN143 ONJ112:ONJ143 OXF112:OXF143 PHB112:PHB143 PQX112:PQX143 QAT112:QAT143 QKP112:QKP143 QUL112:QUL143 REH112:REH143 ROD112:ROD143 RXZ112:RXZ143 SHV112:SHV143 SRR112:SRR143 TBN112:TBN143 TLJ112:TLJ143 TVF112:TVF143 UFB112:UFB143 UOX112:UOX143 UYT112:UYT143 VIP112:VIP143 VSL112:VSL143 WCH112:WCH143 WMD112:WMD143 WVZ112:WVZ143 R65671:R65702 JN65648:JN65679 TJ65648:TJ65679 ADF65648:ADF65679 ANB65648:ANB65679 AWX65648:AWX65679 BGT65648:BGT65679 BQP65648:BQP65679 CAL65648:CAL65679 CKH65648:CKH65679 CUD65648:CUD65679 DDZ65648:DDZ65679 DNV65648:DNV65679 DXR65648:DXR65679 EHN65648:EHN65679 ERJ65648:ERJ65679 FBF65648:FBF65679 FLB65648:FLB65679 FUX65648:FUX65679 GET65648:GET65679 GOP65648:GOP65679 GYL65648:GYL65679 HIH65648:HIH65679 HSD65648:HSD65679 IBZ65648:IBZ65679 ILV65648:ILV65679 IVR65648:IVR65679 JFN65648:JFN65679 JPJ65648:JPJ65679 JZF65648:JZF65679 KJB65648:KJB65679 KSX65648:KSX65679 LCT65648:LCT65679 LMP65648:LMP65679 LWL65648:LWL65679 MGH65648:MGH65679 MQD65648:MQD65679 MZZ65648:MZZ65679 NJV65648:NJV65679 NTR65648:NTR65679 ODN65648:ODN65679 ONJ65648:ONJ65679 OXF65648:OXF65679 PHB65648:PHB65679 PQX65648:PQX65679 QAT65648:QAT65679 QKP65648:QKP65679 QUL65648:QUL65679 REH65648:REH65679 ROD65648:ROD65679 RXZ65648:RXZ65679 SHV65648:SHV65679 SRR65648:SRR65679 TBN65648:TBN65679 TLJ65648:TLJ65679 TVF65648:TVF65679 UFB65648:UFB65679 UOX65648:UOX65679 UYT65648:UYT65679 VIP65648:VIP65679 VSL65648:VSL65679 WCH65648:WCH65679 WMD65648:WMD65679 WVZ65648:WVZ65679 R131207:R131238 JN131184:JN131215 TJ131184:TJ131215 ADF131184:ADF131215 ANB131184:ANB131215 AWX131184:AWX131215 BGT131184:BGT131215 BQP131184:BQP131215 CAL131184:CAL131215 CKH131184:CKH131215 CUD131184:CUD131215 DDZ131184:DDZ131215 DNV131184:DNV131215 DXR131184:DXR131215 EHN131184:EHN131215 ERJ131184:ERJ131215 FBF131184:FBF131215 FLB131184:FLB131215 FUX131184:FUX131215 GET131184:GET131215 GOP131184:GOP131215 GYL131184:GYL131215 HIH131184:HIH131215 HSD131184:HSD131215 IBZ131184:IBZ131215 ILV131184:ILV131215 IVR131184:IVR131215 JFN131184:JFN131215 JPJ131184:JPJ131215 JZF131184:JZF131215 KJB131184:KJB131215 KSX131184:KSX131215 LCT131184:LCT131215 LMP131184:LMP131215 LWL131184:LWL131215 MGH131184:MGH131215 MQD131184:MQD131215 MZZ131184:MZZ131215 NJV131184:NJV131215 NTR131184:NTR131215 ODN131184:ODN131215 ONJ131184:ONJ131215 OXF131184:OXF131215 PHB131184:PHB131215 PQX131184:PQX131215 QAT131184:QAT131215 QKP131184:QKP131215 QUL131184:QUL131215 REH131184:REH131215 ROD131184:ROD131215 RXZ131184:RXZ131215 SHV131184:SHV131215 SRR131184:SRR131215 TBN131184:TBN131215 TLJ131184:TLJ131215 TVF131184:TVF131215 UFB131184:UFB131215 UOX131184:UOX131215 UYT131184:UYT131215 VIP131184:VIP131215 VSL131184:VSL131215 WCH131184:WCH131215 WMD131184:WMD131215 WVZ131184:WVZ131215 R196743:R196774 JN196720:JN196751 TJ196720:TJ196751 ADF196720:ADF196751 ANB196720:ANB196751 AWX196720:AWX196751 BGT196720:BGT196751 BQP196720:BQP196751 CAL196720:CAL196751 CKH196720:CKH196751 CUD196720:CUD196751 DDZ196720:DDZ196751 DNV196720:DNV196751 DXR196720:DXR196751 EHN196720:EHN196751 ERJ196720:ERJ196751 FBF196720:FBF196751 FLB196720:FLB196751 FUX196720:FUX196751 GET196720:GET196751 GOP196720:GOP196751 GYL196720:GYL196751 HIH196720:HIH196751 HSD196720:HSD196751 IBZ196720:IBZ196751 ILV196720:ILV196751 IVR196720:IVR196751 JFN196720:JFN196751 JPJ196720:JPJ196751 JZF196720:JZF196751 KJB196720:KJB196751 KSX196720:KSX196751 LCT196720:LCT196751 LMP196720:LMP196751 LWL196720:LWL196751 MGH196720:MGH196751 MQD196720:MQD196751 MZZ196720:MZZ196751 NJV196720:NJV196751 NTR196720:NTR196751 ODN196720:ODN196751 ONJ196720:ONJ196751 OXF196720:OXF196751 PHB196720:PHB196751 PQX196720:PQX196751 QAT196720:QAT196751 QKP196720:QKP196751 QUL196720:QUL196751 REH196720:REH196751 ROD196720:ROD196751 RXZ196720:RXZ196751 SHV196720:SHV196751 SRR196720:SRR196751 TBN196720:TBN196751 TLJ196720:TLJ196751 TVF196720:TVF196751 UFB196720:UFB196751 UOX196720:UOX196751 UYT196720:UYT196751 VIP196720:VIP196751 VSL196720:VSL196751 WCH196720:WCH196751 WMD196720:WMD196751 WVZ196720:WVZ196751 R262279:R262310 JN262256:JN262287 TJ262256:TJ262287 ADF262256:ADF262287 ANB262256:ANB262287 AWX262256:AWX262287 BGT262256:BGT262287 BQP262256:BQP262287 CAL262256:CAL262287 CKH262256:CKH262287 CUD262256:CUD262287 DDZ262256:DDZ262287 DNV262256:DNV262287 DXR262256:DXR262287 EHN262256:EHN262287 ERJ262256:ERJ262287 FBF262256:FBF262287 FLB262256:FLB262287 FUX262256:FUX262287 GET262256:GET262287 GOP262256:GOP262287 GYL262256:GYL262287 HIH262256:HIH262287 HSD262256:HSD262287 IBZ262256:IBZ262287 ILV262256:ILV262287 IVR262256:IVR262287 JFN262256:JFN262287 JPJ262256:JPJ262287 JZF262256:JZF262287 KJB262256:KJB262287 KSX262256:KSX262287 LCT262256:LCT262287 LMP262256:LMP262287 LWL262256:LWL262287 MGH262256:MGH262287 MQD262256:MQD262287 MZZ262256:MZZ262287 NJV262256:NJV262287 NTR262256:NTR262287 ODN262256:ODN262287 ONJ262256:ONJ262287 OXF262256:OXF262287 PHB262256:PHB262287 PQX262256:PQX262287 QAT262256:QAT262287 QKP262256:QKP262287 QUL262256:QUL262287 REH262256:REH262287 ROD262256:ROD262287 RXZ262256:RXZ262287 SHV262256:SHV262287 SRR262256:SRR262287 TBN262256:TBN262287 TLJ262256:TLJ262287 TVF262256:TVF262287 UFB262256:UFB262287 UOX262256:UOX262287 UYT262256:UYT262287 VIP262256:VIP262287 VSL262256:VSL262287 WCH262256:WCH262287 WMD262256:WMD262287 WVZ262256:WVZ262287 R327815:R327846 JN327792:JN327823 TJ327792:TJ327823 ADF327792:ADF327823 ANB327792:ANB327823 AWX327792:AWX327823 BGT327792:BGT327823 BQP327792:BQP327823 CAL327792:CAL327823 CKH327792:CKH327823 CUD327792:CUD327823 DDZ327792:DDZ327823 DNV327792:DNV327823 DXR327792:DXR327823 EHN327792:EHN327823 ERJ327792:ERJ327823 FBF327792:FBF327823 FLB327792:FLB327823 FUX327792:FUX327823 GET327792:GET327823 GOP327792:GOP327823 GYL327792:GYL327823 HIH327792:HIH327823 HSD327792:HSD327823 IBZ327792:IBZ327823 ILV327792:ILV327823 IVR327792:IVR327823 JFN327792:JFN327823 JPJ327792:JPJ327823 JZF327792:JZF327823 KJB327792:KJB327823 KSX327792:KSX327823 LCT327792:LCT327823 LMP327792:LMP327823 LWL327792:LWL327823 MGH327792:MGH327823 MQD327792:MQD327823 MZZ327792:MZZ327823 NJV327792:NJV327823 NTR327792:NTR327823 ODN327792:ODN327823 ONJ327792:ONJ327823 OXF327792:OXF327823 PHB327792:PHB327823 PQX327792:PQX327823 QAT327792:QAT327823 QKP327792:QKP327823 QUL327792:QUL327823 REH327792:REH327823 ROD327792:ROD327823 RXZ327792:RXZ327823 SHV327792:SHV327823 SRR327792:SRR327823 TBN327792:TBN327823 TLJ327792:TLJ327823 TVF327792:TVF327823 UFB327792:UFB327823 UOX327792:UOX327823 UYT327792:UYT327823 VIP327792:VIP327823 VSL327792:VSL327823 WCH327792:WCH327823 WMD327792:WMD327823 WVZ327792:WVZ327823 R393351:R393382 JN393328:JN393359 TJ393328:TJ393359 ADF393328:ADF393359 ANB393328:ANB393359 AWX393328:AWX393359 BGT393328:BGT393359 BQP393328:BQP393359 CAL393328:CAL393359 CKH393328:CKH393359 CUD393328:CUD393359 DDZ393328:DDZ393359 DNV393328:DNV393359 DXR393328:DXR393359 EHN393328:EHN393359 ERJ393328:ERJ393359 FBF393328:FBF393359 FLB393328:FLB393359 FUX393328:FUX393359 GET393328:GET393359 GOP393328:GOP393359 GYL393328:GYL393359 HIH393328:HIH393359 HSD393328:HSD393359 IBZ393328:IBZ393359 ILV393328:ILV393359 IVR393328:IVR393359 JFN393328:JFN393359 JPJ393328:JPJ393359 JZF393328:JZF393359 KJB393328:KJB393359 KSX393328:KSX393359 LCT393328:LCT393359 LMP393328:LMP393359 LWL393328:LWL393359 MGH393328:MGH393359 MQD393328:MQD393359 MZZ393328:MZZ393359 NJV393328:NJV393359 NTR393328:NTR393359 ODN393328:ODN393359 ONJ393328:ONJ393359 OXF393328:OXF393359 PHB393328:PHB393359 PQX393328:PQX393359 QAT393328:QAT393359 QKP393328:QKP393359 QUL393328:QUL393359 REH393328:REH393359 ROD393328:ROD393359 RXZ393328:RXZ393359 SHV393328:SHV393359 SRR393328:SRR393359 TBN393328:TBN393359 TLJ393328:TLJ393359 TVF393328:TVF393359 UFB393328:UFB393359 UOX393328:UOX393359 UYT393328:UYT393359 VIP393328:VIP393359 VSL393328:VSL393359 WCH393328:WCH393359 WMD393328:WMD393359 WVZ393328:WVZ393359 R458887:R458918 JN458864:JN458895 TJ458864:TJ458895 ADF458864:ADF458895 ANB458864:ANB458895 AWX458864:AWX458895 BGT458864:BGT458895 BQP458864:BQP458895 CAL458864:CAL458895 CKH458864:CKH458895 CUD458864:CUD458895 DDZ458864:DDZ458895 DNV458864:DNV458895 DXR458864:DXR458895 EHN458864:EHN458895 ERJ458864:ERJ458895 FBF458864:FBF458895 FLB458864:FLB458895 FUX458864:FUX458895 GET458864:GET458895 GOP458864:GOP458895 GYL458864:GYL458895 HIH458864:HIH458895 HSD458864:HSD458895 IBZ458864:IBZ458895 ILV458864:ILV458895 IVR458864:IVR458895 JFN458864:JFN458895 JPJ458864:JPJ458895 JZF458864:JZF458895 KJB458864:KJB458895 KSX458864:KSX458895 LCT458864:LCT458895 LMP458864:LMP458895 LWL458864:LWL458895 MGH458864:MGH458895 MQD458864:MQD458895 MZZ458864:MZZ458895 NJV458864:NJV458895 NTR458864:NTR458895 ODN458864:ODN458895 ONJ458864:ONJ458895 OXF458864:OXF458895 PHB458864:PHB458895 PQX458864:PQX458895 QAT458864:QAT458895 QKP458864:QKP458895 QUL458864:QUL458895 REH458864:REH458895 ROD458864:ROD458895 RXZ458864:RXZ458895 SHV458864:SHV458895 SRR458864:SRR458895 TBN458864:TBN458895 TLJ458864:TLJ458895 TVF458864:TVF458895 UFB458864:UFB458895 UOX458864:UOX458895 UYT458864:UYT458895 VIP458864:VIP458895 VSL458864:VSL458895 WCH458864:WCH458895 WMD458864:WMD458895 WVZ458864:WVZ458895 R524423:R524454 JN524400:JN524431 TJ524400:TJ524431 ADF524400:ADF524431 ANB524400:ANB524431 AWX524400:AWX524431 BGT524400:BGT524431 BQP524400:BQP524431 CAL524400:CAL524431 CKH524400:CKH524431 CUD524400:CUD524431 DDZ524400:DDZ524431 DNV524400:DNV524431 DXR524400:DXR524431 EHN524400:EHN524431 ERJ524400:ERJ524431 FBF524400:FBF524431 FLB524400:FLB524431 FUX524400:FUX524431 GET524400:GET524431 GOP524400:GOP524431 GYL524400:GYL524431 HIH524400:HIH524431 HSD524400:HSD524431 IBZ524400:IBZ524431 ILV524400:ILV524431 IVR524400:IVR524431 JFN524400:JFN524431 JPJ524400:JPJ524431 JZF524400:JZF524431 KJB524400:KJB524431 KSX524400:KSX524431 LCT524400:LCT524431 LMP524400:LMP524431 LWL524400:LWL524431 MGH524400:MGH524431 MQD524400:MQD524431 MZZ524400:MZZ524431 NJV524400:NJV524431 NTR524400:NTR524431 ODN524400:ODN524431 ONJ524400:ONJ524431 OXF524400:OXF524431 PHB524400:PHB524431 PQX524400:PQX524431 QAT524400:QAT524431 QKP524400:QKP524431 QUL524400:QUL524431 REH524400:REH524431 ROD524400:ROD524431 RXZ524400:RXZ524431 SHV524400:SHV524431 SRR524400:SRR524431 TBN524400:TBN524431 TLJ524400:TLJ524431 TVF524400:TVF524431 UFB524400:UFB524431 UOX524400:UOX524431 UYT524400:UYT524431 VIP524400:VIP524431 VSL524400:VSL524431 WCH524400:WCH524431 WMD524400:WMD524431 WVZ524400:WVZ524431 R589959:R589990 JN589936:JN589967 TJ589936:TJ589967 ADF589936:ADF589967 ANB589936:ANB589967 AWX589936:AWX589967 BGT589936:BGT589967 BQP589936:BQP589967 CAL589936:CAL589967 CKH589936:CKH589967 CUD589936:CUD589967 DDZ589936:DDZ589967 DNV589936:DNV589967 DXR589936:DXR589967 EHN589936:EHN589967 ERJ589936:ERJ589967 FBF589936:FBF589967 FLB589936:FLB589967 FUX589936:FUX589967 GET589936:GET589967 GOP589936:GOP589967 GYL589936:GYL589967 HIH589936:HIH589967 HSD589936:HSD589967 IBZ589936:IBZ589967 ILV589936:ILV589967 IVR589936:IVR589967 JFN589936:JFN589967 JPJ589936:JPJ589967 JZF589936:JZF589967 KJB589936:KJB589967 KSX589936:KSX589967 LCT589936:LCT589967 LMP589936:LMP589967 LWL589936:LWL589967 MGH589936:MGH589967 MQD589936:MQD589967 MZZ589936:MZZ589967 NJV589936:NJV589967 NTR589936:NTR589967 ODN589936:ODN589967 ONJ589936:ONJ589967 OXF589936:OXF589967 PHB589936:PHB589967 PQX589936:PQX589967 QAT589936:QAT589967 QKP589936:QKP589967 QUL589936:QUL589967 REH589936:REH589967 ROD589936:ROD589967 RXZ589936:RXZ589967 SHV589936:SHV589967 SRR589936:SRR589967 TBN589936:TBN589967 TLJ589936:TLJ589967 TVF589936:TVF589967 UFB589936:UFB589967 UOX589936:UOX589967 UYT589936:UYT589967 VIP589936:VIP589967 VSL589936:VSL589967 WCH589936:WCH589967 WMD589936:WMD589967 WVZ589936:WVZ589967 R655495:R655526 JN655472:JN655503 TJ655472:TJ655503 ADF655472:ADF655503 ANB655472:ANB655503 AWX655472:AWX655503 BGT655472:BGT655503 BQP655472:BQP655503 CAL655472:CAL655503 CKH655472:CKH655503 CUD655472:CUD655503 DDZ655472:DDZ655503 DNV655472:DNV655503 DXR655472:DXR655503 EHN655472:EHN655503 ERJ655472:ERJ655503 FBF655472:FBF655503 FLB655472:FLB655503 FUX655472:FUX655503 GET655472:GET655503 GOP655472:GOP655503 GYL655472:GYL655503 HIH655472:HIH655503 HSD655472:HSD655503 IBZ655472:IBZ655503 ILV655472:ILV655503 IVR655472:IVR655503 JFN655472:JFN655503 JPJ655472:JPJ655503 JZF655472:JZF655503 KJB655472:KJB655503 KSX655472:KSX655503 LCT655472:LCT655503 LMP655472:LMP655503 LWL655472:LWL655503 MGH655472:MGH655503 MQD655472:MQD655503 MZZ655472:MZZ655503 NJV655472:NJV655503 NTR655472:NTR655503 ODN655472:ODN655503 ONJ655472:ONJ655503 OXF655472:OXF655503 PHB655472:PHB655503 PQX655472:PQX655503 QAT655472:QAT655503 QKP655472:QKP655503 QUL655472:QUL655503 REH655472:REH655503 ROD655472:ROD655503 RXZ655472:RXZ655503 SHV655472:SHV655503 SRR655472:SRR655503 TBN655472:TBN655503 TLJ655472:TLJ655503 TVF655472:TVF655503 UFB655472:UFB655503 UOX655472:UOX655503 UYT655472:UYT655503 VIP655472:VIP655503 VSL655472:VSL655503 WCH655472:WCH655503 WMD655472:WMD655503 WVZ655472:WVZ655503 R721031:R721062 JN721008:JN721039 TJ721008:TJ721039 ADF721008:ADF721039 ANB721008:ANB721039 AWX721008:AWX721039 BGT721008:BGT721039 BQP721008:BQP721039 CAL721008:CAL721039 CKH721008:CKH721039 CUD721008:CUD721039 DDZ721008:DDZ721039 DNV721008:DNV721039 DXR721008:DXR721039 EHN721008:EHN721039 ERJ721008:ERJ721039 FBF721008:FBF721039 FLB721008:FLB721039 FUX721008:FUX721039 GET721008:GET721039 GOP721008:GOP721039 GYL721008:GYL721039 HIH721008:HIH721039 HSD721008:HSD721039 IBZ721008:IBZ721039 ILV721008:ILV721039 IVR721008:IVR721039 JFN721008:JFN721039 JPJ721008:JPJ721039 JZF721008:JZF721039 KJB721008:KJB721039 KSX721008:KSX721039 LCT721008:LCT721039 LMP721008:LMP721039 LWL721008:LWL721039 MGH721008:MGH721039 MQD721008:MQD721039 MZZ721008:MZZ721039 NJV721008:NJV721039 NTR721008:NTR721039 ODN721008:ODN721039 ONJ721008:ONJ721039 OXF721008:OXF721039 PHB721008:PHB721039 PQX721008:PQX721039 QAT721008:QAT721039 QKP721008:QKP721039 QUL721008:QUL721039 REH721008:REH721039 ROD721008:ROD721039 RXZ721008:RXZ721039 SHV721008:SHV721039 SRR721008:SRR721039 TBN721008:TBN721039 TLJ721008:TLJ721039 TVF721008:TVF721039 UFB721008:UFB721039 UOX721008:UOX721039 UYT721008:UYT721039 VIP721008:VIP721039 VSL721008:VSL721039 WCH721008:WCH721039 WMD721008:WMD721039 WVZ721008:WVZ721039 R786567:R786598 JN786544:JN786575 TJ786544:TJ786575 ADF786544:ADF786575 ANB786544:ANB786575 AWX786544:AWX786575 BGT786544:BGT786575 BQP786544:BQP786575 CAL786544:CAL786575 CKH786544:CKH786575 CUD786544:CUD786575 DDZ786544:DDZ786575 DNV786544:DNV786575 DXR786544:DXR786575 EHN786544:EHN786575 ERJ786544:ERJ786575 FBF786544:FBF786575 FLB786544:FLB786575 FUX786544:FUX786575 GET786544:GET786575 GOP786544:GOP786575 GYL786544:GYL786575 HIH786544:HIH786575 HSD786544:HSD786575 IBZ786544:IBZ786575 ILV786544:ILV786575 IVR786544:IVR786575 JFN786544:JFN786575 JPJ786544:JPJ786575 JZF786544:JZF786575 KJB786544:KJB786575 KSX786544:KSX786575 LCT786544:LCT786575 LMP786544:LMP786575 LWL786544:LWL786575 MGH786544:MGH786575 MQD786544:MQD786575 MZZ786544:MZZ786575 NJV786544:NJV786575 NTR786544:NTR786575 ODN786544:ODN786575 ONJ786544:ONJ786575 OXF786544:OXF786575 PHB786544:PHB786575 PQX786544:PQX786575 QAT786544:QAT786575 QKP786544:QKP786575 QUL786544:QUL786575 REH786544:REH786575 ROD786544:ROD786575 RXZ786544:RXZ786575 SHV786544:SHV786575 SRR786544:SRR786575 TBN786544:TBN786575 TLJ786544:TLJ786575 TVF786544:TVF786575 UFB786544:UFB786575 UOX786544:UOX786575 UYT786544:UYT786575 VIP786544:VIP786575 VSL786544:VSL786575 WCH786544:WCH786575 WMD786544:WMD786575 WVZ786544:WVZ786575 R852103:R852134 JN852080:JN852111 TJ852080:TJ852111 ADF852080:ADF852111 ANB852080:ANB852111 AWX852080:AWX852111 BGT852080:BGT852111 BQP852080:BQP852111 CAL852080:CAL852111 CKH852080:CKH852111 CUD852080:CUD852111 DDZ852080:DDZ852111 DNV852080:DNV852111 DXR852080:DXR852111 EHN852080:EHN852111 ERJ852080:ERJ852111 FBF852080:FBF852111 FLB852080:FLB852111 FUX852080:FUX852111 GET852080:GET852111 GOP852080:GOP852111 GYL852080:GYL852111 HIH852080:HIH852111 HSD852080:HSD852111 IBZ852080:IBZ852111 ILV852080:ILV852111 IVR852080:IVR852111 JFN852080:JFN852111 JPJ852080:JPJ852111 JZF852080:JZF852111 KJB852080:KJB852111 KSX852080:KSX852111 LCT852080:LCT852111 LMP852080:LMP852111 LWL852080:LWL852111 MGH852080:MGH852111 MQD852080:MQD852111 MZZ852080:MZZ852111 NJV852080:NJV852111 NTR852080:NTR852111 ODN852080:ODN852111 ONJ852080:ONJ852111 OXF852080:OXF852111 PHB852080:PHB852111 PQX852080:PQX852111 QAT852080:QAT852111 QKP852080:QKP852111 QUL852080:QUL852111 REH852080:REH852111 ROD852080:ROD852111 RXZ852080:RXZ852111 SHV852080:SHV852111 SRR852080:SRR852111 TBN852080:TBN852111 TLJ852080:TLJ852111 TVF852080:TVF852111 UFB852080:UFB852111 UOX852080:UOX852111 UYT852080:UYT852111 VIP852080:VIP852111 VSL852080:VSL852111 WCH852080:WCH852111 WMD852080:WMD852111 WVZ852080:WVZ852111 R917639:R917670 JN917616:JN917647 TJ917616:TJ917647 ADF917616:ADF917647 ANB917616:ANB917647 AWX917616:AWX917647 BGT917616:BGT917647 BQP917616:BQP917647 CAL917616:CAL917647 CKH917616:CKH917647 CUD917616:CUD917647 DDZ917616:DDZ917647 DNV917616:DNV917647 DXR917616:DXR917647 EHN917616:EHN917647 ERJ917616:ERJ917647 FBF917616:FBF917647 FLB917616:FLB917647 FUX917616:FUX917647 GET917616:GET917647 GOP917616:GOP917647 GYL917616:GYL917647 HIH917616:HIH917647 HSD917616:HSD917647 IBZ917616:IBZ917647 ILV917616:ILV917647 IVR917616:IVR917647 JFN917616:JFN917647 JPJ917616:JPJ917647 JZF917616:JZF917647 KJB917616:KJB917647 KSX917616:KSX917647 LCT917616:LCT917647 LMP917616:LMP917647 LWL917616:LWL917647 MGH917616:MGH917647 MQD917616:MQD917647 MZZ917616:MZZ917647 NJV917616:NJV917647 NTR917616:NTR917647 ODN917616:ODN917647 ONJ917616:ONJ917647 OXF917616:OXF917647 PHB917616:PHB917647 PQX917616:PQX917647 QAT917616:QAT917647 QKP917616:QKP917647 QUL917616:QUL917647 REH917616:REH917647 ROD917616:ROD917647 RXZ917616:RXZ917647 SHV917616:SHV917647 SRR917616:SRR917647 TBN917616:TBN917647 TLJ917616:TLJ917647 TVF917616:TVF917647 UFB917616:UFB917647 UOX917616:UOX917647 UYT917616:UYT917647 VIP917616:VIP917647 VSL917616:VSL917647 WCH917616:WCH917647 WMD917616:WMD917647 WVZ917616:WVZ917647 R983175:R983206 JN983152:JN983183 TJ983152:TJ983183 ADF983152:ADF983183 ANB983152:ANB983183 AWX983152:AWX983183 BGT983152:BGT983183 BQP983152:BQP983183 CAL983152:CAL983183 CKH983152:CKH983183 CUD983152:CUD983183 DDZ983152:DDZ983183 DNV983152:DNV983183 DXR983152:DXR983183 EHN983152:EHN983183 ERJ983152:ERJ983183 FBF983152:FBF983183 FLB983152:FLB983183 FUX983152:FUX983183 GET983152:GET983183 GOP983152:GOP983183 GYL983152:GYL983183 HIH983152:HIH983183 HSD983152:HSD983183 IBZ983152:IBZ983183 ILV983152:ILV983183 IVR983152:IVR983183 JFN983152:JFN983183 JPJ983152:JPJ983183 JZF983152:JZF983183 KJB983152:KJB983183 KSX983152:KSX983183 LCT983152:LCT983183 LMP983152:LMP983183 LWL983152:LWL983183 MGH983152:MGH983183 MQD983152:MQD983183 MZZ983152:MZZ983183 NJV983152:NJV983183 NTR983152:NTR983183 ODN983152:ODN983183 ONJ983152:ONJ983183 OXF983152:OXF983183 PHB983152:PHB983183 PQX983152:PQX983183 QAT983152:QAT983183 QKP983152:QKP983183 QUL983152:QUL983183 REH983152:REH983183 ROD983152:ROD983183 RXZ983152:RXZ983183 SHV983152:SHV983183 SRR983152:SRR983183 TBN983152:TBN983183 TLJ983152:TLJ983183 TVF983152:TVF983183 UFB983152:UFB983183 UOX983152:UOX983183 UYT983152:UYT983183 VIP983152:VIP983183 VSL983152:VSL983183 WCH983152:WCH983183 WMD983152:WMD983183 WVZ983152:WVZ983183 R145:R146 JN145:JN146 TJ145:TJ146 ADF145:ADF146 ANB145:ANB146 AWX145:AWX146 BGT145:BGT146 BQP145:BQP146 CAL145:CAL146 CKH145:CKH146 CUD145:CUD146 DDZ145:DDZ146 DNV145:DNV146 DXR145:DXR146 EHN145:EHN146 ERJ145:ERJ146 FBF145:FBF146 FLB145:FLB146 FUX145:FUX146 GET145:GET146 GOP145:GOP146 GYL145:GYL146 HIH145:HIH146 HSD145:HSD146 IBZ145:IBZ146 ILV145:ILV146 IVR145:IVR146 JFN145:JFN146 JPJ145:JPJ146 JZF145:JZF146 KJB145:KJB146 KSX145:KSX146 LCT145:LCT146 LMP145:LMP146 LWL145:LWL146 MGH145:MGH146 MQD145:MQD146 MZZ145:MZZ146 NJV145:NJV146 NTR145:NTR146 ODN145:ODN146 ONJ145:ONJ146 OXF145:OXF146 PHB145:PHB146 PQX145:PQX146 QAT145:QAT146 QKP145:QKP146 QUL145:QUL146 REH145:REH146 ROD145:ROD146 RXZ145:RXZ146 SHV145:SHV146 SRR145:SRR146 TBN145:TBN146 TLJ145:TLJ146 TVF145:TVF146 UFB145:UFB146 UOX145:UOX146 UYT145:UYT146 VIP145:VIP146 VSL145:VSL146 WCH145:WCH146 WMD145:WMD146 WVZ145:WVZ146 R65704:R65705 JN65681:JN65682 TJ65681:TJ65682 ADF65681:ADF65682 ANB65681:ANB65682 AWX65681:AWX65682 BGT65681:BGT65682 BQP65681:BQP65682 CAL65681:CAL65682 CKH65681:CKH65682 CUD65681:CUD65682 DDZ65681:DDZ65682 DNV65681:DNV65682 DXR65681:DXR65682 EHN65681:EHN65682 ERJ65681:ERJ65682 FBF65681:FBF65682 FLB65681:FLB65682 FUX65681:FUX65682 GET65681:GET65682 GOP65681:GOP65682 GYL65681:GYL65682 HIH65681:HIH65682 HSD65681:HSD65682 IBZ65681:IBZ65682 ILV65681:ILV65682 IVR65681:IVR65682 JFN65681:JFN65682 JPJ65681:JPJ65682 JZF65681:JZF65682 KJB65681:KJB65682 KSX65681:KSX65682 LCT65681:LCT65682 LMP65681:LMP65682 LWL65681:LWL65682 MGH65681:MGH65682 MQD65681:MQD65682 MZZ65681:MZZ65682 NJV65681:NJV65682 NTR65681:NTR65682 ODN65681:ODN65682 ONJ65681:ONJ65682 OXF65681:OXF65682 PHB65681:PHB65682 PQX65681:PQX65682 QAT65681:QAT65682 QKP65681:QKP65682 QUL65681:QUL65682 REH65681:REH65682 ROD65681:ROD65682 RXZ65681:RXZ65682 SHV65681:SHV65682 SRR65681:SRR65682 TBN65681:TBN65682 TLJ65681:TLJ65682 TVF65681:TVF65682 UFB65681:UFB65682 UOX65681:UOX65682 UYT65681:UYT65682 VIP65681:VIP65682 VSL65681:VSL65682 WCH65681:WCH65682 WMD65681:WMD65682 WVZ65681:WVZ65682 R131240:R131241 JN131217:JN131218 TJ131217:TJ131218 ADF131217:ADF131218 ANB131217:ANB131218 AWX131217:AWX131218 BGT131217:BGT131218 BQP131217:BQP131218 CAL131217:CAL131218 CKH131217:CKH131218 CUD131217:CUD131218 DDZ131217:DDZ131218 DNV131217:DNV131218 DXR131217:DXR131218 EHN131217:EHN131218 ERJ131217:ERJ131218 FBF131217:FBF131218 FLB131217:FLB131218 FUX131217:FUX131218 GET131217:GET131218 GOP131217:GOP131218 GYL131217:GYL131218 HIH131217:HIH131218 HSD131217:HSD131218 IBZ131217:IBZ131218 ILV131217:ILV131218 IVR131217:IVR131218 JFN131217:JFN131218 JPJ131217:JPJ131218 JZF131217:JZF131218 KJB131217:KJB131218 KSX131217:KSX131218 LCT131217:LCT131218 LMP131217:LMP131218 LWL131217:LWL131218 MGH131217:MGH131218 MQD131217:MQD131218 MZZ131217:MZZ131218 NJV131217:NJV131218 NTR131217:NTR131218 ODN131217:ODN131218 ONJ131217:ONJ131218 OXF131217:OXF131218 PHB131217:PHB131218 PQX131217:PQX131218 QAT131217:QAT131218 QKP131217:QKP131218 QUL131217:QUL131218 REH131217:REH131218 ROD131217:ROD131218 RXZ131217:RXZ131218 SHV131217:SHV131218 SRR131217:SRR131218 TBN131217:TBN131218 TLJ131217:TLJ131218 TVF131217:TVF131218 UFB131217:UFB131218 UOX131217:UOX131218 UYT131217:UYT131218 VIP131217:VIP131218 VSL131217:VSL131218 WCH131217:WCH131218 WMD131217:WMD131218 WVZ131217:WVZ131218 R196776:R196777 JN196753:JN196754 TJ196753:TJ196754 ADF196753:ADF196754 ANB196753:ANB196754 AWX196753:AWX196754 BGT196753:BGT196754 BQP196753:BQP196754 CAL196753:CAL196754 CKH196753:CKH196754 CUD196753:CUD196754 DDZ196753:DDZ196754 DNV196753:DNV196754 DXR196753:DXR196754 EHN196753:EHN196754 ERJ196753:ERJ196754 FBF196753:FBF196754 FLB196753:FLB196754 FUX196753:FUX196754 GET196753:GET196754 GOP196753:GOP196754 GYL196753:GYL196754 HIH196753:HIH196754 HSD196753:HSD196754 IBZ196753:IBZ196754 ILV196753:ILV196754 IVR196753:IVR196754 JFN196753:JFN196754 JPJ196753:JPJ196754 JZF196753:JZF196754 KJB196753:KJB196754 KSX196753:KSX196754 LCT196753:LCT196754 LMP196753:LMP196754 LWL196753:LWL196754 MGH196753:MGH196754 MQD196753:MQD196754 MZZ196753:MZZ196754 NJV196753:NJV196754 NTR196753:NTR196754 ODN196753:ODN196754 ONJ196753:ONJ196754 OXF196753:OXF196754 PHB196753:PHB196754 PQX196753:PQX196754 QAT196753:QAT196754 QKP196753:QKP196754 QUL196753:QUL196754 REH196753:REH196754 ROD196753:ROD196754 RXZ196753:RXZ196754 SHV196753:SHV196754 SRR196753:SRR196754 TBN196753:TBN196754 TLJ196753:TLJ196754 TVF196753:TVF196754 UFB196753:UFB196754 UOX196753:UOX196754 UYT196753:UYT196754 VIP196753:VIP196754 VSL196753:VSL196754 WCH196753:WCH196754 WMD196753:WMD196754 WVZ196753:WVZ196754 R262312:R262313 JN262289:JN262290 TJ262289:TJ262290 ADF262289:ADF262290 ANB262289:ANB262290 AWX262289:AWX262290 BGT262289:BGT262290 BQP262289:BQP262290 CAL262289:CAL262290 CKH262289:CKH262290 CUD262289:CUD262290 DDZ262289:DDZ262290 DNV262289:DNV262290 DXR262289:DXR262290 EHN262289:EHN262290 ERJ262289:ERJ262290 FBF262289:FBF262290 FLB262289:FLB262290 FUX262289:FUX262290 GET262289:GET262290 GOP262289:GOP262290 GYL262289:GYL262290 HIH262289:HIH262290 HSD262289:HSD262290 IBZ262289:IBZ262290 ILV262289:ILV262290 IVR262289:IVR262290 JFN262289:JFN262290 JPJ262289:JPJ262290 JZF262289:JZF262290 KJB262289:KJB262290 KSX262289:KSX262290 LCT262289:LCT262290 LMP262289:LMP262290 LWL262289:LWL262290 MGH262289:MGH262290 MQD262289:MQD262290 MZZ262289:MZZ262290 NJV262289:NJV262290 NTR262289:NTR262290 ODN262289:ODN262290 ONJ262289:ONJ262290 OXF262289:OXF262290 PHB262289:PHB262290 PQX262289:PQX262290 QAT262289:QAT262290 QKP262289:QKP262290 QUL262289:QUL262290 REH262289:REH262290 ROD262289:ROD262290 RXZ262289:RXZ262290 SHV262289:SHV262290 SRR262289:SRR262290 TBN262289:TBN262290 TLJ262289:TLJ262290 TVF262289:TVF262290 UFB262289:UFB262290 UOX262289:UOX262290 UYT262289:UYT262290 VIP262289:VIP262290 VSL262289:VSL262290 WCH262289:WCH262290 WMD262289:WMD262290 WVZ262289:WVZ262290 R327848:R327849 JN327825:JN327826 TJ327825:TJ327826 ADF327825:ADF327826 ANB327825:ANB327826 AWX327825:AWX327826 BGT327825:BGT327826 BQP327825:BQP327826 CAL327825:CAL327826 CKH327825:CKH327826 CUD327825:CUD327826 DDZ327825:DDZ327826 DNV327825:DNV327826 DXR327825:DXR327826 EHN327825:EHN327826 ERJ327825:ERJ327826 FBF327825:FBF327826 FLB327825:FLB327826 FUX327825:FUX327826 GET327825:GET327826 GOP327825:GOP327826 GYL327825:GYL327826 HIH327825:HIH327826 HSD327825:HSD327826 IBZ327825:IBZ327826 ILV327825:ILV327826 IVR327825:IVR327826 JFN327825:JFN327826 JPJ327825:JPJ327826 JZF327825:JZF327826 KJB327825:KJB327826 KSX327825:KSX327826 LCT327825:LCT327826 LMP327825:LMP327826 LWL327825:LWL327826 MGH327825:MGH327826 MQD327825:MQD327826 MZZ327825:MZZ327826 NJV327825:NJV327826 NTR327825:NTR327826 ODN327825:ODN327826 ONJ327825:ONJ327826 OXF327825:OXF327826 PHB327825:PHB327826 PQX327825:PQX327826 QAT327825:QAT327826 QKP327825:QKP327826 QUL327825:QUL327826 REH327825:REH327826 ROD327825:ROD327826 RXZ327825:RXZ327826 SHV327825:SHV327826 SRR327825:SRR327826 TBN327825:TBN327826 TLJ327825:TLJ327826 TVF327825:TVF327826 UFB327825:UFB327826 UOX327825:UOX327826 UYT327825:UYT327826 VIP327825:VIP327826 VSL327825:VSL327826 WCH327825:WCH327826 WMD327825:WMD327826 WVZ327825:WVZ327826 R393384:R393385 JN393361:JN393362 TJ393361:TJ393362 ADF393361:ADF393362 ANB393361:ANB393362 AWX393361:AWX393362 BGT393361:BGT393362 BQP393361:BQP393362 CAL393361:CAL393362 CKH393361:CKH393362 CUD393361:CUD393362 DDZ393361:DDZ393362 DNV393361:DNV393362 DXR393361:DXR393362 EHN393361:EHN393362 ERJ393361:ERJ393362 FBF393361:FBF393362 FLB393361:FLB393362 FUX393361:FUX393362 GET393361:GET393362 GOP393361:GOP393362 GYL393361:GYL393362 HIH393361:HIH393362 HSD393361:HSD393362 IBZ393361:IBZ393362 ILV393361:ILV393362 IVR393361:IVR393362 JFN393361:JFN393362 JPJ393361:JPJ393362 JZF393361:JZF393362 KJB393361:KJB393362 KSX393361:KSX393362 LCT393361:LCT393362 LMP393361:LMP393362 LWL393361:LWL393362 MGH393361:MGH393362 MQD393361:MQD393362 MZZ393361:MZZ393362 NJV393361:NJV393362 NTR393361:NTR393362 ODN393361:ODN393362 ONJ393361:ONJ393362 OXF393361:OXF393362 PHB393361:PHB393362 PQX393361:PQX393362 QAT393361:QAT393362 QKP393361:QKP393362 QUL393361:QUL393362 REH393361:REH393362 ROD393361:ROD393362 RXZ393361:RXZ393362 SHV393361:SHV393362 SRR393361:SRR393362 TBN393361:TBN393362 TLJ393361:TLJ393362 TVF393361:TVF393362 UFB393361:UFB393362 UOX393361:UOX393362 UYT393361:UYT393362 VIP393361:VIP393362 VSL393361:VSL393362 WCH393361:WCH393362 WMD393361:WMD393362 WVZ393361:WVZ393362 R458920:R458921 JN458897:JN458898 TJ458897:TJ458898 ADF458897:ADF458898 ANB458897:ANB458898 AWX458897:AWX458898 BGT458897:BGT458898 BQP458897:BQP458898 CAL458897:CAL458898 CKH458897:CKH458898 CUD458897:CUD458898 DDZ458897:DDZ458898 DNV458897:DNV458898 DXR458897:DXR458898 EHN458897:EHN458898 ERJ458897:ERJ458898 FBF458897:FBF458898 FLB458897:FLB458898 FUX458897:FUX458898 GET458897:GET458898 GOP458897:GOP458898 GYL458897:GYL458898 HIH458897:HIH458898 HSD458897:HSD458898 IBZ458897:IBZ458898 ILV458897:ILV458898 IVR458897:IVR458898 JFN458897:JFN458898 JPJ458897:JPJ458898 JZF458897:JZF458898 KJB458897:KJB458898 KSX458897:KSX458898 LCT458897:LCT458898 LMP458897:LMP458898 LWL458897:LWL458898 MGH458897:MGH458898 MQD458897:MQD458898 MZZ458897:MZZ458898 NJV458897:NJV458898 NTR458897:NTR458898 ODN458897:ODN458898 ONJ458897:ONJ458898 OXF458897:OXF458898 PHB458897:PHB458898 PQX458897:PQX458898 QAT458897:QAT458898 QKP458897:QKP458898 QUL458897:QUL458898 REH458897:REH458898 ROD458897:ROD458898 RXZ458897:RXZ458898 SHV458897:SHV458898 SRR458897:SRR458898 TBN458897:TBN458898 TLJ458897:TLJ458898 TVF458897:TVF458898 UFB458897:UFB458898 UOX458897:UOX458898 UYT458897:UYT458898 VIP458897:VIP458898 VSL458897:VSL458898 WCH458897:WCH458898 WMD458897:WMD458898 WVZ458897:WVZ458898 R524456:R524457 JN524433:JN524434 TJ524433:TJ524434 ADF524433:ADF524434 ANB524433:ANB524434 AWX524433:AWX524434 BGT524433:BGT524434 BQP524433:BQP524434 CAL524433:CAL524434 CKH524433:CKH524434 CUD524433:CUD524434 DDZ524433:DDZ524434 DNV524433:DNV524434 DXR524433:DXR524434 EHN524433:EHN524434 ERJ524433:ERJ524434 FBF524433:FBF524434 FLB524433:FLB524434 FUX524433:FUX524434 GET524433:GET524434 GOP524433:GOP524434 GYL524433:GYL524434 HIH524433:HIH524434 HSD524433:HSD524434 IBZ524433:IBZ524434 ILV524433:ILV524434 IVR524433:IVR524434 JFN524433:JFN524434 JPJ524433:JPJ524434 JZF524433:JZF524434 KJB524433:KJB524434 KSX524433:KSX524434 LCT524433:LCT524434 LMP524433:LMP524434 LWL524433:LWL524434 MGH524433:MGH524434 MQD524433:MQD524434 MZZ524433:MZZ524434 NJV524433:NJV524434 NTR524433:NTR524434 ODN524433:ODN524434 ONJ524433:ONJ524434 OXF524433:OXF524434 PHB524433:PHB524434 PQX524433:PQX524434 QAT524433:QAT524434 QKP524433:QKP524434 QUL524433:QUL524434 REH524433:REH524434 ROD524433:ROD524434 RXZ524433:RXZ524434 SHV524433:SHV524434 SRR524433:SRR524434 TBN524433:TBN524434 TLJ524433:TLJ524434 TVF524433:TVF524434 UFB524433:UFB524434 UOX524433:UOX524434 UYT524433:UYT524434 VIP524433:VIP524434 VSL524433:VSL524434 WCH524433:WCH524434 WMD524433:WMD524434 WVZ524433:WVZ524434 R589992:R589993 JN589969:JN589970 TJ589969:TJ589970 ADF589969:ADF589970 ANB589969:ANB589970 AWX589969:AWX589970 BGT589969:BGT589970 BQP589969:BQP589970 CAL589969:CAL589970 CKH589969:CKH589970 CUD589969:CUD589970 DDZ589969:DDZ589970 DNV589969:DNV589970 DXR589969:DXR589970 EHN589969:EHN589970 ERJ589969:ERJ589970 FBF589969:FBF589970 FLB589969:FLB589970 FUX589969:FUX589970 GET589969:GET589970 GOP589969:GOP589970 GYL589969:GYL589970 HIH589969:HIH589970 HSD589969:HSD589970 IBZ589969:IBZ589970 ILV589969:ILV589970 IVR589969:IVR589970 JFN589969:JFN589970 JPJ589969:JPJ589970 JZF589969:JZF589970 KJB589969:KJB589970 KSX589969:KSX589970 LCT589969:LCT589970 LMP589969:LMP589970 LWL589969:LWL589970 MGH589969:MGH589970 MQD589969:MQD589970 MZZ589969:MZZ589970 NJV589969:NJV589970 NTR589969:NTR589970 ODN589969:ODN589970 ONJ589969:ONJ589970 OXF589969:OXF589970 PHB589969:PHB589970 PQX589969:PQX589970 QAT589969:QAT589970 QKP589969:QKP589970 QUL589969:QUL589970 REH589969:REH589970 ROD589969:ROD589970 RXZ589969:RXZ589970 SHV589969:SHV589970 SRR589969:SRR589970 TBN589969:TBN589970 TLJ589969:TLJ589970 TVF589969:TVF589970 UFB589969:UFB589970 UOX589969:UOX589970 UYT589969:UYT589970 VIP589969:VIP589970 VSL589969:VSL589970 WCH589969:WCH589970 WMD589969:WMD589970 WVZ589969:WVZ589970 R655528:R655529 JN655505:JN655506 TJ655505:TJ655506 ADF655505:ADF655506 ANB655505:ANB655506 AWX655505:AWX655506 BGT655505:BGT655506 BQP655505:BQP655506 CAL655505:CAL655506 CKH655505:CKH655506 CUD655505:CUD655506 DDZ655505:DDZ655506 DNV655505:DNV655506 DXR655505:DXR655506 EHN655505:EHN655506 ERJ655505:ERJ655506 FBF655505:FBF655506 FLB655505:FLB655506 FUX655505:FUX655506 GET655505:GET655506 GOP655505:GOP655506 GYL655505:GYL655506 HIH655505:HIH655506 HSD655505:HSD655506 IBZ655505:IBZ655506 ILV655505:ILV655506 IVR655505:IVR655506 JFN655505:JFN655506 JPJ655505:JPJ655506 JZF655505:JZF655506 KJB655505:KJB655506 KSX655505:KSX655506 LCT655505:LCT655506 LMP655505:LMP655506 LWL655505:LWL655506 MGH655505:MGH655506 MQD655505:MQD655506 MZZ655505:MZZ655506 NJV655505:NJV655506 NTR655505:NTR655506 ODN655505:ODN655506 ONJ655505:ONJ655506 OXF655505:OXF655506 PHB655505:PHB655506 PQX655505:PQX655506 QAT655505:QAT655506 QKP655505:QKP655506 QUL655505:QUL655506 REH655505:REH655506 ROD655505:ROD655506 RXZ655505:RXZ655506 SHV655505:SHV655506 SRR655505:SRR655506 TBN655505:TBN655506 TLJ655505:TLJ655506 TVF655505:TVF655506 UFB655505:UFB655506 UOX655505:UOX655506 UYT655505:UYT655506 VIP655505:VIP655506 VSL655505:VSL655506 WCH655505:WCH655506 WMD655505:WMD655506 WVZ655505:WVZ655506 R721064:R721065 JN721041:JN721042 TJ721041:TJ721042 ADF721041:ADF721042 ANB721041:ANB721042 AWX721041:AWX721042 BGT721041:BGT721042 BQP721041:BQP721042 CAL721041:CAL721042 CKH721041:CKH721042 CUD721041:CUD721042 DDZ721041:DDZ721042 DNV721041:DNV721042 DXR721041:DXR721042 EHN721041:EHN721042 ERJ721041:ERJ721042 FBF721041:FBF721042 FLB721041:FLB721042 FUX721041:FUX721042 GET721041:GET721042 GOP721041:GOP721042 GYL721041:GYL721042 HIH721041:HIH721042 HSD721041:HSD721042 IBZ721041:IBZ721042 ILV721041:ILV721042 IVR721041:IVR721042 JFN721041:JFN721042 JPJ721041:JPJ721042 JZF721041:JZF721042 KJB721041:KJB721042 KSX721041:KSX721042 LCT721041:LCT721042 LMP721041:LMP721042 LWL721041:LWL721042 MGH721041:MGH721042 MQD721041:MQD721042 MZZ721041:MZZ721042 NJV721041:NJV721042 NTR721041:NTR721042 ODN721041:ODN721042 ONJ721041:ONJ721042 OXF721041:OXF721042 PHB721041:PHB721042 PQX721041:PQX721042 QAT721041:QAT721042 QKP721041:QKP721042 QUL721041:QUL721042 REH721041:REH721042 ROD721041:ROD721042 RXZ721041:RXZ721042 SHV721041:SHV721042 SRR721041:SRR721042 TBN721041:TBN721042 TLJ721041:TLJ721042 TVF721041:TVF721042 UFB721041:UFB721042 UOX721041:UOX721042 UYT721041:UYT721042 VIP721041:VIP721042 VSL721041:VSL721042 WCH721041:WCH721042 WMD721041:WMD721042 WVZ721041:WVZ721042 R786600:R786601 JN786577:JN786578 TJ786577:TJ786578 ADF786577:ADF786578 ANB786577:ANB786578 AWX786577:AWX786578 BGT786577:BGT786578 BQP786577:BQP786578 CAL786577:CAL786578 CKH786577:CKH786578 CUD786577:CUD786578 DDZ786577:DDZ786578 DNV786577:DNV786578 DXR786577:DXR786578 EHN786577:EHN786578 ERJ786577:ERJ786578 FBF786577:FBF786578 FLB786577:FLB786578 FUX786577:FUX786578 GET786577:GET786578 GOP786577:GOP786578 GYL786577:GYL786578 HIH786577:HIH786578 HSD786577:HSD786578 IBZ786577:IBZ786578 ILV786577:ILV786578 IVR786577:IVR786578 JFN786577:JFN786578 JPJ786577:JPJ786578 JZF786577:JZF786578 KJB786577:KJB786578 KSX786577:KSX786578 LCT786577:LCT786578 LMP786577:LMP786578 LWL786577:LWL786578 MGH786577:MGH786578 MQD786577:MQD786578 MZZ786577:MZZ786578 NJV786577:NJV786578 NTR786577:NTR786578 ODN786577:ODN786578 ONJ786577:ONJ786578 OXF786577:OXF786578 PHB786577:PHB786578 PQX786577:PQX786578 QAT786577:QAT786578 QKP786577:QKP786578 QUL786577:QUL786578 REH786577:REH786578 ROD786577:ROD786578 RXZ786577:RXZ786578 SHV786577:SHV786578 SRR786577:SRR786578 TBN786577:TBN786578 TLJ786577:TLJ786578 TVF786577:TVF786578 UFB786577:UFB786578 UOX786577:UOX786578 UYT786577:UYT786578 VIP786577:VIP786578 VSL786577:VSL786578 WCH786577:WCH786578 WMD786577:WMD786578 WVZ786577:WVZ786578 R852136:R852137 JN852113:JN852114 TJ852113:TJ852114 ADF852113:ADF852114 ANB852113:ANB852114 AWX852113:AWX852114 BGT852113:BGT852114 BQP852113:BQP852114 CAL852113:CAL852114 CKH852113:CKH852114 CUD852113:CUD852114 DDZ852113:DDZ852114 DNV852113:DNV852114 DXR852113:DXR852114 EHN852113:EHN852114 ERJ852113:ERJ852114 FBF852113:FBF852114 FLB852113:FLB852114 FUX852113:FUX852114 GET852113:GET852114 GOP852113:GOP852114 GYL852113:GYL852114 HIH852113:HIH852114 HSD852113:HSD852114 IBZ852113:IBZ852114 ILV852113:ILV852114 IVR852113:IVR852114 JFN852113:JFN852114 JPJ852113:JPJ852114 JZF852113:JZF852114 KJB852113:KJB852114 KSX852113:KSX852114 LCT852113:LCT852114 LMP852113:LMP852114 LWL852113:LWL852114 MGH852113:MGH852114 MQD852113:MQD852114 MZZ852113:MZZ852114 NJV852113:NJV852114 NTR852113:NTR852114 ODN852113:ODN852114 ONJ852113:ONJ852114 OXF852113:OXF852114 PHB852113:PHB852114 PQX852113:PQX852114 QAT852113:QAT852114 QKP852113:QKP852114 QUL852113:QUL852114 REH852113:REH852114 ROD852113:ROD852114 RXZ852113:RXZ852114 SHV852113:SHV852114 SRR852113:SRR852114 TBN852113:TBN852114 TLJ852113:TLJ852114 TVF852113:TVF852114 UFB852113:UFB852114 UOX852113:UOX852114 UYT852113:UYT852114 VIP852113:VIP852114 VSL852113:VSL852114 WCH852113:WCH852114 WMD852113:WMD852114 WVZ852113:WVZ852114 R917672:R917673 JN917649:JN917650 TJ917649:TJ917650 ADF917649:ADF917650 ANB917649:ANB917650 AWX917649:AWX917650 BGT917649:BGT917650 BQP917649:BQP917650 CAL917649:CAL917650 CKH917649:CKH917650 CUD917649:CUD917650 DDZ917649:DDZ917650 DNV917649:DNV917650 DXR917649:DXR917650 EHN917649:EHN917650 ERJ917649:ERJ917650 FBF917649:FBF917650 FLB917649:FLB917650 FUX917649:FUX917650 GET917649:GET917650 GOP917649:GOP917650 GYL917649:GYL917650 HIH917649:HIH917650 HSD917649:HSD917650 IBZ917649:IBZ917650 ILV917649:ILV917650 IVR917649:IVR917650 JFN917649:JFN917650 JPJ917649:JPJ917650 JZF917649:JZF917650 KJB917649:KJB917650 KSX917649:KSX917650 LCT917649:LCT917650 LMP917649:LMP917650 LWL917649:LWL917650 MGH917649:MGH917650 MQD917649:MQD917650 MZZ917649:MZZ917650 NJV917649:NJV917650 NTR917649:NTR917650 ODN917649:ODN917650 ONJ917649:ONJ917650 OXF917649:OXF917650 PHB917649:PHB917650 PQX917649:PQX917650 QAT917649:QAT917650 QKP917649:QKP917650 QUL917649:QUL917650 REH917649:REH917650 ROD917649:ROD917650 RXZ917649:RXZ917650 SHV917649:SHV917650 SRR917649:SRR917650 TBN917649:TBN917650 TLJ917649:TLJ917650 TVF917649:TVF917650 UFB917649:UFB917650 UOX917649:UOX917650 UYT917649:UYT917650 VIP917649:VIP917650 VSL917649:VSL917650 WCH917649:WCH917650 WMD917649:WMD917650 WVZ917649:WVZ917650 R983208:R983209 JN983185:JN983186 TJ983185:TJ983186 ADF983185:ADF983186 ANB983185:ANB983186 AWX983185:AWX983186 BGT983185:BGT983186 BQP983185:BQP983186 CAL983185:CAL983186 CKH983185:CKH983186 CUD983185:CUD983186 DDZ983185:DDZ983186 DNV983185:DNV983186 DXR983185:DXR983186 EHN983185:EHN983186 ERJ983185:ERJ983186 FBF983185:FBF983186 FLB983185:FLB983186 FUX983185:FUX983186 GET983185:GET983186 GOP983185:GOP983186 GYL983185:GYL983186 HIH983185:HIH983186 HSD983185:HSD983186 IBZ983185:IBZ983186 ILV983185:ILV983186 IVR983185:IVR983186 JFN983185:JFN983186 JPJ983185:JPJ983186 JZF983185:JZF983186 KJB983185:KJB983186 KSX983185:KSX983186 LCT983185:LCT983186 LMP983185:LMP983186 LWL983185:LWL983186 MGH983185:MGH983186 MQD983185:MQD983186 MZZ983185:MZZ983186 NJV983185:NJV983186 NTR983185:NTR983186 ODN983185:ODN983186 ONJ983185:ONJ983186 OXF983185:OXF983186 PHB983185:PHB983186 PQX983185:PQX983186 QAT983185:QAT983186 QKP983185:QKP983186 QUL983185:QUL983186 REH983185:REH983186 ROD983185:ROD983186 RXZ983185:RXZ983186 SHV983185:SHV983186 SRR983185:SRR983186 TBN983185:TBN983186 TLJ983185:TLJ983186 TVF983185:TVF983186 UFB983185:UFB983186 UOX983185:UOX983186 UYT983185:UYT983186 VIP983185:VIP983186 VSL983185:VSL983186 WCH983185:WCH983186 WMD983185:WMD983186 WVZ983185:WVZ983186 H130 JD130 SZ130 ACV130 AMR130 AWN130 BGJ130 BQF130 CAB130 CJX130 CTT130 DDP130 DNL130 DXH130 EHD130 EQZ130 FAV130 FKR130 FUN130 GEJ130 GOF130 GYB130 HHX130 HRT130 IBP130 ILL130 IVH130 JFD130 JOZ130 JYV130 KIR130 KSN130 LCJ130 LMF130 LWB130 MFX130 MPT130 MZP130 NJL130 NTH130 ODD130 OMZ130 OWV130 PGR130 PQN130 QAJ130 QKF130 QUB130 RDX130 RNT130 RXP130 SHL130 SRH130 TBD130 TKZ130 TUV130 UER130 UON130 UYJ130 VIF130 VSB130 WBX130 WLT130 WVP130 H65689 JD65666 SZ65666 ACV65666 AMR65666 AWN65666 BGJ65666 BQF65666 CAB65666 CJX65666 CTT65666 DDP65666 DNL65666 DXH65666 EHD65666 EQZ65666 FAV65666 FKR65666 FUN65666 GEJ65666 GOF65666 GYB65666 HHX65666 HRT65666 IBP65666 ILL65666 IVH65666 JFD65666 JOZ65666 JYV65666 KIR65666 KSN65666 LCJ65666 LMF65666 LWB65666 MFX65666 MPT65666 MZP65666 NJL65666 NTH65666 ODD65666 OMZ65666 OWV65666 PGR65666 PQN65666 QAJ65666 QKF65666 QUB65666 RDX65666 RNT65666 RXP65666 SHL65666 SRH65666 TBD65666 TKZ65666 TUV65666 UER65666 UON65666 UYJ65666 VIF65666 VSB65666 WBX65666 WLT65666 WVP65666 H131225 JD131202 SZ131202 ACV131202 AMR131202 AWN131202 BGJ131202 BQF131202 CAB131202 CJX131202 CTT131202 DDP131202 DNL131202 DXH131202 EHD131202 EQZ131202 FAV131202 FKR131202 FUN131202 GEJ131202 GOF131202 GYB131202 HHX131202 HRT131202 IBP131202 ILL131202 IVH131202 JFD131202 JOZ131202 JYV131202 KIR131202 KSN131202 LCJ131202 LMF131202 LWB131202 MFX131202 MPT131202 MZP131202 NJL131202 NTH131202 ODD131202 OMZ131202 OWV131202 PGR131202 PQN131202 QAJ131202 QKF131202 QUB131202 RDX131202 RNT131202 RXP131202 SHL131202 SRH131202 TBD131202 TKZ131202 TUV131202 UER131202 UON131202 UYJ131202 VIF131202 VSB131202 WBX131202 WLT131202 WVP131202 H196761 JD196738 SZ196738 ACV196738 AMR196738 AWN196738 BGJ196738 BQF196738 CAB196738 CJX196738 CTT196738 DDP196738 DNL196738 DXH196738 EHD196738 EQZ196738 FAV196738 FKR196738 FUN196738 GEJ196738 GOF196738 GYB196738 HHX196738 HRT196738 IBP196738 ILL196738 IVH196738 JFD196738 JOZ196738 JYV196738 KIR196738 KSN196738 LCJ196738 LMF196738 LWB196738 MFX196738 MPT196738 MZP196738 NJL196738 NTH196738 ODD196738 OMZ196738 OWV196738 PGR196738 PQN196738 QAJ196738 QKF196738 QUB196738 RDX196738 RNT196738 RXP196738 SHL196738 SRH196738 TBD196738 TKZ196738 TUV196738 UER196738 UON196738 UYJ196738 VIF196738 VSB196738 WBX196738 WLT196738 WVP196738 H262297 JD262274 SZ262274 ACV262274 AMR262274 AWN262274 BGJ262274 BQF262274 CAB262274 CJX262274 CTT262274 DDP262274 DNL262274 DXH262274 EHD262274 EQZ262274 FAV262274 FKR262274 FUN262274 GEJ262274 GOF262274 GYB262274 HHX262274 HRT262274 IBP262274 ILL262274 IVH262274 JFD262274 JOZ262274 JYV262274 KIR262274 KSN262274 LCJ262274 LMF262274 LWB262274 MFX262274 MPT262274 MZP262274 NJL262274 NTH262274 ODD262274 OMZ262274 OWV262274 PGR262274 PQN262274 QAJ262274 QKF262274 QUB262274 RDX262274 RNT262274 RXP262274 SHL262274 SRH262274 TBD262274 TKZ262274 TUV262274 UER262274 UON262274 UYJ262274 VIF262274 VSB262274 WBX262274 WLT262274 WVP262274 H327833 JD327810 SZ327810 ACV327810 AMR327810 AWN327810 BGJ327810 BQF327810 CAB327810 CJX327810 CTT327810 DDP327810 DNL327810 DXH327810 EHD327810 EQZ327810 FAV327810 FKR327810 FUN327810 GEJ327810 GOF327810 GYB327810 HHX327810 HRT327810 IBP327810 ILL327810 IVH327810 JFD327810 JOZ327810 JYV327810 KIR327810 KSN327810 LCJ327810 LMF327810 LWB327810 MFX327810 MPT327810 MZP327810 NJL327810 NTH327810 ODD327810 OMZ327810 OWV327810 PGR327810 PQN327810 QAJ327810 QKF327810 QUB327810 RDX327810 RNT327810 RXP327810 SHL327810 SRH327810 TBD327810 TKZ327810 TUV327810 UER327810 UON327810 UYJ327810 VIF327810 VSB327810 WBX327810 WLT327810 WVP327810 H393369 JD393346 SZ393346 ACV393346 AMR393346 AWN393346 BGJ393346 BQF393346 CAB393346 CJX393346 CTT393346 DDP393346 DNL393346 DXH393346 EHD393346 EQZ393346 FAV393346 FKR393346 FUN393346 GEJ393346 GOF393346 GYB393346 HHX393346 HRT393346 IBP393346 ILL393346 IVH393346 JFD393346 JOZ393346 JYV393346 KIR393346 KSN393346 LCJ393346 LMF393346 LWB393346 MFX393346 MPT393346 MZP393346 NJL393346 NTH393346 ODD393346 OMZ393346 OWV393346 PGR393346 PQN393346 QAJ393346 QKF393346 QUB393346 RDX393346 RNT393346 RXP393346 SHL393346 SRH393346 TBD393346 TKZ393346 TUV393346 UER393346 UON393346 UYJ393346 VIF393346 VSB393346 WBX393346 WLT393346 WVP393346 H458905 JD458882 SZ458882 ACV458882 AMR458882 AWN458882 BGJ458882 BQF458882 CAB458882 CJX458882 CTT458882 DDP458882 DNL458882 DXH458882 EHD458882 EQZ458882 FAV458882 FKR458882 FUN458882 GEJ458882 GOF458882 GYB458882 HHX458882 HRT458882 IBP458882 ILL458882 IVH458882 JFD458882 JOZ458882 JYV458882 KIR458882 KSN458882 LCJ458882 LMF458882 LWB458882 MFX458882 MPT458882 MZP458882 NJL458882 NTH458882 ODD458882 OMZ458882 OWV458882 PGR458882 PQN458882 QAJ458882 QKF458882 QUB458882 RDX458882 RNT458882 RXP458882 SHL458882 SRH458882 TBD458882 TKZ458882 TUV458882 UER458882 UON458882 UYJ458882 VIF458882 VSB458882 WBX458882 WLT458882 WVP458882 H524441 JD524418 SZ524418 ACV524418 AMR524418 AWN524418 BGJ524418 BQF524418 CAB524418 CJX524418 CTT524418 DDP524418 DNL524418 DXH524418 EHD524418 EQZ524418 FAV524418 FKR524418 FUN524418 GEJ524418 GOF524418 GYB524418 HHX524418 HRT524418 IBP524418 ILL524418 IVH524418 JFD524418 JOZ524418 JYV524418 KIR524418 KSN524418 LCJ524418 LMF524418 LWB524418 MFX524418 MPT524418 MZP524418 NJL524418 NTH524418 ODD524418 OMZ524418 OWV524418 PGR524418 PQN524418 QAJ524418 QKF524418 QUB524418 RDX524418 RNT524418 RXP524418 SHL524418 SRH524418 TBD524418 TKZ524418 TUV524418 UER524418 UON524418 UYJ524418 VIF524418 VSB524418 WBX524418 WLT524418 WVP524418 H589977 JD589954 SZ589954 ACV589954 AMR589954 AWN589954 BGJ589954 BQF589954 CAB589954 CJX589954 CTT589954 DDP589954 DNL589954 DXH589954 EHD589954 EQZ589954 FAV589954 FKR589954 FUN589954 GEJ589954 GOF589954 GYB589954 HHX589954 HRT589954 IBP589954 ILL589954 IVH589954 JFD589954 JOZ589954 JYV589954 KIR589954 KSN589954 LCJ589954 LMF589954 LWB589954 MFX589954 MPT589954 MZP589954 NJL589954 NTH589954 ODD589954 OMZ589954 OWV589954 PGR589954 PQN589954 QAJ589954 QKF589954 QUB589954 RDX589954 RNT589954 RXP589954 SHL589954 SRH589954 TBD589954 TKZ589954 TUV589954 UER589954 UON589954 UYJ589954 VIF589954 VSB589954 WBX589954 WLT589954 WVP589954 H655513 JD655490 SZ655490 ACV655490 AMR655490 AWN655490 BGJ655490 BQF655490 CAB655490 CJX655490 CTT655490 DDP655490 DNL655490 DXH655490 EHD655490 EQZ655490 FAV655490 FKR655490 FUN655490 GEJ655490 GOF655490 GYB655490 HHX655490 HRT655490 IBP655490 ILL655490 IVH655490 JFD655490 JOZ655490 JYV655490 KIR655490 KSN655490 LCJ655490 LMF655490 LWB655490 MFX655490 MPT655490 MZP655490 NJL655490 NTH655490 ODD655490 OMZ655490 OWV655490 PGR655490 PQN655490 QAJ655490 QKF655490 QUB655490 RDX655490 RNT655490 RXP655490 SHL655490 SRH655490 TBD655490 TKZ655490 TUV655490 UER655490 UON655490 UYJ655490 VIF655490 VSB655490 WBX655490 WLT655490 WVP655490 H721049 JD721026 SZ721026 ACV721026 AMR721026 AWN721026 BGJ721026 BQF721026 CAB721026 CJX721026 CTT721026 DDP721026 DNL721026 DXH721026 EHD721026 EQZ721026 FAV721026 FKR721026 FUN721026 GEJ721026 GOF721026 GYB721026 HHX721026 HRT721026 IBP721026 ILL721026 IVH721026 JFD721026 JOZ721026 JYV721026 KIR721026 KSN721026 LCJ721026 LMF721026 LWB721026 MFX721026 MPT721026 MZP721026 NJL721026 NTH721026 ODD721026 OMZ721026 OWV721026 PGR721026 PQN721026 QAJ721026 QKF721026 QUB721026 RDX721026 RNT721026 RXP721026 SHL721026 SRH721026 TBD721026 TKZ721026 TUV721026 UER721026 UON721026 UYJ721026 VIF721026 VSB721026 WBX721026 WLT721026 WVP721026 H786585 JD786562 SZ786562 ACV786562 AMR786562 AWN786562 BGJ786562 BQF786562 CAB786562 CJX786562 CTT786562 DDP786562 DNL786562 DXH786562 EHD786562 EQZ786562 FAV786562 FKR786562 FUN786562 GEJ786562 GOF786562 GYB786562 HHX786562 HRT786562 IBP786562 ILL786562 IVH786562 JFD786562 JOZ786562 JYV786562 KIR786562 KSN786562 LCJ786562 LMF786562 LWB786562 MFX786562 MPT786562 MZP786562 NJL786562 NTH786562 ODD786562 OMZ786562 OWV786562 PGR786562 PQN786562 QAJ786562 QKF786562 QUB786562 RDX786562 RNT786562 RXP786562 SHL786562 SRH786562 TBD786562 TKZ786562 TUV786562 UER786562 UON786562 UYJ786562 VIF786562 VSB786562 WBX786562 WLT786562 WVP786562 H852121 JD852098 SZ852098 ACV852098 AMR852098 AWN852098 BGJ852098 BQF852098 CAB852098 CJX852098 CTT852098 DDP852098 DNL852098 DXH852098 EHD852098 EQZ852098 FAV852098 FKR852098 FUN852098 GEJ852098 GOF852098 GYB852098 HHX852098 HRT852098 IBP852098 ILL852098 IVH852098 JFD852098 JOZ852098 JYV852098 KIR852098 KSN852098 LCJ852098 LMF852098 LWB852098 MFX852098 MPT852098 MZP852098 NJL852098 NTH852098 ODD852098 OMZ852098 OWV852098 PGR852098 PQN852098 QAJ852098 QKF852098 QUB852098 RDX852098 RNT852098 RXP852098 SHL852098 SRH852098 TBD852098 TKZ852098 TUV852098 UER852098 UON852098 UYJ852098 VIF852098 VSB852098 WBX852098 WLT852098 WVP852098 H917657 JD917634 SZ917634 ACV917634 AMR917634 AWN917634 BGJ917634 BQF917634 CAB917634 CJX917634 CTT917634 DDP917634 DNL917634 DXH917634 EHD917634 EQZ917634 FAV917634 FKR917634 FUN917634 GEJ917634 GOF917634 GYB917634 HHX917634 HRT917634 IBP917634 ILL917634 IVH917634 JFD917634 JOZ917634 JYV917634 KIR917634 KSN917634 LCJ917634 LMF917634 LWB917634 MFX917634 MPT917634 MZP917634 NJL917634 NTH917634 ODD917634 OMZ917634 OWV917634 PGR917634 PQN917634 QAJ917634 QKF917634 QUB917634 RDX917634 RNT917634 RXP917634 SHL917634 SRH917634 TBD917634 TKZ917634 TUV917634 UER917634 UON917634 UYJ917634 VIF917634 VSB917634 WBX917634 WLT917634 WVP917634 H983193 JD983170 SZ983170 ACV983170 AMR983170 AWN983170 BGJ983170 BQF983170 CAB983170 CJX983170 CTT983170 DDP983170 DNL983170 DXH983170 EHD983170 EQZ983170 FAV983170 FKR983170 FUN983170 GEJ983170 GOF983170 GYB983170 HHX983170 HRT983170 IBP983170 ILL983170 IVH983170 JFD983170 JOZ983170 JYV983170 KIR983170 KSN983170 LCJ983170 LMF983170 LWB983170 MFX983170 MPT983170 MZP983170 NJL983170 NTH983170 ODD983170 OMZ983170 OWV983170 PGR983170 PQN983170 QAJ983170 QKF983170 QUB983170 RDX983170 RNT983170 RXP983170 SHL983170 SRH983170 TBD983170 TKZ983170 TUV983170 UER983170 UON983170 UYJ983170 VIF983170 VSB983170 WBX983170 WLT983170 WVP983170 WVQ983152:WVQ983156 D65598:D65630 IZ65575:IZ65607 SV65575:SV65607 ACR65575:ACR65607 AMN65575:AMN65607 AWJ65575:AWJ65607 BGF65575:BGF65607 BQB65575:BQB65607 BZX65575:BZX65607 CJT65575:CJT65607 CTP65575:CTP65607 DDL65575:DDL65607 DNH65575:DNH65607 DXD65575:DXD65607 EGZ65575:EGZ65607 EQV65575:EQV65607 FAR65575:FAR65607 FKN65575:FKN65607 FUJ65575:FUJ65607 GEF65575:GEF65607 GOB65575:GOB65607 GXX65575:GXX65607 HHT65575:HHT65607 HRP65575:HRP65607 IBL65575:IBL65607 ILH65575:ILH65607 IVD65575:IVD65607 JEZ65575:JEZ65607 JOV65575:JOV65607 JYR65575:JYR65607 KIN65575:KIN65607 KSJ65575:KSJ65607 LCF65575:LCF65607 LMB65575:LMB65607 LVX65575:LVX65607 MFT65575:MFT65607 MPP65575:MPP65607 MZL65575:MZL65607 NJH65575:NJH65607 NTD65575:NTD65607 OCZ65575:OCZ65607 OMV65575:OMV65607 OWR65575:OWR65607 PGN65575:PGN65607 PQJ65575:PQJ65607 QAF65575:QAF65607 QKB65575:QKB65607 QTX65575:QTX65607 RDT65575:RDT65607 RNP65575:RNP65607 RXL65575:RXL65607 SHH65575:SHH65607 SRD65575:SRD65607 TAZ65575:TAZ65607 TKV65575:TKV65607 TUR65575:TUR65607 UEN65575:UEN65607 UOJ65575:UOJ65607 UYF65575:UYF65607 VIB65575:VIB65607 VRX65575:VRX65607 WBT65575:WBT65607 WLP65575:WLP65607 WVL65575:WVL65607 D131134:D131166 IZ131111:IZ131143 SV131111:SV131143 ACR131111:ACR131143 AMN131111:AMN131143 AWJ131111:AWJ131143 BGF131111:BGF131143 BQB131111:BQB131143 BZX131111:BZX131143 CJT131111:CJT131143 CTP131111:CTP131143 DDL131111:DDL131143 DNH131111:DNH131143 DXD131111:DXD131143 EGZ131111:EGZ131143 EQV131111:EQV131143 FAR131111:FAR131143 FKN131111:FKN131143 FUJ131111:FUJ131143 GEF131111:GEF131143 GOB131111:GOB131143 GXX131111:GXX131143 HHT131111:HHT131143 HRP131111:HRP131143 IBL131111:IBL131143 ILH131111:ILH131143 IVD131111:IVD131143 JEZ131111:JEZ131143 JOV131111:JOV131143 JYR131111:JYR131143 KIN131111:KIN131143 KSJ131111:KSJ131143 LCF131111:LCF131143 LMB131111:LMB131143 LVX131111:LVX131143 MFT131111:MFT131143 MPP131111:MPP131143 MZL131111:MZL131143 NJH131111:NJH131143 NTD131111:NTD131143 OCZ131111:OCZ131143 OMV131111:OMV131143 OWR131111:OWR131143 PGN131111:PGN131143 PQJ131111:PQJ131143 QAF131111:QAF131143 QKB131111:QKB131143 QTX131111:QTX131143 RDT131111:RDT131143 RNP131111:RNP131143 RXL131111:RXL131143 SHH131111:SHH131143 SRD131111:SRD131143 TAZ131111:TAZ131143 TKV131111:TKV131143 TUR131111:TUR131143 UEN131111:UEN131143 UOJ131111:UOJ131143 UYF131111:UYF131143 VIB131111:VIB131143 VRX131111:VRX131143 WBT131111:WBT131143 WLP131111:WLP131143 WVL131111:WVL131143 D196670:D196702 IZ196647:IZ196679 SV196647:SV196679 ACR196647:ACR196679 AMN196647:AMN196679 AWJ196647:AWJ196679 BGF196647:BGF196679 BQB196647:BQB196679 BZX196647:BZX196679 CJT196647:CJT196679 CTP196647:CTP196679 DDL196647:DDL196679 DNH196647:DNH196679 DXD196647:DXD196679 EGZ196647:EGZ196679 EQV196647:EQV196679 FAR196647:FAR196679 FKN196647:FKN196679 FUJ196647:FUJ196679 GEF196647:GEF196679 GOB196647:GOB196679 GXX196647:GXX196679 HHT196647:HHT196679 HRP196647:HRP196679 IBL196647:IBL196679 ILH196647:ILH196679 IVD196647:IVD196679 JEZ196647:JEZ196679 JOV196647:JOV196679 JYR196647:JYR196679 KIN196647:KIN196679 KSJ196647:KSJ196679 LCF196647:LCF196679 LMB196647:LMB196679 LVX196647:LVX196679 MFT196647:MFT196679 MPP196647:MPP196679 MZL196647:MZL196679 NJH196647:NJH196679 NTD196647:NTD196679 OCZ196647:OCZ196679 OMV196647:OMV196679 OWR196647:OWR196679 PGN196647:PGN196679 PQJ196647:PQJ196679 QAF196647:QAF196679 QKB196647:QKB196679 QTX196647:QTX196679 RDT196647:RDT196679 RNP196647:RNP196679 RXL196647:RXL196679 SHH196647:SHH196679 SRD196647:SRD196679 TAZ196647:TAZ196679 TKV196647:TKV196679 TUR196647:TUR196679 UEN196647:UEN196679 UOJ196647:UOJ196679 UYF196647:UYF196679 VIB196647:VIB196679 VRX196647:VRX196679 WBT196647:WBT196679 WLP196647:WLP196679 WVL196647:WVL196679 D262206:D262238 IZ262183:IZ262215 SV262183:SV262215 ACR262183:ACR262215 AMN262183:AMN262215 AWJ262183:AWJ262215 BGF262183:BGF262215 BQB262183:BQB262215 BZX262183:BZX262215 CJT262183:CJT262215 CTP262183:CTP262215 DDL262183:DDL262215 DNH262183:DNH262215 DXD262183:DXD262215 EGZ262183:EGZ262215 EQV262183:EQV262215 FAR262183:FAR262215 FKN262183:FKN262215 FUJ262183:FUJ262215 GEF262183:GEF262215 GOB262183:GOB262215 GXX262183:GXX262215 HHT262183:HHT262215 HRP262183:HRP262215 IBL262183:IBL262215 ILH262183:ILH262215 IVD262183:IVD262215 JEZ262183:JEZ262215 JOV262183:JOV262215 JYR262183:JYR262215 KIN262183:KIN262215 KSJ262183:KSJ262215 LCF262183:LCF262215 LMB262183:LMB262215 LVX262183:LVX262215 MFT262183:MFT262215 MPP262183:MPP262215 MZL262183:MZL262215 NJH262183:NJH262215 NTD262183:NTD262215 OCZ262183:OCZ262215 OMV262183:OMV262215 OWR262183:OWR262215 PGN262183:PGN262215 PQJ262183:PQJ262215 QAF262183:QAF262215 QKB262183:QKB262215 QTX262183:QTX262215 RDT262183:RDT262215 RNP262183:RNP262215 RXL262183:RXL262215 SHH262183:SHH262215 SRD262183:SRD262215 TAZ262183:TAZ262215 TKV262183:TKV262215 TUR262183:TUR262215 UEN262183:UEN262215 UOJ262183:UOJ262215 UYF262183:UYF262215 VIB262183:VIB262215 VRX262183:VRX262215 WBT262183:WBT262215 WLP262183:WLP262215 WVL262183:WVL262215 D327742:D327774 IZ327719:IZ327751 SV327719:SV327751 ACR327719:ACR327751 AMN327719:AMN327751 AWJ327719:AWJ327751 BGF327719:BGF327751 BQB327719:BQB327751 BZX327719:BZX327751 CJT327719:CJT327751 CTP327719:CTP327751 DDL327719:DDL327751 DNH327719:DNH327751 DXD327719:DXD327751 EGZ327719:EGZ327751 EQV327719:EQV327751 FAR327719:FAR327751 FKN327719:FKN327751 FUJ327719:FUJ327751 GEF327719:GEF327751 GOB327719:GOB327751 GXX327719:GXX327751 HHT327719:HHT327751 HRP327719:HRP327751 IBL327719:IBL327751 ILH327719:ILH327751 IVD327719:IVD327751 JEZ327719:JEZ327751 JOV327719:JOV327751 JYR327719:JYR327751 KIN327719:KIN327751 KSJ327719:KSJ327751 LCF327719:LCF327751 LMB327719:LMB327751 LVX327719:LVX327751 MFT327719:MFT327751 MPP327719:MPP327751 MZL327719:MZL327751 NJH327719:NJH327751 NTD327719:NTD327751 OCZ327719:OCZ327751 OMV327719:OMV327751 OWR327719:OWR327751 PGN327719:PGN327751 PQJ327719:PQJ327751 QAF327719:QAF327751 QKB327719:QKB327751 QTX327719:QTX327751 RDT327719:RDT327751 RNP327719:RNP327751 RXL327719:RXL327751 SHH327719:SHH327751 SRD327719:SRD327751 TAZ327719:TAZ327751 TKV327719:TKV327751 TUR327719:TUR327751 UEN327719:UEN327751 UOJ327719:UOJ327751 UYF327719:UYF327751 VIB327719:VIB327751 VRX327719:VRX327751 WBT327719:WBT327751 WLP327719:WLP327751 WVL327719:WVL327751 D393278:D393310 IZ393255:IZ393287 SV393255:SV393287 ACR393255:ACR393287 AMN393255:AMN393287 AWJ393255:AWJ393287 BGF393255:BGF393287 BQB393255:BQB393287 BZX393255:BZX393287 CJT393255:CJT393287 CTP393255:CTP393287 DDL393255:DDL393287 DNH393255:DNH393287 DXD393255:DXD393287 EGZ393255:EGZ393287 EQV393255:EQV393287 FAR393255:FAR393287 FKN393255:FKN393287 FUJ393255:FUJ393287 GEF393255:GEF393287 GOB393255:GOB393287 GXX393255:GXX393287 HHT393255:HHT393287 HRP393255:HRP393287 IBL393255:IBL393287 ILH393255:ILH393287 IVD393255:IVD393287 JEZ393255:JEZ393287 JOV393255:JOV393287 JYR393255:JYR393287 KIN393255:KIN393287 KSJ393255:KSJ393287 LCF393255:LCF393287 LMB393255:LMB393287 LVX393255:LVX393287 MFT393255:MFT393287 MPP393255:MPP393287 MZL393255:MZL393287 NJH393255:NJH393287 NTD393255:NTD393287 OCZ393255:OCZ393287 OMV393255:OMV393287 OWR393255:OWR393287 PGN393255:PGN393287 PQJ393255:PQJ393287 QAF393255:QAF393287 QKB393255:QKB393287 QTX393255:QTX393287 RDT393255:RDT393287 RNP393255:RNP393287 RXL393255:RXL393287 SHH393255:SHH393287 SRD393255:SRD393287 TAZ393255:TAZ393287 TKV393255:TKV393287 TUR393255:TUR393287 UEN393255:UEN393287 UOJ393255:UOJ393287 UYF393255:UYF393287 VIB393255:VIB393287 VRX393255:VRX393287 WBT393255:WBT393287 WLP393255:WLP393287 WVL393255:WVL393287 D458814:D458846 IZ458791:IZ458823 SV458791:SV458823 ACR458791:ACR458823 AMN458791:AMN458823 AWJ458791:AWJ458823 BGF458791:BGF458823 BQB458791:BQB458823 BZX458791:BZX458823 CJT458791:CJT458823 CTP458791:CTP458823 DDL458791:DDL458823 DNH458791:DNH458823 DXD458791:DXD458823 EGZ458791:EGZ458823 EQV458791:EQV458823 FAR458791:FAR458823 FKN458791:FKN458823 FUJ458791:FUJ458823 GEF458791:GEF458823 GOB458791:GOB458823 GXX458791:GXX458823 HHT458791:HHT458823 HRP458791:HRP458823 IBL458791:IBL458823 ILH458791:ILH458823 IVD458791:IVD458823 JEZ458791:JEZ458823 JOV458791:JOV458823 JYR458791:JYR458823 KIN458791:KIN458823 KSJ458791:KSJ458823 LCF458791:LCF458823 LMB458791:LMB458823 LVX458791:LVX458823 MFT458791:MFT458823 MPP458791:MPP458823 MZL458791:MZL458823 NJH458791:NJH458823 NTD458791:NTD458823 OCZ458791:OCZ458823 OMV458791:OMV458823 OWR458791:OWR458823 PGN458791:PGN458823 PQJ458791:PQJ458823 QAF458791:QAF458823 QKB458791:QKB458823 QTX458791:QTX458823 RDT458791:RDT458823 RNP458791:RNP458823 RXL458791:RXL458823 SHH458791:SHH458823 SRD458791:SRD458823 TAZ458791:TAZ458823 TKV458791:TKV458823 TUR458791:TUR458823 UEN458791:UEN458823 UOJ458791:UOJ458823 UYF458791:UYF458823 VIB458791:VIB458823 VRX458791:VRX458823 WBT458791:WBT458823 WLP458791:WLP458823 WVL458791:WVL458823 D524350:D524382 IZ524327:IZ524359 SV524327:SV524359 ACR524327:ACR524359 AMN524327:AMN524359 AWJ524327:AWJ524359 BGF524327:BGF524359 BQB524327:BQB524359 BZX524327:BZX524359 CJT524327:CJT524359 CTP524327:CTP524359 DDL524327:DDL524359 DNH524327:DNH524359 DXD524327:DXD524359 EGZ524327:EGZ524359 EQV524327:EQV524359 FAR524327:FAR524359 FKN524327:FKN524359 FUJ524327:FUJ524359 GEF524327:GEF524359 GOB524327:GOB524359 GXX524327:GXX524359 HHT524327:HHT524359 HRP524327:HRP524359 IBL524327:IBL524359 ILH524327:ILH524359 IVD524327:IVD524359 JEZ524327:JEZ524359 JOV524327:JOV524359 JYR524327:JYR524359 KIN524327:KIN524359 KSJ524327:KSJ524359 LCF524327:LCF524359 LMB524327:LMB524359 LVX524327:LVX524359 MFT524327:MFT524359 MPP524327:MPP524359 MZL524327:MZL524359 NJH524327:NJH524359 NTD524327:NTD524359 OCZ524327:OCZ524359 OMV524327:OMV524359 OWR524327:OWR524359 PGN524327:PGN524359 PQJ524327:PQJ524359 QAF524327:QAF524359 QKB524327:QKB524359 QTX524327:QTX524359 RDT524327:RDT524359 RNP524327:RNP524359 RXL524327:RXL524359 SHH524327:SHH524359 SRD524327:SRD524359 TAZ524327:TAZ524359 TKV524327:TKV524359 TUR524327:TUR524359 UEN524327:UEN524359 UOJ524327:UOJ524359 UYF524327:UYF524359 VIB524327:VIB524359 VRX524327:VRX524359 WBT524327:WBT524359 WLP524327:WLP524359 WVL524327:WVL524359 D589886:D589918 IZ589863:IZ589895 SV589863:SV589895 ACR589863:ACR589895 AMN589863:AMN589895 AWJ589863:AWJ589895 BGF589863:BGF589895 BQB589863:BQB589895 BZX589863:BZX589895 CJT589863:CJT589895 CTP589863:CTP589895 DDL589863:DDL589895 DNH589863:DNH589895 DXD589863:DXD589895 EGZ589863:EGZ589895 EQV589863:EQV589895 FAR589863:FAR589895 FKN589863:FKN589895 FUJ589863:FUJ589895 GEF589863:GEF589895 GOB589863:GOB589895 GXX589863:GXX589895 HHT589863:HHT589895 HRP589863:HRP589895 IBL589863:IBL589895 ILH589863:ILH589895 IVD589863:IVD589895 JEZ589863:JEZ589895 JOV589863:JOV589895 JYR589863:JYR589895 KIN589863:KIN589895 KSJ589863:KSJ589895 LCF589863:LCF589895 LMB589863:LMB589895 LVX589863:LVX589895 MFT589863:MFT589895 MPP589863:MPP589895 MZL589863:MZL589895 NJH589863:NJH589895 NTD589863:NTD589895 OCZ589863:OCZ589895 OMV589863:OMV589895 OWR589863:OWR589895 PGN589863:PGN589895 PQJ589863:PQJ589895 QAF589863:QAF589895 QKB589863:QKB589895 QTX589863:QTX589895 RDT589863:RDT589895 RNP589863:RNP589895 RXL589863:RXL589895 SHH589863:SHH589895 SRD589863:SRD589895 TAZ589863:TAZ589895 TKV589863:TKV589895 TUR589863:TUR589895 UEN589863:UEN589895 UOJ589863:UOJ589895 UYF589863:UYF589895 VIB589863:VIB589895 VRX589863:VRX589895 WBT589863:WBT589895 WLP589863:WLP589895 WVL589863:WVL589895 D655422:D655454 IZ655399:IZ655431 SV655399:SV655431 ACR655399:ACR655431 AMN655399:AMN655431 AWJ655399:AWJ655431 BGF655399:BGF655431 BQB655399:BQB655431 BZX655399:BZX655431 CJT655399:CJT655431 CTP655399:CTP655431 DDL655399:DDL655431 DNH655399:DNH655431 DXD655399:DXD655431 EGZ655399:EGZ655431 EQV655399:EQV655431 FAR655399:FAR655431 FKN655399:FKN655431 FUJ655399:FUJ655431 GEF655399:GEF655431 GOB655399:GOB655431 GXX655399:GXX655431 HHT655399:HHT655431 HRP655399:HRP655431 IBL655399:IBL655431 ILH655399:ILH655431 IVD655399:IVD655431 JEZ655399:JEZ655431 JOV655399:JOV655431 JYR655399:JYR655431 KIN655399:KIN655431 KSJ655399:KSJ655431 LCF655399:LCF655431 LMB655399:LMB655431 LVX655399:LVX655431 MFT655399:MFT655431 MPP655399:MPP655431 MZL655399:MZL655431 NJH655399:NJH655431 NTD655399:NTD655431 OCZ655399:OCZ655431 OMV655399:OMV655431 OWR655399:OWR655431 PGN655399:PGN655431 PQJ655399:PQJ655431 QAF655399:QAF655431 QKB655399:QKB655431 QTX655399:QTX655431 RDT655399:RDT655431 RNP655399:RNP655431 RXL655399:RXL655431 SHH655399:SHH655431 SRD655399:SRD655431 TAZ655399:TAZ655431 TKV655399:TKV655431 TUR655399:TUR655431 UEN655399:UEN655431 UOJ655399:UOJ655431 UYF655399:UYF655431 VIB655399:VIB655431 VRX655399:VRX655431 WBT655399:WBT655431 WLP655399:WLP655431 WVL655399:WVL655431 D720958:D720990 IZ720935:IZ720967 SV720935:SV720967 ACR720935:ACR720967 AMN720935:AMN720967 AWJ720935:AWJ720967 BGF720935:BGF720967 BQB720935:BQB720967 BZX720935:BZX720967 CJT720935:CJT720967 CTP720935:CTP720967 DDL720935:DDL720967 DNH720935:DNH720967 DXD720935:DXD720967 EGZ720935:EGZ720967 EQV720935:EQV720967 FAR720935:FAR720967 FKN720935:FKN720967 FUJ720935:FUJ720967 GEF720935:GEF720967 GOB720935:GOB720967 GXX720935:GXX720967 HHT720935:HHT720967 HRP720935:HRP720967 IBL720935:IBL720967 ILH720935:ILH720967 IVD720935:IVD720967 JEZ720935:JEZ720967 JOV720935:JOV720967 JYR720935:JYR720967 KIN720935:KIN720967 KSJ720935:KSJ720967 LCF720935:LCF720967 LMB720935:LMB720967 LVX720935:LVX720967 MFT720935:MFT720967 MPP720935:MPP720967 MZL720935:MZL720967 NJH720935:NJH720967 NTD720935:NTD720967 OCZ720935:OCZ720967 OMV720935:OMV720967 OWR720935:OWR720967 PGN720935:PGN720967 PQJ720935:PQJ720967 QAF720935:QAF720967 QKB720935:QKB720967 QTX720935:QTX720967 RDT720935:RDT720967 RNP720935:RNP720967 RXL720935:RXL720967 SHH720935:SHH720967 SRD720935:SRD720967 TAZ720935:TAZ720967 TKV720935:TKV720967 TUR720935:TUR720967 UEN720935:UEN720967 UOJ720935:UOJ720967 UYF720935:UYF720967 VIB720935:VIB720967 VRX720935:VRX720967 WBT720935:WBT720967 WLP720935:WLP720967 WVL720935:WVL720967 D786494:D786526 IZ786471:IZ786503 SV786471:SV786503 ACR786471:ACR786503 AMN786471:AMN786503 AWJ786471:AWJ786503 BGF786471:BGF786503 BQB786471:BQB786503 BZX786471:BZX786503 CJT786471:CJT786503 CTP786471:CTP786503 DDL786471:DDL786503 DNH786471:DNH786503 DXD786471:DXD786503 EGZ786471:EGZ786503 EQV786471:EQV786503 FAR786471:FAR786503 FKN786471:FKN786503 FUJ786471:FUJ786503 GEF786471:GEF786503 GOB786471:GOB786503 GXX786471:GXX786503 HHT786471:HHT786503 HRP786471:HRP786503 IBL786471:IBL786503 ILH786471:ILH786503 IVD786471:IVD786503 JEZ786471:JEZ786503 JOV786471:JOV786503 JYR786471:JYR786503 KIN786471:KIN786503 KSJ786471:KSJ786503 LCF786471:LCF786503 LMB786471:LMB786503 LVX786471:LVX786503 MFT786471:MFT786503 MPP786471:MPP786503 MZL786471:MZL786503 NJH786471:NJH786503 NTD786471:NTD786503 OCZ786471:OCZ786503 OMV786471:OMV786503 OWR786471:OWR786503 PGN786471:PGN786503 PQJ786471:PQJ786503 QAF786471:QAF786503 QKB786471:QKB786503 QTX786471:QTX786503 RDT786471:RDT786503 RNP786471:RNP786503 RXL786471:RXL786503 SHH786471:SHH786503 SRD786471:SRD786503 TAZ786471:TAZ786503 TKV786471:TKV786503 TUR786471:TUR786503 UEN786471:UEN786503 UOJ786471:UOJ786503 UYF786471:UYF786503 VIB786471:VIB786503 VRX786471:VRX786503 WBT786471:WBT786503 WLP786471:WLP786503 WVL786471:WVL786503 D852030:D852062 IZ852007:IZ852039 SV852007:SV852039 ACR852007:ACR852039 AMN852007:AMN852039 AWJ852007:AWJ852039 BGF852007:BGF852039 BQB852007:BQB852039 BZX852007:BZX852039 CJT852007:CJT852039 CTP852007:CTP852039 DDL852007:DDL852039 DNH852007:DNH852039 DXD852007:DXD852039 EGZ852007:EGZ852039 EQV852007:EQV852039 FAR852007:FAR852039 FKN852007:FKN852039 FUJ852007:FUJ852039 GEF852007:GEF852039 GOB852007:GOB852039 GXX852007:GXX852039 HHT852007:HHT852039 HRP852007:HRP852039 IBL852007:IBL852039 ILH852007:ILH852039 IVD852007:IVD852039 JEZ852007:JEZ852039 JOV852007:JOV852039 JYR852007:JYR852039 KIN852007:KIN852039 KSJ852007:KSJ852039 LCF852007:LCF852039 LMB852007:LMB852039 LVX852007:LVX852039 MFT852007:MFT852039 MPP852007:MPP852039 MZL852007:MZL852039 NJH852007:NJH852039 NTD852007:NTD852039 OCZ852007:OCZ852039 OMV852007:OMV852039 OWR852007:OWR852039 PGN852007:PGN852039 PQJ852007:PQJ852039 QAF852007:QAF852039 QKB852007:QKB852039 QTX852007:QTX852039 RDT852007:RDT852039 RNP852007:RNP852039 RXL852007:RXL852039 SHH852007:SHH852039 SRD852007:SRD852039 TAZ852007:TAZ852039 TKV852007:TKV852039 TUR852007:TUR852039 UEN852007:UEN852039 UOJ852007:UOJ852039 UYF852007:UYF852039 VIB852007:VIB852039 VRX852007:VRX852039 WBT852007:WBT852039 WLP852007:WLP852039 WVL852007:WVL852039 D917566:D917598 IZ917543:IZ917575 SV917543:SV917575 ACR917543:ACR917575 AMN917543:AMN917575 AWJ917543:AWJ917575 BGF917543:BGF917575 BQB917543:BQB917575 BZX917543:BZX917575 CJT917543:CJT917575 CTP917543:CTP917575 DDL917543:DDL917575 DNH917543:DNH917575 DXD917543:DXD917575 EGZ917543:EGZ917575 EQV917543:EQV917575 FAR917543:FAR917575 FKN917543:FKN917575 FUJ917543:FUJ917575 GEF917543:GEF917575 GOB917543:GOB917575 GXX917543:GXX917575 HHT917543:HHT917575 HRP917543:HRP917575 IBL917543:IBL917575 ILH917543:ILH917575 IVD917543:IVD917575 JEZ917543:JEZ917575 JOV917543:JOV917575 JYR917543:JYR917575 KIN917543:KIN917575 KSJ917543:KSJ917575 LCF917543:LCF917575 LMB917543:LMB917575 LVX917543:LVX917575 MFT917543:MFT917575 MPP917543:MPP917575 MZL917543:MZL917575 NJH917543:NJH917575 NTD917543:NTD917575 OCZ917543:OCZ917575 OMV917543:OMV917575 OWR917543:OWR917575 PGN917543:PGN917575 PQJ917543:PQJ917575 QAF917543:QAF917575 QKB917543:QKB917575 QTX917543:QTX917575 RDT917543:RDT917575 RNP917543:RNP917575 RXL917543:RXL917575 SHH917543:SHH917575 SRD917543:SRD917575 TAZ917543:TAZ917575 TKV917543:TKV917575 TUR917543:TUR917575 UEN917543:UEN917575 UOJ917543:UOJ917575 UYF917543:UYF917575 VIB917543:VIB917575 VRX917543:VRX917575 WBT917543:WBT917575 WLP917543:WLP917575 WVL917543:WVL917575 D983102:D983134 IZ983079:IZ983111 SV983079:SV983111 ACR983079:ACR983111 AMN983079:AMN983111 AWJ983079:AWJ983111 BGF983079:BGF983111 BQB983079:BQB983111 BZX983079:BZX983111 CJT983079:CJT983111 CTP983079:CTP983111 DDL983079:DDL983111 DNH983079:DNH983111 DXD983079:DXD983111 EGZ983079:EGZ983111 EQV983079:EQV983111 FAR983079:FAR983111 FKN983079:FKN983111 FUJ983079:FUJ983111 GEF983079:GEF983111 GOB983079:GOB983111 GXX983079:GXX983111 HHT983079:HHT983111 HRP983079:HRP983111 IBL983079:IBL983111 ILH983079:ILH983111 IVD983079:IVD983111 JEZ983079:JEZ983111 JOV983079:JOV983111 JYR983079:JYR983111 KIN983079:KIN983111 KSJ983079:KSJ983111 LCF983079:LCF983111 LMB983079:LMB983111 LVX983079:LVX983111 MFT983079:MFT983111 MPP983079:MPP983111 MZL983079:MZL983111 NJH983079:NJH983111 NTD983079:NTD983111 OCZ983079:OCZ983111 OMV983079:OMV983111 OWR983079:OWR983111 PGN983079:PGN983111 PQJ983079:PQJ983111 QAF983079:QAF983111 QKB983079:QKB983111 QTX983079:QTX983111 RDT983079:RDT983111 RNP983079:RNP983111 RXL983079:RXL983111 SHH983079:SHH983111 SRD983079:SRD983111 TAZ983079:TAZ983111 TKV983079:TKV983111 TUR983079:TUR983111 UEN983079:UEN983111 UOJ983079:UOJ983111 UYF983079:UYF983111 VIB983079:VIB983111 VRX983079:VRX983111 WBT983079:WBT983111 WLP983079:WLP983111 WVL983079:WVL983111 I112:I116 JE112:JE116 TA112:TA116 ACW112:ACW116 AMS112:AMS116 AWO112:AWO116 BGK112:BGK116 BQG112:BQG116 CAC112:CAC116 CJY112:CJY116 CTU112:CTU116 DDQ112:DDQ116 DNM112:DNM116 DXI112:DXI116 EHE112:EHE116 ERA112:ERA116 FAW112:FAW116 FKS112:FKS116 FUO112:FUO116 GEK112:GEK116 GOG112:GOG116 GYC112:GYC116 HHY112:HHY116 HRU112:HRU116 IBQ112:IBQ116 ILM112:ILM116 IVI112:IVI116 JFE112:JFE116 JPA112:JPA116 JYW112:JYW116 KIS112:KIS116 KSO112:KSO116 LCK112:LCK116 LMG112:LMG116 LWC112:LWC116 MFY112:MFY116 MPU112:MPU116 MZQ112:MZQ116 NJM112:NJM116 NTI112:NTI116 ODE112:ODE116 ONA112:ONA116 OWW112:OWW116 PGS112:PGS116 PQO112:PQO116 QAK112:QAK116 QKG112:QKG116 QUC112:QUC116 RDY112:RDY116 RNU112:RNU116 RXQ112:RXQ116 SHM112:SHM116 SRI112:SRI116 TBE112:TBE116 TLA112:TLA116 TUW112:TUW116 UES112:UES116 UOO112:UOO116 UYK112:UYK116 VIG112:VIG116 VSC112:VSC116 WBY112:WBY116 WLU112:WLU116 WVQ112:WVQ116 I65671:I65675 JE65648:JE65652 TA65648:TA65652 ACW65648:ACW65652 AMS65648:AMS65652 AWO65648:AWO65652 BGK65648:BGK65652 BQG65648:BQG65652 CAC65648:CAC65652 CJY65648:CJY65652 CTU65648:CTU65652 DDQ65648:DDQ65652 DNM65648:DNM65652 DXI65648:DXI65652 EHE65648:EHE65652 ERA65648:ERA65652 FAW65648:FAW65652 FKS65648:FKS65652 FUO65648:FUO65652 GEK65648:GEK65652 GOG65648:GOG65652 GYC65648:GYC65652 HHY65648:HHY65652 HRU65648:HRU65652 IBQ65648:IBQ65652 ILM65648:ILM65652 IVI65648:IVI65652 JFE65648:JFE65652 JPA65648:JPA65652 JYW65648:JYW65652 KIS65648:KIS65652 KSO65648:KSO65652 LCK65648:LCK65652 LMG65648:LMG65652 LWC65648:LWC65652 MFY65648:MFY65652 MPU65648:MPU65652 MZQ65648:MZQ65652 NJM65648:NJM65652 NTI65648:NTI65652 ODE65648:ODE65652 ONA65648:ONA65652 OWW65648:OWW65652 PGS65648:PGS65652 PQO65648:PQO65652 QAK65648:QAK65652 QKG65648:QKG65652 QUC65648:QUC65652 RDY65648:RDY65652 RNU65648:RNU65652 RXQ65648:RXQ65652 SHM65648:SHM65652 SRI65648:SRI65652 TBE65648:TBE65652 TLA65648:TLA65652 TUW65648:TUW65652 UES65648:UES65652 UOO65648:UOO65652 UYK65648:UYK65652 VIG65648:VIG65652 VSC65648:VSC65652 WBY65648:WBY65652 WLU65648:WLU65652 WVQ65648:WVQ65652 I131207:I131211 JE131184:JE131188 TA131184:TA131188 ACW131184:ACW131188 AMS131184:AMS131188 AWO131184:AWO131188 BGK131184:BGK131188 BQG131184:BQG131188 CAC131184:CAC131188 CJY131184:CJY131188 CTU131184:CTU131188 DDQ131184:DDQ131188 DNM131184:DNM131188 DXI131184:DXI131188 EHE131184:EHE131188 ERA131184:ERA131188 FAW131184:FAW131188 FKS131184:FKS131188 FUO131184:FUO131188 GEK131184:GEK131188 GOG131184:GOG131188 GYC131184:GYC131188 HHY131184:HHY131188 HRU131184:HRU131188 IBQ131184:IBQ131188 ILM131184:ILM131188 IVI131184:IVI131188 JFE131184:JFE131188 JPA131184:JPA131188 JYW131184:JYW131188 KIS131184:KIS131188 KSO131184:KSO131188 LCK131184:LCK131188 LMG131184:LMG131188 LWC131184:LWC131188 MFY131184:MFY131188 MPU131184:MPU131188 MZQ131184:MZQ131188 NJM131184:NJM131188 NTI131184:NTI131188 ODE131184:ODE131188 ONA131184:ONA131188 OWW131184:OWW131188 PGS131184:PGS131188 PQO131184:PQO131188 QAK131184:QAK131188 QKG131184:QKG131188 QUC131184:QUC131188 RDY131184:RDY131188 RNU131184:RNU131188 RXQ131184:RXQ131188 SHM131184:SHM131188 SRI131184:SRI131188 TBE131184:TBE131188 TLA131184:TLA131188 TUW131184:TUW131188 UES131184:UES131188 UOO131184:UOO131188 UYK131184:UYK131188 VIG131184:VIG131188 VSC131184:VSC131188 WBY131184:WBY131188 WLU131184:WLU131188 WVQ131184:WVQ131188 I196743:I196747 JE196720:JE196724 TA196720:TA196724 ACW196720:ACW196724 AMS196720:AMS196724 AWO196720:AWO196724 BGK196720:BGK196724 BQG196720:BQG196724 CAC196720:CAC196724 CJY196720:CJY196724 CTU196720:CTU196724 DDQ196720:DDQ196724 DNM196720:DNM196724 DXI196720:DXI196724 EHE196720:EHE196724 ERA196720:ERA196724 FAW196720:FAW196724 FKS196720:FKS196724 FUO196720:FUO196724 GEK196720:GEK196724 GOG196720:GOG196724 GYC196720:GYC196724 HHY196720:HHY196724 HRU196720:HRU196724 IBQ196720:IBQ196724 ILM196720:ILM196724 IVI196720:IVI196724 JFE196720:JFE196724 JPA196720:JPA196724 JYW196720:JYW196724 KIS196720:KIS196724 KSO196720:KSO196724 LCK196720:LCK196724 LMG196720:LMG196724 LWC196720:LWC196724 MFY196720:MFY196724 MPU196720:MPU196724 MZQ196720:MZQ196724 NJM196720:NJM196724 NTI196720:NTI196724 ODE196720:ODE196724 ONA196720:ONA196724 OWW196720:OWW196724 PGS196720:PGS196724 PQO196720:PQO196724 QAK196720:QAK196724 QKG196720:QKG196724 QUC196720:QUC196724 RDY196720:RDY196724 RNU196720:RNU196724 RXQ196720:RXQ196724 SHM196720:SHM196724 SRI196720:SRI196724 TBE196720:TBE196724 TLA196720:TLA196724 TUW196720:TUW196724 UES196720:UES196724 UOO196720:UOO196724 UYK196720:UYK196724 VIG196720:VIG196724 VSC196720:VSC196724 WBY196720:WBY196724 WLU196720:WLU196724 WVQ196720:WVQ196724 I262279:I262283 JE262256:JE262260 TA262256:TA262260 ACW262256:ACW262260 AMS262256:AMS262260 AWO262256:AWO262260 BGK262256:BGK262260 BQG262256:BQG262260 CAC262256:CAC262260 CJY262256:CJY262260 CTU262256:CTU262260 DDQ262256:DDQ262260 DNM262256:DNM262260 DXI262256:DXI262260 EHE262256:EHE262260 ERA262256:ERA262260 FAW262256:FAW262260 FKS262256:FKS262260 FUO262256:FUO262260 GEK262256:GEK262260 GOG262256:GOG262260 GYC262256:GYC262260 HHY262256:HHY262260 HRU262256:HRU262260 IBQ262256:IBQ262260 ILM262256:ILM262260 IVI262256:IVI262260 JFE262256:JFE262260 JPA262256:JPA262260 JYW262256:JYW262260 KIS262256:KIS262260 KSO262256:KSO262260 LCK262256:LCK262260 LMG262256:LMG262260 LWC262256:LWC262260 MFY262256:MFY262260 MPU262256:MPU262260 MZQ262256:MZQ262260 NJM262256:NJM262260 NTI262256:NTI262260 ODE262256:ODE262260 ONA262256:ONA262260 OWW262256:OWW262260 PGS262256:PGS262260 PQO262256:PQO262260 QAK262256:QAK262260 QKG262256:QKG262260 QUC262256:QUC262260 RDY262256:RDY262260 RNU262256:RNU262260 RXQ262256:RXQ262260 SHM262256:SHM262260 SRI262256:SRI262260 TBE262256:TBE262260 TLA262256:TLA262260 TUW262256:TUW262260 UES262256:UES262260 UOO262256:UOO262260 UYK262256:UYK262260 VIG262256:VIG262260 VSC262256:VSC262260 WBY262256:WBY262260 WLU262256:WLU262260 WVQ262256:WVQ262260 I327815:I327819 JE327792:JE327796 TA327792:TA327796 ACW327792:ACW327796 AMS327792:AMS327796 AWO327792:AWO327796 BGK327792:BGK327796 BQG327792:BQG327796 CAC327792:CAC327796 CJY327792:CJY327796 CTU327792:CTU327796 DDQ327792:DDQ327796 DNM327792:DNM327796 DXI327792:DXI327796 EHE327792:EHE327796 ERA327792:ERA327796 FAW327792:FAW327796 FKS327792:FKS327796 FUO327792:FUO327796 GEK327792:GEK327796 GOG327792:GOG327796 GYC327792:GYC327796 HHY327792:HHY327796 HRU327792:HRU327796 IBQ327792:IBQ327796 ILM327792:ILM327796 IVI327792:IVI327796 JFE327792:JFE327796 JPA327792:JPA327796 JYW327792:JYW327796 KIS327792:KIS327796 KSO327792:KSO327796 LCK327792:LCK327796 LMG327792:LMG327796 LWC327792:LWC327796 MFY327792:MFY327796 MPU327792:MPU327796 MZQ327792:MZQ327796 NJM327792:NJM327796 NTI327792:NTI327796 ODE327792:ODE327796 ONA327792:ONA327796 OWW327792:OWW327796 PGS327792:PGS327796 PQO327792:PQO327796 QAK327792:QAK327796 QKG327792:QKG327796 QUC327792:QUC327796 RDY327792:RDY327796 RNU327792:RNU327796 RXQ327792:RXQ327796 SHM327792:SHM327796 SRI327792:SRI327796 TBE327792:TBE327796 TLA327792:TLA327796 TUW327792:TUW327796 UES327792:UES327796 UOO327792:UOO327796 UYK327792:UYK327796 VIG327792:VIG327796 VSC327792:VSC327796 WBY327792:WBY327796 WLU327792:WLU327796 WVQ327792:WVQ327796 I393351:I393355 JE393328:JE393332 TA393328:TA393332 ACW393328:ACW393332 AMS393328:AMS393332 AWO393328:AWO393332 BGK393328:BGK393332 BQG393328:BQG393332 CAC393328:CAC393332 CJY393328:CJY393332 CTU393328:CTU393332 DDQ393328:DDQ393332 DNM393328:DNM393332 DXI393328:DXI393332 EHE393328:EHE393332 ERA393328:ERA393332 FAW393328:FAW393332 FKS393328:FKS393332 FUO393328:FUO393332 GEK393328:GEK393332 GOG393328:GOG393332 GYC393328:GYC393332 HHY393328:HHY393332 HRU393328:HRU393332 IBQ393328:IBQ393332 ILM393328:ILM393332 IVI393328:IVI393332 JFE393328:JFE393332 JPA393328:JPA393332 JYW393328:JYW393332 KIS393328:KIS393332 KSO393328:KSO393332 LCK393328:LCK393332 LMG393328:LMG393332 LWC393328:LWC393332 MFY393328:MFY393332 MPU393328:MPU393332 MZQ393328:MZQ393332 NJM393328:NJM393332 NTI393328:NTI393332 ODE393328:ODE393332 ONA393328:ONA393332 OWW393328:OWW393332 PGS393328:PGS393332 PQO393328:PQO393332 QAK393328:QAK393332 QKG393328:QKG393332 QUC393328:QUC393332 RDY393328:RDY393332 RNU393328:RNU393332 RXQ393328:RXQ393332 SHM393328:SHM393332 SRI393328:SRI393332 TBE393328:TBE393332 TLA393328:TLA393332 TUW393328:TUW393332 UES393328:UES393332 UOO393328:UOO393332 UYK393328:UYK393332 VIG393328:VIG393332 VSC393328:VSC393332 WBY393328:WBY393332 WLU393328:WLU393332 WVQ393328:WVQ393332 I458887:I458891 JE458864:JE458868 TA458864:TA458868 ACW458864:ACW458868 AMS458864:AMS458868 AWO458864:AWO458868 BGK458864:BGK458868 BQG458864:BQG458868 CAC458864:CAC458868 CJY458864:CJY458868 CTU458864:CTU458868 DDQ458864:DDQ458868 DNM458864:DNM458868 DXI458864:DXI458868 EHE458864:EHE458868 ERA458864:ERA458868 FAW458864:FAW458868 FKS458864:FKS458868 FUO458864:FUO458868 GEK458864:GEK458868 GOG458864:GOG458868 GYC458864:GYC458868 HHY458864:HHY458868 HRU458864:HRU458868 IBQ458864:IBQ458868 ILM458864:ILM458868 IVI458864:IVI458868 JFE458864:JFE458868 JPA458864:JPA458868 JYW458864:JYW458868 KIS458864:KIS458868 KSO458864:KSO458868 LCK458864:LCK458868 LMG458864:LMG458868 LWC458864:LWC458868 MFY458864:MFY458868 MPU458864:MPU458868 MZQ458864:MZQ458868 NJM458864:NJM458868 NTI458864:NTI458868 ODE458864:ODE458868 ONA458864:ONA458868 OWW458864:OWW458868 PGS458864:PGS458868 PQO458864:PQO458868 QAK458864:QAK458868 QKG458864:QKG458868 QUC458864:QUC458868 RDY458864:RDY458868 RNU458864:RNU458868 RXQ458864:RXQ458868 SHM458864:SHM458868 SRI458864:SRI458868 TBE458864:TBE458868 TLA458864:TLA458868 TUW458864:TUW458868 UES458864:UES458868 UOO458864:UOO458868 UYK458864:UYK458868 VIG458864:VIG458868 VSC458864:VSC458868 WBY458864:WBY458868 WLU458864:WLU458868 WVQ458864:WVQ458868 I524423:I524427 JE524400:JE524404 TA524400:TA524404 ACW524400:ACW524404 AMS524400:AMS524404 AWO524400:AWO524404 BGK524400:BGK524404 BQG524400:BQG524404 CAC524400:CAC524404 CJY524400:CJY524404 CTU524400:CTU524404 DDQ524400:DDQ524404 DNM524400:DNM524404 DXI524400:DXI524404 EHE524400:EHE524404 ERA524400:ERA524404 FAW524400:FAW524404 FKS524400:FKS524404 FUO524400:FUO524404 GEK524400:GEK524404 GOG524400:GOG524404 GYC524400:GYC524404 HHY524400:HHY524404 HRU524400:HRU524404 IBQ524400:IBQ524404 ILM524400:ILM524404 IVI524400:IVI524404 JFE524400:JFE524404 JPA524400:JPA524404 JYW524400:JYW524404 KIS524400:KIS524404 KSO524400:KSO524404 LCK524400:LCK524404 LMG524400:LMG524404 LWC524400:LWC524404 MFY524400:MFY524404 MPU524400:MPU524404 MZQ524400:MZQ524404 NJM524400:NJM524404 NTI524400:NTI524404 ODE524400:ODE524404 ONA524400:ONA524404 OWW524400:OWW524404 PGS524400:PGS524404 PQO524400:PQO524404 QAK524400:QAK524404 QKG524400:QKG524404 QUC524400:QUC524404 RDY524400:RDY524404 RNU524400:RNU524404 RXQ524400:RXQ524404 SHM524400:SHM524404 SRI524400:SRI524404 TBE524400:TBE524404 TLA524400:TLA524404 TUW524400:TUW524404 UES524400:UES524404 UOO524400:UOO524404 UYK524400:UYK524404 VIG524400:VIG524404 VSC524400:VSC524404 WBY524400:WBY524404 WLU524400:WLU524404 WVQ524400:WVQ524404 I589959:I589963 JE589936:JE589940 TA589936:TA589940 ACW589936:ACW589940 AMS589936:AMS589940 AWO589936:AWO589940 BGK589936:BGK589940 BQG589936:BQG589940 CAC589936:CAC589940 CJY589936:CJY589940 CTU589936:CTU589940 DDQ589936:DDQ589940 DNM589936:DNM589940 DXI589936:DXI589940 EHE589936:EHE589940 ERA589936:ERA589940 FAW589936:FAW589940 FKS589936:FKS589940 FUO589936:FUO589940 GEK589936:GEK589940 GOG589936:GOG589940 GYC589936:GYC589940 HHY589936:HHY589940 HRU589936:HRU589940 IBQ589936:IBQ589940 ILM589936:ILM589940 IVI589936:IVI589940 JFE589936:JFE589940 JPA589936:JPA589940 JYW589936:JYW589940 KIS589936:KIS589940 KSO589936:KSO589940 LCK589936:LCK589940 LMG589936:LMG589940 LWC589936:LWC589940 MFY589936:MFY589940 MPU589936:MPU589940 MZQ589936:MZQ589940 NJM589936:NJM589940 NTI589936:NTI589940 ODE589936:ODE589940 ONA589936:ONA589940 OWW589936:OWW589940 PGS589936:PGS589940 PQO589936:PQO589940 QAK589936:QAK589940 QKG589936:QKG589940 QUC589936:QUC589940 RDY589936:RDY589940 RNU589936:RNU589940 RXQ589936:RXQ589940 SHM589936:SHM589940 SRI589936:SRI589940 TBE589936:TBE589940 TLA589936:TLA589940 TUW589936:TUW589940 UES589936:UES589940 UOO589936:UOO589940 UYK589936:UYK589940 VIG589936:VIG589940 VSC589936:VSC589940 WBY589936:WBY589940 WLU589936:WLU589940 WVQ589936:WVQ589940 I655495:I655499 JE655472:JE655476 TA655472:TA655476 ACW655472:ACW655476 AMS655472:AMS655476 AWO655472:AWO655476 BGK655472:BGK655476 BQG655472:BQG655476 CAC655472:CAC655476 CJY655472:CJY655476 CTU655472:CTU655476 DDQ655472:DDQ655476 DNM655472:DNM655476 DXI655472:DXI655476 EHE655472:EHE655476 ERA655472:ERA655476 FAW655472:FAW655476 FKS655472:FKS655476 FUO655472:FUO655476 GEK655472:GEK655476 GOG655472:GOG655476 GYC655472:GYC655476 HHY655472:HHY655476 HRU655472:HRU655476 IBQ655472:IBQ655476 ILM655472:ILM655476 IVI655472:IVI655476 JFE655472:JFE655476 JPA655472:JPA655476 JYW655472:JYW655476 KIS655472:KIS655476 KSO655472:KSO655476 LCK655472:LCK655476 LMG655472:LMG655476 LWC655472:LWC655476 MFY655472:MFY655476 MPU655472:MPU655476 MZQ655472:MZQ655476 NJM655472:NJM655476 NTI655472:NTI655476 ODE655472:ODE655476 ONA655472:ONA655476 OWW655472:OWW655476 PGS655472:PGS655476 PQO655472:PQO655476 QAK655472:QAK655476 QKG655472:QKG655476 QUC655472:QUC655476 RDY655472:RDY655476 RNU655472:RNU655476 RXQ655472:RXQ655476 SHM655472:SHM655476 SRI655472:SRI655476 TBE655472:TBE655476 TLA655472:TLA655476 TUW655472:TUW655476 UES655472:UES655476 UOO655472:UOO655476 UYK655472:UYK655476 VIG655472:VIG655476 VSC655472:VSC655476 WBY655472:WBY655476 WLU655472:WLU655476 WVQ655472:WVQ655476 I721031:I721035 JE721008:JE721012 TA721008:TA721012 ACW721008:ACW721012 AMS721008:AMS721012 AWO721008:AWO721012 BGK721008:BGK721012 BQG721008:BQG721012 CAC721008:CAC721012 CJY721008:CJY721012 CTU721008:CTU721012 DDQ721008:DDQ721012 DNM721008:DNM721012 DXI721008:DXI721012 EHE721008:EHE721012 ERA721008:ERA721012 FAW721008:FAW721012 FKS721008:FKS721012 FUO721008:FUO721012 GEK721008:GEK721012 GOG721008:GOG721012 GYC721008:GYC721012 HHY721008:HHY721012 HRU721008:HRU721012 IBQ721008:IBQ721012 ILM721008:ILM721012 IVI721008:IVI721012 JFE721008:JFE721012 JPA721008:JPA721012 JYW721008:JYW721012 KIS721008:KIS721012 KSO721008:KSO721012 LCK721008:LCK721012 LMG721008:LMG721012 LWC721008:LWC721012 MFY721008:MFY721012 MPU721008:MPU721012 MZQ721008:MZQ721012 NJM721008:NJM721012 NTI721008:NTI721012 ODE721008:ODE721012 ONA721008:ONA721012 OWW721008:OWW721012 PGS721008:PGS721012 PQO721008:PQO721012 QAK721008:QAK721012 QKG721008:QKG721012 QUC721008:QUC721012 RDY721008:RDY721012 RNU721008:RNU721012 RXQ721008:RXQ721012 SHM721008:SHM721012 SRI721008:SRI721012 TBE721008:TBE721012 TLA721008:TLA721012 TUW721008:TUW721012 UES721008:UES721012 UOO721008:UOO721012 UYK721008:UYK721012 VIG721008:VIG721012 VSC721008:VSC721012 WBY721008:WBY721012 WLU721008:WLU721012 WVQ721008:WVQ721012 I786567:I786571 JE786544:JE786548 TA786544:TA786548 ACW786544:ACW786548 AMS786544:AMS786548 AWO786544:AWO786548 BGK786544:BGK786548 BQG786544:BQG786548 CAC786544:CAC786548 CJY786544:CJY786548 CTU786544:CTU786548 DDQ786544:DDQ786548 DNM786544:DNM786548 DXI786544:DXI786548 EHE786544:EHE786548 ERA786544:ERA786548 FAW786544:FAW786548 FKS786544:FKS786548 FUO786544:FUO786548 GEK786544:GEK786548 GOG786544:GOG786548 GYC786544:GYC786548 HHY786544:HHY786548 HRU786544:HRU786548 IBQ786544:IBQ786548 ILM786544:ILM786548 IVI786544:IVI786548 JFE786544:JFE786548 JPA786544:JPA786548 JYW786544:JYW786548 KIS786544:KIS786548 KSO786544:KSO786548 LCK786544:LCK786548 LMG786544:LMG786548 LWC786544:LWC786548 MFY786544:MFY786548 MPU786544:MPU786548 MZQ786544:MZQ786548 NJM786544:NJM786548 NTI786544:NTI786548 ODE786544:ODE786548 ONA786544:ONA786548 OWW786544:OWW786548 PGS786544:PGS786548 PQO786544:PQO786548 QAK786544:QAK786548 QKG786544:QKG786548 QUC786544:QUC786548 RDY786544:RDY786548 RNU786544:RNU786548 RXQ786544:RXQ786548 SHM786544:SHM786548 SRI786544:SRI786548 TBE786544:TBE786548 TLA786544:TLA786548 TUW786544:TUW786548 UES786544:UES786548 UOO786544:UOO786548 UYK786544:UYK786548 VIG786544:VIG786548 VSC786544:VSC786548 WBY786544:WBY786548 WLU786544:WLU786548 WVQ786544:WVQ786548 I852103:I852107 JE852080:JE852084 TA852080:TA852084 ACW852080:ACW852084 AMS852080:AMS852084 AWO852080:AWO852084 BGK852080:BGK852084 BQG852080:BQG852084 CAC852080:CAC852084 CJY852080:CJY852084 CTU852080:CTU852084 DDQ852080:DDQ852084 DNM852080:DNM852084 DXI852080:DXI852084 EHE852080:EHE852084 ERA852080:ERA852084 FAW852080:FAW852084 FKS852080:FKS852084 FUO852080:FUO852084 GEK852080:GEK852084 GOG852080:GOG852084 GYC852080:GYC852084 HHY852080:HHY852084 HRU852080:HRU852084 IBQ852080:IBQ852084 ILM852080:ILM852084 IVI852080:IVI852084 JFE852080:JFE852084 JPA852080:JPA852084 JYW852080:JYW852084 KIS852080:KIS852084 KSO852080:KSO852084 LCK852080:LCK852084 LMG852080:LMG852084 LWC852080:LWC852084 MFY852080:MFY852084 MPU852080:MPU852084 MZQ852080:MZQ852084 NJM852080:NJM852084 NTI852080:NTI852084 ODE852080:ODE852084 ONA852080:ONA852084 OWW852080:OWW852084 PGS852080:PGS852084 PQO852080:PQO852084 QAK852080:QAK852084 QKG852080:QKG852084 QUC852080:QUC852084 RDY852080:RDY852084 RNU852080:RNU852084 RXQ852080:RXQ852084 SHM852080:SHM852084 SRI852080:SRI852084 TBE852080:TBE852084 TLA852080:TLA852084 TUW852080:TUW852084 UES852080:UES852084 UOO852080:UOO852084 UYK852080:UYK852084 VIG852080:VIG852084 VSC852080:VSC852084 WBY852080:WBY852084 WLU852080:WLU852084 WVQ852080:WVQ852084 I917639:I917643 JE917616:JE917620 TA917616:TA917620 ACW917616:ACW917620 AMS917616:AMS917620 AWO917616:AWO917620 BGK917616:BGK917620 BQG917616:BQG917620 CAC917616:CAC917620 CJY917616:CJY917620 CTU917616:CTU917620 DDQ917616:DDQ917620 DNM917616:DNM917620 DXI917616:DXI917620 EHE917616:EHE917620 ERA917616:ERA917620 FAW917616:FAW917620 FKS917616:FKS917620 FUO917616:FUO917620 GEK917616:GEK917620 GOG917616:GOG917620 GYC917616:GYC917620 HHY917616:HHY917620 HRU917616:HRU917620 IBQ917616:IBQ917620 ILM917616:ILM917620 IVI917616:IVI917620 JFE917616:JFE917620 JPA917616:JPA917620 JYW917616:JYW917620 KIS917616:KIS917620 KSO917616:KSO917620 LCK917616:LCK917620 LMG917616:LMG917620 LWC917616:LWC917620 MFY917616:MFY917620 MPU917616:MPU917620 MZQ917616:MZQ917620 NJM917616:NJM917620 NTI917616:NTI917620 ODE917616:ODE917620 ONA917616:ONA917620 OWW917616:OWW917620 PGS917616:PGS917620 PQO917616:PQO917620 QAK917616:QAK917620 QKG917616:QKG917620 QUC917616:QUC917620 RDY917616:RDY917620 RNU917616:RNU917620 RXQ917616:RXQ917620 SHM917616:SHM917620 SRI917616:SRI917620 TBE917616:TBE917620 TLA917616:TLA917620 TUW917616:TUW917620 UES917616:UES917620 UOO917616:UOO917620 UYK917616:UYK917620 VIG917616:VIG917620 VSC917616:VSC917620 WBY917616:WBY917620 WLU917616:WLU917620 WVQ917616:WVQ917620 I983175:I983179 JE983152:JE983156 TA983152:TA983156 ACW983152:ACW983156 AMS983152:AMS983156 AWO983152:AWO983156 BGK983152:BGK983156 BQG983152:BQG983156 CAC983152:CAC983156 CJY983152:CJY983156 CTU983152:CTU983156 DDQ983152:DDQ983156 DNM983152:DNM983156 DXI983152:DXI983156 EHE983152:EHE983156 ERA983152:ERA983156 FAW983152:FAW983156 FKS983152:FKS983156 FUO983152:FUO983156 GEK983152:GEK983156 GOG983152:GOG983156 GYC983152:GYC983156 HHY983152:HHY983156 HRU983152:HRU983156 IBQ983152:IBQ983156 ILM983152:ILM983156 IVI983152:IVI983156 JFE983152:JFE983156 JPA983152:JPA983156 JYW983152:JYW983156 KIS983152:KIS983156 KSO983152:KSO983156 LCK983152:LCK983156 LMG983152:LMG983156 LWC983152:LWC983156 MFY983152:MFY983156 MPU983152:MPU983156 MZQ983152:MZQ983156 NJM983152:NJM983156 NTI983152:NTI983156 ODE983152:ODE983156 ONA983152:ONA983156 OWW983152:OWW983156 PGS983152:PGS983156 PQO983152:PQO983156 QAK983152:QAK983156 QKG983152:QKG983156 QUC983152:QUC983156 RDY983152:RDY983156 RNU983152:RNU983156 RXQ983152:RXQ983156 SHM983152:SHM983156 SRI983152:SRI983156 TBE983152:TBE983156 TLA983152:TLA983156 TUW983152:TUW983156 UES983152:UES983156 UOO983152:UOO983156 UYK983152:UYK983156 VIG983152:VIG983156 VSC983152:VSC983156 WBY983152:WBY983156 D72 I40:O72 WVL40:WVL72 WLP40:WLP72 WBT40:WBT72 VRX40:VRX72 VIB40:VIB72 UYF40:UYF72 UOJ40:UOJ72 UEN40:UEN72 TUR40:TUR72 TKV40:TKV72 TAZ40:TAZ72 SRD40:SRD72 SHH40:SHH72 RXL40:RXL72 RNP40:RNP72 RDT40:RDT72 QTX40:QTX72 QKB40:QKB72 QAF40:QAF72 PQJ40:PQJ72 PGN40:PGN72 OWR40:OWR72 OMV40:OMV72 OCZ40:OCZ72 NTD40:NTD72 NJH40:NJH72 MZL40:MZL72 MPP40:MPP72 MFT40:MFT72 LVX40:LVX72 LMB40:LMB72 LCF40:LCF72 KSJ40:KSJ72 KIN40:KIN72 JYR40:JYR72 JOV40:JOV72 JEZ40:JEZ72 IVD40:IVD72 ILH40:ILH72 IBL40:IBL72 HRP40:HRP72 HHT40:HHT72 GXX40:GXX72 GOB40:GOB72 GEF40:GEF72 FUJ40:FUJ72 FKN40:FKN72 FAR40:FAR72 EQV40:EQV72 EGZ40:EGZ72 DXD40:DXD72 DNH40:DNH72 DDL40:DDL72 CTP40:CTP72 CJT40:CJT72 BZX40:BZX72 BQB40:BQB72 BGF40:BGF72 AWJ40:AWJ72 AMN40:AMN72 ACR40:ACR72 SV40:SV72 IZ40:IZ72 WVQ40:WVW72 WLU40:WMA72 WBY40:WCE72 VSC40:VSI72 VIG40:VIM72 UYK40:UYQ72 UOO40:UOU72 UES40:UEY72 TUW40:TVC72 TLA40:TLG72 TBE40:TBK72 SRI40:SRO72 SHM40:SHS72 RXQ40:RXW72 RNU40:ROA72 RDY40:REE72 QUC40:QUI72 QKG40:QKM72 QAK40:QAQ72 PQO40:PQU72 PGS40:PGY72 OWW40:OXC72 ONA40:ONG72 ODE40:ODK72 NTI40:NTO72 NJM40:NJS72 MZQ40:MZW72 MPU40:MQA72 MFY40:MGE72 LWC40:LWI72 LMG40:LMM72 LCK40:LCQ72 KSO40:KSU72 KIS40:KIY72 JYW40:JZC72 JPA40:JPG72 JFE40:JFK72 IVI40:IVO72 ILM40:ILS72 IBQ40:IBW72 HRU40:HSA72 HHY40:HIE72 GYC40:GYI72 GOG40:GOM72 GEK40:GEQ72 FUO40:FUU72 FKS40:FKY72 FAW40:FBC72 ERA40:ERG72 EHE40:EHK72 DXI40:DXO72 DNM40:DNS72 DDQ40:DDW72 CTU40:CUA72 CJY40:CKE72 CAC40:CAI72 BQG40:BQM72 BGK40:BGQ72 AWO40:AWU72 AMS40:AMY72 ACW40:ADC72 TA40:TG72 JE40:JK72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BK430"/>
  <sheetViews>
    <sheetView view="pageBreakPreview" topLeftCell="A4" zoomScale="80" zoomScaleNormal="75" zoomScaleSheetLayoutView="80" workbookViewId="0">
      <selection activeCell="AU4" sqref="AU4:BH12"/>
    </sheetView>
  </sheetViews>
  <sheetFormatPr defaultRowHeight="13.5"/>
  <cols>
    <col min="1" max="1" width="1.5" style="176" customWidth="1"/>
    <col min="2" max="6" width="2.875" style="176" customWidth="1"/>
    <col min="7" max="7" width="2.75" style="176" customWidth="1"/>
    <col min="8" max="23" width="2.875" style="176" customWidth="1"/>
    <col min="24" max="24" width="3.125" style="176" customWidth="1"/>
    <col min="25" max="43" width="2.875" style="176" customWidth="1"/>
    <col min="44" max="44" width="2.625" style="176" customWidth="1"/>
    <col min="45" max="48" width="2.875" style="176" customWidth="1"/>
    <col min="49" max="49" width="3" style="176" customWidth="1"/>
    <col min="50" max="55" width="2.875" style="176" customWidth="1"/>
    <col min="56" max="56" width="2.625" style="176" customWidth="1"/>
    <col min="57" max="60" width="2.875" style="176" customWidth="1"/>
    <col min="61" max="256" width="9" style="176"/>
    <col min="257" max="257" width="1.5" style="176" customWidth="1"/>
    <col min="258" max="262" width="2.875" style="176" customWidth="1"/>
    <col min="263" max="263" width="2.75" style="176" customWidth="1"/>
    <col min="264" max="279" width="2.875" style="176" customWidth="1"/>
    <col min="280" max="280" width="3.125" style="176" customWidth="1"/>
    <col min="281" max="299" width="2.875" style="176" customWidth="1"/>
    <col min="300" max="300" width="2.625" style="176" customWidth="1"/>
    <col min="301" max="304" width="2.875" style="176" customWidth="1"/>
    <col min="305" max="305" width="3" style="176" customWidth="1"/>
    <col min="306" max="311" width="2.875" style="176" customWidth="1"/>
    <col min="312" max="312" width="2.625" style="176" customWidth="1"/>
    <col min="313" max="316" width="2.875" style="176" customWidth="1"/>
    <col min="317" max="512" width="9" style="176"/>
    <col min="513" max="513" width="1.5" style="176" customWidth="1"/>
    <col min="514" max="518" width="2.875" style="176" customWidth="1"/>
    <col min="519" max="519" width="2.75" style="176" customWidth="1"/>
    <col min="520" max="535" width="2.875" style="176" customWidth="1"/>
    <col min="536" max="536" width="3.125" style="176" customWidth="1"/>
    <col min="537" max="555" width="2.875" style="176" customWidth="1"/>
    <col min="556" max="556" width="2.625" style="176" customWidth="1"/>
    <col min="557" max="560" width="2.875" style="176" customWidth="1"/>
    <col min="561" max="561" width="3" style="176" customWidth="1"/>
    <col min="562" max="567" width="2.875" style="176" customWidth="1"/>
    <col min="568" max="568" width="2.625" style="176" customWidth="1"/>
    <col min="569" max="572" width="2.875" style="176" customWidth="1"/>
    <col min="573" max="768" width="9" style="176"/>
    <col min="769" max="769" width="1.5" style="176" customWidth="1"/>
    <col min="770" max="774" width="2.875" style="176" customWidth="1"/>
    <col min="775" max="775" width="2.75" style="176" customWidth="1"/>
    <col min="776" max="791" width="2.875" style="176" customWidth="1"/>
    <col min="792" max="792" width="3.125" style="176" customWidth="1"/>
    <col min="793" max="811" width="2.875" style="176" customWidth="1"/>
    <col min="812" max="812" width="2.625" style="176" customWidth="1"/>
    <col min="813" max="816" width="2.875" style="176" customWidth="1"/>
    <col min="817" max="817" width="3" style="176" customWidth="1"/>
    <col min="818" max="823" width="2.875" style="176" customWidth="1"/>
    <col min="824" max="824" width="2.625" style="176" customWidth="1"/>
    <col min="825" max="828" width="2.875" style="176" customWidth="1"/>
    <col min="829" max="1024" width="9" style="176"/>
    <col min="1025" max="1025" width="1.5" style="176" customWidth="1"/>
    <col min="1026" max="1030" width="2.875" style="176" customWidth="1"/>
    <col min="1031" max="1031" width="2.75" style="176" customWidth="1"/>
    <col min="1032" max="1047" width="2.875" style="176" customWidth="1"/>
    <col min="1048" max="1048" width="3.125" style="176" customWidth="1"/>
    <col min="1049" max="1067" width="2.875" style="176" customWidth="1"/>
    <col min="1068" max="1068" width="2.625" style="176" customWidth="1"/>
    <col min="1069" max="1072" width="2.875" style="176" customWidth="1"/>
    <col min="1073" max="1073" width="3" style="176" customWidth="1"/>
    <col min="1074" max="1079" width="2.875" style="176" customWidth="1"/>
    <col min="1080" max="1080" width="2.625" style="176" customWidth="1"/>
    <col min="1081" max="1084" width="2.875" style="176" customWidth="1"/>
    <col min="1085" max="1280" width="9" style="176"/>
    <col min="1281" max="1281" width="1.5" style="176" customWidth="1"/>
    <col min="1282" max="1286" width="2.875" style="176" customWidth="1"/>
    <col min="1287" max="1287" width="2.75" style="176" customWidth="1"/>
    <col min="1288" max="1303" width="2.875" style="176" customWidth="1"/>
    <col min="1304" max="1304" width="3.125" style="176" customWidth="1"/>
    <col min="1305" max="1323" width="2.875" style="176" customWidth="1"/>
    <col min="1324" max="1324" width="2.625" style="176" customWidth="1"/>
    <col min="1325" max="1328" width="2.875" style="176" customWidth="1"/>
    <col min="1329" max="1329" width="3" style="176" customWidth="1"/>
    <col min="1330" max="1335" width="2.875" style="176" customWidth="1"/>
    <col min="1336" max="1336" width="2.625" style="176" customWidth="1"/>
    <col min="1337" max="1340" width="2.875" style="176" customWidth="1"/>
    <col min="1341" max="1536" width="9" style="176"/>
    <col min="1537" max="1537" width="1.5" style="176" customWidth="1"/>
    <col min="1538" max="1542" width="2.875" style="176" customWidth="1"/>
    <col min="1543" max="1543" width="2.75" style="176" customWidth="1"/>
    <col min="1544" max="1559" width="2.875" style="176" customWidth="1"/>
    <col min="1560" max="1560" width="3.125" style="176" customWidth="1"/>
    <col min="1561" max="1579" width="2.875" style="176" customWidth="1"/>
    <col min="1580" max="1580" width="2.625" style="176" customWidth="1"/>
    <col min="1581" max="1584" width="2.875" style="176" customWidth="1"/>
    <col min="1585" max="1585" width="3" style="176" customWidth="1"/>
    <col min="1586" max="1591" width="2.875" style="176" customWidth="1"/>
    <col min="1592" max="1592" width="2.625" style="176" customWidth="1"/>
    <col min="1593" max="1596" width="2.875" style="176" customWidth="1"/>
    <col min="1597" max="1792" width="9" style="176"/>
    <col min="1793" max="1793" width="1.5" style="176" customWidth="1"/>
    <col min="1794" max="1798" width="2.875" style="176" customWidth="1"/>
    <col min="1799" max="1799" width="2.75" style="176" customWidth="1"/>
    <col min="1800" max="1815" width="2.875" style="176" customWidth="1"/>
    <col min="1816" max="1816" width="3.125" style="176" customWidth="1"/>
    <col min="1817" max="1835" width="2.875" style="176" customWidth="1"/>
    <col min="1836" max="1836" width="2.625" style="176" customWidth="1"/>
    <col min="1837" max="1840" width="2.875" style="176" customWidth="1"/>
    <col min="1841" max="1841" width="3" style="176" customWidth="1"/>
    <col min="1842" max="1847" width="2.875" style="176" customWidth="1"/>
    <col min="1848" max="1848" width="2.625" style="176" customWidth="1"/>
    <col min="1849" max="1852" width="2.875" style="176" customWidth="1"/>
    <col min="1853" max="2048" width="9" style="176"/>
    <col min="2049" max="2049" width="1.5" style="176" customWidth="1"/>
    <col min="2050" max="2054" width="2.875" style="176" customWidth="1"/>
    <col min="2055" max="2055" width="2.75" style="176" customWidth="1"/>
    <col min="2056" max="2071" width="2.875" style="176" customWidth="1"/>
    <col min="2072" max="2072" width="3.125" style="176" customWidth="1"/>
    <col min="2073" max="2091" width="2.875" style="176" customWidth="1"/>
    <col min="2092" max="2092" width="2.625" style="176" customWidth="1"/>
    <col min="2093" max="2096" width="2.875" style="176" customWidth="1"/>
    <col min="2097" max="2097" width="3" style="176" customWidth="1"/>
    <col min="2098" max="2103" width="2.875" style="176" customWidth="1"/>
    <col min="2104" max="2104" width="2.625" style="176" customWidth="1"/>
    <col min="2105" max="2108" width="2.875" style="176" customWidth="1"/>
    <col min="2109" max="2304" width="9" style="176"/>
    <col min="2305" max="2305" width="1.5" style="176" customWidth="1"/>
    <col min="2306" max="2310" width="2.875" style="176" customWidth="1"/>
    <col min="2311" max="2311" width="2.75" style="176" customWidth="1"/>
    <col min="2312" max="2327" width="2.875" style="176" customWidth="1"/>
    <col min="2328" max="2328" width="3.125" style="176" customWidth="1"/>
    <col min="2329" max="2347" width="2.875" style="176" customWidth="1"/>
    <col min="2348" max="2348" width="2.625" style="176" customWidth="1"/>
    <col min="2349" max="2352" width="2.875" style="176" customWidth="1"/>
    <col min="2353" max="2353" width="3" style="176" customWidth="1"/>
    <col min="2354" max="2359" width="2.875" style="176" customWidth="1"/>
    <col min="2360" max="2360" width="2.625" style="176" customWidth="1"/>
    <col min="2361" max="2364" width="2.875" style="176" customWidth="1"/>
    <col min="2365" max="2560" width="9" style="176"/>
    <col min="2561" max="2561" width="1.5" style="176" customWidth="1"/>
    <col min="2562" max="2566" width="2.875" style="176" customWidth="1"/>
    <col min="2567" max="2567" width="2.75" style="176" customWidth="1"/>
    <col min="2568" max="2583" width="2.875" style="176" customWidth="1"/>
    <col min="2584" max="2584" width="3.125" style="176" customWidth="1"/>
    <col min="2585" max="2603" width="2.875" style="176" customWidth="1"/>
    <col min="2604" max="2604" width="2.625" style="176" customWidth="1"/>
    <col min="2605" max="2608" width="2.875" style="176" customWidth="1"/>
    <col min="2609" max="2609" width="3" style="176" customWidth="1"/>
    <col min="2610" max="2615" width="2.875" style="176" customWidth="1"/>
    <col min="2616" max="2616" width="2.625" style="176" customWidth="1"/>
    <col min="2617" max="2620" width="2.875" style="176" customWidth="1"/>
    <col min="2621" max="2816" width="9" style="176"/>
    <col min="2817" max="2817" width="1.5" style="176" customWidth="1"/>
    <col min="2818" max="2822" width="2.875" style="176" customWidth="1"/>
    <col min="2823" max="2823" width="2.75" style="176" customWidth="1"/>
    <col min="2824" max="2839" width="2.875" style="176" customWidth="1"/>
    <col min="2840" max="2840" width="3.125" style="176" customWidth="1"/>
    <col min="2841" max="2859" width="2.875" style="176" customWidth="1"/>
    <col min="2860" max="2860" width="2.625" style="176" customWidth="1"/>
    <col min="2861" max="2864" width="2.875" style="176" customWidth="1"/>
    <col min="2865" max="2865" width="3" style="176" customWidth="1"/>
    <col min="2866" max="2871" width="2.875" style="176" customWidth="1"/>
    <col min="2872" max="2872" width="2.625" style="176" customWidth="1"/>
    <col min="2873" max="2876" width="2.875" style="176" customWidth="1"/>
    <col min="2877" max="3072" width="9" style="176"/>
    <col min="3073" max="3073" width="1.5" style="176" customWidth="1"/>
    <col min="3074" max="3078" width="2.875" style="176" customWidth="1"/>
    <col min="3079" max="3079" width="2.75" style="176" customWidth="1"/>
    <col min="3080" max="3095" width="2.875" style="176" customWidth="1"/>
    <col min="3096" max="3096" width="3.125" style="176" customWidth="1"/>
    <col min="3097" max="3115" width="2.875" style="176" customWidth="1"/>
    <col min="3116" max="3116" width="2.625" style="176" customWidth="1"/>
    <col min="3117" max="3120" width="2.875" style="176" customWidth="1"/>
    <col min="3121" max="3121" width="3" style="176" customWidth="1"/>
    <col min="3122" max="3127" width="2.875" style="176" customWidth="1"/>
    <col min="3128" max="3128" width="2.625" style="176" customWidth="1"/>
    <col min="3129" max="3132" width="2.875" style="176" customWidth="1"/>
    <col min="3133" max="3328" width="9" style="176"/>
    <col min="3329" max="3329" width="1.5" style="176" customWidth="1"/>
    <col min="3330" max="3334" width="2.875" style="176" customWidth="1"/>
    <col min="3335" max="3335" width="2.75" style="176" customWidth="1"/>
    <col min="3336" max="3351" width="2.875" style="176" customWidth="1"/>
    <col min="3352" max="3352" width="3.125" style="176" customWidth="1"/>
    <col min="3353" max="3371" width="2.875" style="176" customWidth="1"/>
    <col min="3372" max="3372" width="2.625" style="176" customWidth="1"/>
    <col min="3373" max="3376" width="2.875" style="176" customWidth="1"/>
    <col min="3377" max="3377" width="3" style="176" customWidth="1"/>
    <col min="3378" max="3383" width="2.875" style="176" customWidth="1"/>
    <col min="3384" max="3384" width="2.625" style="176" customWidth="1"/>
    <col min="3385" max="3388" width="2.875" style="176" customWidth="1"/>
    <col min="3389" max="3584" width="9" style="176"/>
    <col min="3585" max="3585" width="1.5" style="176" customWidth="1"/>
    <col min="3586" max="3590" width="2.875" style="176" customWidth="1"/>
    <col min="3591" max="3591" width="2.75" style="176" customWidth="1"/>
    <col min="3592" max="3607" width="2.875" style="176" customWidth="1"/>
    <col min="3608" max="3608" width="3.125" style="176" customWidth="1"/>
    <col min="3609" max="3627" width="2.875" style="176" customWidth="1"/>
    <col min="3628" max="3628" width="2.625" style="176" customWidth="1"/>
    <col min="3629" max="3632" width="2.875" style="176" customWidth="1"/>
    <col min="3633" max="3633" width="3" style="176" customWidth="1"/>
    <col min="3634" max="3639" width="2.875" style="176" customWidth="1"/>
    <col min="3640" max="3640" width="2.625" style="176" customWidth="1"/>
    <col min="3641" max="3644" width="2.875" style="176" customWidth="1"/>
    <col min="3645" max="3840" width="9" style="176"/>
    <col min="3841" max="3841" width="1.5" style="176" customWidth="1"/>
    <col min="3842" max="3846" width="2.875" style="176" customWidth="1"/>
    <col min="3847" max="3847" width="2.75" style="176" customWidth="1"/>
    <col min="3848" max="3863" width="2.875" style="176" customWidth="1"/>
    <col min="3864" max="3864" width="3.125" style="176" customWidth="1"/>
    <col min="3865" max="3883" width="2.875" style="176" customWidth="1"/>
    <col min="3884" max="3884" width="2.625" style="176" customWidth="1"/>
    <col min="3885" max="3888" width="2.875" style="176" customWidth="1"/>
    <col min="3889" max="3889" width="3" style="176" customWidth="1"/>
    <col min="3890" max="3895" width="2.875" style="176" customWidth="1"/>
    <col min="3896" max="3896" width="2.625" style="176" customWidth="1"/>
    <col min="3897" max="3900" width="2.875" style="176" customWidth="1"/>
    <col min="3901" max="4096" width="9" style="176"/>
    <col min="4097" max="4097" width="1.5" style="176" customWidth="1"/>
    <col min="4098" max="4102" width="2.875" style="176" customWidth="1"/>
    <col min="4103" max="4103" width="2.75" style="176" customWidth="1"/>
    <col min="4104" max="4119" width="2.875" style="176" customWidth="1"/>
    <col min="4120" max="4120" width="3.125" style="176" customWidth="1"/>
    <col min="4121" max="4139" width="2.875" style="176" customWidth="1"/>
    <col min="4140" max="4140" width="2.625" style="176" customWidth="1"/>
    <col min="4141" max="4144" width="2.875" style="176" customWidth="1"/>
    <col min="4145" max="4145" width="3" style="176" customWidth="1"/>
    <col min="4146" max="4151" width="2.875" style="176" customWidth="1"/>
    <col min="4152" max="4152" width="2.625" style="176" customWidth="1"/>
    <col min="4153" max="4156" width="2.875" style="176" customWidth="1"/>
    <col min="4157" max="4352" width="9" style="176"/>
    <col min="4353" max="4353" width="1.5" style="176" customWidth="1"/>
    <col min="4354" max="4358" width="2.875" style="176" customWidth="1"/>
    <col min="4359" max="4359" width="2.75" style="176" customWidth="1"/>
    <col min="4360" max="4375" width="2.875" style="176" customWidth="1"/>
    <col min="4376" max="4376" width="3.125" style="176" customWidth="1"/>
    <col min="4377" max="4395" width="2.875" style="176" customWidth="1"/>
    <col min="4396" max="4396" width="2.625" style="176" customWidth="1"/>
    <col min="4397" max="4400" width="2.875" style="176" customWidth="1"/>
    <col min="4401" max="4401" width="3" style="176" customWidth="1"/>
    <col min="4402" max="4407" width="2.875" style="176" customWidth="1"/>
    <col min="4408" max="4408" width="2.625" style="176" customWidth="1"/>
    <col min="4409" max="4412" width="2.875" style="176" customWidth="1"/>
    <col min="4413" max="4608" width="9" style="176"/>
    <col min="4609" max="4609" width="1.5" style="176" customWidth="1"/>
    <col min="4610" max="4614" width="2.875" style="176" customWidth="1"/>
    <col min="4615" max="4615" width="2.75" style="176" customWidth="1"/>
    <col min="4616" max="4631" width="2.875" style="176" customWidth="1"/>
    <col min="4632" max="4632" width="3.125" style="176" customWidth="1"/>
    <col min="4633" max="4651" width="2.875" style="176" customWidth="1"/>
    <col min="4652" max="4652" width="2.625" style="176" customWidth="1"/>
    <col min="4653" max="4656" width="2.875" style="176" customWidth="1"/>
    <col min="4657" max="4657" width="3" style="176" customWidth="1"/>
    <col min="4658" max="4663" width="2.875" style="176" customWidth="1"/>
    <col min="4664" max="4664" width="2.625" style="176" customWidth="1"/>
    <col min="4665" max="4668" width="2.875" style="176" customWidth="1"/>
    <col min="4669" max="4864" width="9" style="176"/>
    <col min="4865" max="4865" width="1.5" style="176" customWidth="1"/>
    <col min="4866" max="4870" width="2.875" style="176" customWidth="1"/>
    <col min="4871" max="4871" width="2.75" style="176" customWidth="1"/>
    <col min="4872" max="4887" width="2.875" style="176" customWidth="1"/>
    <col min="4888" max="4888" width="3.125" style="176" customWidth="1"/>
    <col min="4889" max="4907" width="2.875" style="176" customWidth="1"/>
    <col min="4908" max="4908" width="2.625" style="176" customWidth="1"/>
    <col min="4909" max="4912" width="2.875" style="176" customWidth="1"/>
    <col min="4913" max="4913" width="3" style="176" customWidth="1"/>
    <col min="4914" max="4919" width="2.875" style="176" customWidth="1"/>
    <col min="4920" max="4920" width="2.625" style="176" customWidth="1"/>
    <col min="4921" max="4924" width="2.875" style="176" customWidth="1"/>
    <col min="4925" max="5120" width="9" style="176"/>
    <col min="5121" max="5121" width="1.5" style="176" customWidth="1"/>
    <col min="5122" max="5126" width="2.875" style="176" customWidth="1"/>
    <col min="5127" max="5127" width="2.75" style="176" customWidth="1"/>
    <col min="5128" max="5143" width="2.875" style="176" customWidth="1"/>
    <col min="5144" max="5144" width="3.125" style="176" customWidth="1"/>
    <col min="5145" max="5163" width="2.875" style="176" customWidth="1"/>
    <col min="5164" max="5164" width="2.625" style="176" customWidth="1"/>
    <col min="5165" max="5168" width="2.875" style="176" customWidth="1"/>
    <col min="5169" max="5169" width="3" style="176" customWidth="1"/>
    <col min="5170" max="5175" width="2.875" style="176" customWidth="1"/>
    <col min="5176" max="5176" width="2.625" style="176" customWidth="1"/>
    <col min="5177" max="5180" width="2.875" style="176" customWidth="1"/>
    <col min="5181" max="5376" width="9" style="176"/>
    <col min="5377" max="5377" width="1.5" style="176" customWidth="1"/>
    <col min="5378" max="5382" width="2.875" style="176" customWidth="1"/>
    <col min="5383" max="5383" width="2.75" style="176" customWidth="1"/>
    <col min="5384" max="5399" width="2.875" style="176" customWidth="1"/>
    <col min="5400" max="5400" width="3.125" style="176" customWidth="1"/>
    <col min="5401" max="5419" width="2.875" style="176" customWidth="1"/>
    <col min="5420" max="5420" width="2.625" style="176" customWidth="1"/>
    <col min="5421" max="5424" width="2.875" style="176" customWidth="1"/>
    <col min="5425" max="5425" width="3" style="176" customWidth="1"/>
    <col min="5426" max="5431" width="2.875" style="176" customWidth="1"/>
    <col min="5432" max="5432" width="2.625" style="176" customWidth="1"/>
    <col min="5433" max="5436" width="2.875" style="176" customWidth="1"/>
    <col min="5437" max="5632" width="9" style="176"/>
    <col min="5633" max="5633" width="1.5" style="176" customWidth="1"/>
    <col min="5634" max="5638" width="2.875" style="176" customWidth="1"/>
    <col min="5639" max="5639" width="2.75" style="176" customWidth="1"/>
    <col min="5640" max="5655" width="2.875" style="176" customWidth="1"/>
    <col min="5656" max="5656" width="3.125" style="176" customWidth="1"/>
    <col min="5657" max="5675" width="2.875" style="176" customWidth="1"/>
    <col min="5676" max="5676" width="2.625" style="176" customWidth="1"/>
    <col min="5677" max="5680" width="2.875" style="176" customWidth="1"/>
    <col min="5681" max="5681" width="3" style="176" customWidth="1"/>
    <col min="5682" max="5687" width="2.875" style="176" customWidth="1"/>
    <col min="5688" max="5688" width="2.625" style="176" customWidth="1"/>
    <col min="5689" max="5692" width="2.875" style="176" customWidth="1"/>
    <col min="5693" max="5888" width="9" style="176"/>
    <col min="5889" max="5889" width="1.5" style="176" customWidth="1"/>
    <col min="5890" max="5894" width="2.875" style="176" customWidth="1"/>
    <col min="5895" max="5895" width="2.75" style="176" customWidth="1"/>
    <col min="5896" max="5911" width="2.875" style="176" customWidth="1"/>
    <col min="5912" max="5912" width="3.125" style="176" customWidth="1"/>
    <col min="5913" max="5931" width="2.875" style="176" customWidth="1"/>
    <col min="5932" max="5932" width="2.625" style="176" customWidth="1"/>
    <col min="5933" max="5936" width="2.875" style="176" customWidth="1"/>
    <col min="5937" max="5937" width="3" style="176" customWidth="1"/>
    <col min="5938" max="5943" width="2.875" style="176" customWidth="1"/>
    <col min="5944" max="5944" width="2.625" style="176" customWidth="1"/>
    <col min="5945" max="5948" width="2.875" style="176" customWidth="1"/>
    <col min="5949" max="6144" width="9" style="176"/>
    <col min="6145" max="6145" width="1.5" style="176" customWidth="1"/>
    <col min="6146" max="6150" width="2.875" style="176" customWidth="1"/>
    <col min="6151" max="6151" width="2.75" style="176" customWidth="1"/>
    <col min="6152" max="6167" width="2.875" style="176" customWidth="1"/>
    <col min="6168" max="6168" width="3.125" style="176" customWidth="1"/>
    <col min="6169" max="6187" width="2.875" style="176" customWidth="1"/>
    <col min="6188" max="6188" width="2.625" style="176" customWidth="1"/>
    <col min="6189" max="6192" width="2.875" style="176" customWidth="1"/>
    <col min="6193" max="6193" width="3" style="176" customWidth="1"/>
    <col min="6194" max="6199" width="2.875" style="176" customWidth="1"/>
    <col min="6200" max="6200" width="2.625" style="176" customWidth="1"/>
    <col min="6201" max="6204" width="2.875" style="176" customWidth="1"/>
    <col min="6205" max="6400" width="9" style="176"/>
    <col min="6401" max="6401" width="1.5" style="176" customWidth="1"/>
    <col min="6402" max="6406" width="2.875" style="176" customWidth="1"/>
    <col min="6407" max="6407" width="2.75" style="176" customWidth="1"/>
    <col min="6408" max="6423" width="2.875" style="176" customWidth="1"/>
    <col min="6424" max="6424" width="3.125" style="176" customWidth="1"/>
    <col min="6425" max="6443" width="2.875" style="176" customWidth="1"/>
    <col min="6444" max="6444" width="2.625" style="176" customWidth="1"/>
    <col min="6445" max="6448" width="2.875" style="176" customWidth="1"/>
    <col min="6449" max="6449" width="3" style="176" customWidth="1"/>
    <col min="6450" max="6455" width="2.875" style="176" customWidth="1"/>
    <col min="6456" max="6456" width="2.625" style="176" customWidth="1"/>
    <col min="6457" max="6460" width="2.875" style="176" customWidth="1"/>
    <col min="6461" max="6656" width="9" style="176"/>
    <col min="6657" max="6657" width="1.5" style="176" customWidth="1"/>
    <col min="6658" max="6662" width="2.875" style="176" customWidth="1"/>
    <col min="6663" max="6663" width="2.75" style="176" customWidth="1"/>
    <col min="6664" max="6679" width="2.875" style="176" customWidth="1"/>
    <col min="6680" max="6680" width="3.125" style="176" customWidth="1"/>
    <col min="6681" max="6699" width="2.875" style="176" customWidth="1"/>
    <col min="6700" max="6700" width="2.625" style="176" customWidth="1"/>
    <col min="6701" max="6704" width="2.875" style="176" customWidth="1"/>
    <col min="6705" max="6705" width="3" style="176" customWidth="1"/>
    <col min="6706" max="6711" width="2.875" style="176" customWidth="1"/>
    <col min="6712" max="6712" width="2.625" style="176" customWidth="1"/>
    <col min="6713" max="6716" width="2.875" style="176" customWidth="1"/>
    <col min="6717" max="6912" width="9" style="176"/>
    <col min="6913" max="6913" width="1.5" style="176" customWidth="1"/>
    <col min="6914" max="6918" width="2.875" style="176" customWidth="1"/>
    <col min="6919" max="6919" width="2.75" style="176" customWidth="1"/>
    <col min="6920" max="6935" width="2.875" style="176" customWidth="1"/>
    <col min="6936" max="6936" width="3.125" style="176" customWidth="1"/>
    <col min="6937" max="6955" width="2.875" style="176" customWidth="1"/>
    <col min="6956" max="6956" width="2.625" style="176" customWidth="1"/>
    <col min="6957" max="6960" width="2.875" style="176" customWidth="1"/>
    <col min="6961" max="6961" width="3" style="176" customWidth="1"/>
    <col min="6962" max="6967" width="2.875" style="176" customWidth="1"/>
    <col min="6968" max="6968" width="2.625" style="176" customWidth="1"/>
    <col min="6969" max="6972" width="2.875" style="176" customWidth="1"/>
    <col min="6973" max="7168" width="9" style="176"/>
    <col min="7169" max="7169" width="1.5" style="176" customWidth="1"/>
    <col min="7170" max="7174" width="2.875" style="176" customWidth="1"/>
    <col min="7175" max="7175" width="2.75" style="176" customWidth="1"/>
    <col min="7176" max="7191" width="2.875" style="176" customWidth="1"/>
    <col min="7192" max="7192" width="3.125" style="176" customWidth="1"/>
    <col min="7193" max="7211" width="2.875" style="176" customWidth="1"/>
    <col min="7212" max="7212" width="2.625" style="176" customWidth="1"/>
    <col min="7213" max="7216" width="2.875" style="176" customWidth="1"/>
    <col min="7217" max="7217" width="3" style="176" customWidth="1"/>
    <col min="7218" max="7223" width="2.875" style="176" customWidth="1"/>
    <col min="7224" max="7224" width="2.625" style="176" customWidth="1"/>
    <col min="7225" max="7228" width="2.875" style="176" customWidth="1"/>
    <col min="7229" max="7424" width="9" style="176"/>
    <col min="7425" max="7425" width="1.5" style="176" customWidth="1"/>
    <col min="7426" max="7430" width="2.875" style="176" customWidth="1"/>
    <col min="7431" max="7431" width="2.75" style="176" customWidth="1"/>
    <col min="7432" max="7447" width="2.875" style="176" customWidth="1"/>
    <col min="7448" max="7448" width="3.125" style="176" customWidth="1"/>
    <col min="7449" max="7467" width="2.875" style="176" customWidth="1"/>
    <col min="7468" max="7468" width="2.625" style="176" customWidth="1"/>
    <col min="7469" max="7472" width="2.875" style="176" customWidth="1"/>
    <col min="7473" max="7473" width="3" style="176" customWidth="1"/>
    <col min="7474" max="7479" width="2.875" style="176" customWidth="1"/>
    <col min="7480" max="7480" width="2.625" style="176" customWidth="1"/>
    <col min="7481" max="7484" width="2.875" style="176" customWidth="1"/>
    <col min="7485" max="7680" width="9" style="176"/>
    <col min="7681" max="7681" width="1.5" style="176" customWidth="1"/>
    <col min="7682" max="7686" width="2.875" style="176" customWidth="1"/>
    <col min="7687" max="7687" width="2.75" style="176" customWidth="1"/>
    <col min="7688" max="7703" width="2.875" style="176" customWidth="1"/>
    <col min="7704" max="7704" width="3.125" style="176" customWidth="1"/>
    <col min="7705" max="7723" width="2.875" style="176" customWidth="1"/>
    <col min="7724" max="7724" width="2.625" style="176" customWidth="1"/>
    <col min="7725" max="7728" width="2.875" style="176" customWidth="1"/>
    <col min="7729" max="7729" width="3" style="176" customWidth="1"/>
    <col min="7730" max="7735" width="2.875" style="176" customWidth="1"/>
    <col min="7736" max="7736" width="2.625" style="176" customWidth="1"/>
    <col min="7737" max="7740" width="2.875" style="176" customWidth="1"/>
    <col min="7741" max="7936" width="9" style="176"/>
    <col min="7937" max="7937" width="1.5" style="176" customWidth="1"/>
    <col min="7938" max="7942" width="2.875" style="176" customWidth="1"/>
    <col min="7943" max="7943" width="2.75" style="176" customWidth="1"/>
    <col min="7944" max="7959" width="2.875" style="176" customWidth="1"/>
    <col min="7960" max="7960" width="3.125" style="176" customWidth="1"/>
    <col min="7961" max="7979" width="2.875" style="176" customWidth="1"/>
    <col min="7980" max="7980" width="2.625" style="176" customWidth="1"/>
    <col min="7981" max="7984" width="2.875" style="176" customWidth="1"/>
    <col min="7985" max="7985" width="3" style="176" customWidth="1"/>
    <col min="7986" max="7991" width="2.875" style="176" customWidth="1"/>
    <col min="7992" max="7992" width="2.625" style="176" customWidth="1"/>
    <col min="7993" max="7996" width="2.875" style="176" customWidth="1"/>
    <col min="7997" max="8192" width="9" style="176"/>
    <col min="8193" max="8193" width="1.5" style="176" customWidth="1"/>
    <col min="8194" max="8198" width="2.875" style="176" customWidth="1"/>
    <col min="8199" max="8199" width="2.75" style="176" customWidth="1"/>
    <col min="8200" max="8215" width="2.875" style="176" customWidth="1"/>
    <col min="8216" max="8216" width="3.125" style="176" customWidth="1"/>
    <col min="8217" max="8235" width="2.875" style="176" customWidth="1"/>
    <col min="8236" max="8236" width="2.625" style="176" customWidth="1"/>
    <col min="8237" max="8240" width="2.875" style="176" customWidth="1"/>
    <col min="8241" max="8241" width="3" style="176" customWidth="1"/>
    <col min="8242" max="8247" width="2.875" style="176" customWidth="1"/>
    <col min="8248" max="8248" width="2.625" style="176" customWidth="1"/>
    <col min="8249" max="8252" width="2.875" style="176" customWidth="1"/>
    <col min="8253" max="8448" width="9" style="176"/>
    <col min="8449" max="8449" width="1.5" style="176" customWidth="1"/>
    <col min="8450" max="8454" width="2.875" style="176" customWidth="1"/>
    <col min="8455" max="8455" width="2.75" style="176" customWidth="1"/>
    <col min="8456" max="8471" width="2.875" style="176" customWidth="1"/>
    <col min="8472" max="8472" width="3.125" style="176" customWidth="1"/>
    <col min="8473" max="8491" width="2.875" style="176" customWidth="1"/>
    <col min="8492" max="8492" width="2.625" style="176" customWidth="1"/>
    <col min="8493" max="8496" width="2.875" style="176" customWidth="1"/>
    <col min="8497" max="8497" width="3" style="176" customWidth="1"/>
    <col min="8498" max="8503" width="2.875" style="176" customWidth="1"/>
    <col min="8504" max="8504" width="2.625" style="176" customWidth="1"/>
    <col min="8505" max="8508" width="2.875" style="176" customWidth="1"/>
    <col min="8509" max="8704" width="9" style="176"/>
    <col min="8705" max="8705" width="1.5" style="176" customWidth="1"/>
    <col min="8706" max="8710" width="2.875" style="176" customWidth="1"/>
    <col min="8711" max="8711" width="2.75" style="176" customWidth="1"/>
    <col min="8712" max="8727" width="2.875" style="176" customWidth="1"/>
    <col min="8728" max="8728" width="3.125" style="176" customWidth="1"/>
    <col min="8729" max="8747" width="2.875" style="176" customWidth="1"/>
    <col min="8748" max="8748" width="2.625" style="176" customWidth="1"/>
    <col min="8749" max="8752" width="2.875" style="176" customWidth="1"/>
    <col min="8753" max="8753" width="3" style="176" customWidth="1"/>
    <col min="8754" max="8759" width="2.875" style="176" customWidth="1"/>
    <col min="8760" max="8760" width="2.625" style="176" customWidth="1"/>
    <col min="8761" max="8764" width="2.875" style="176" customWidth="1"/>
    <col min="8765" max="8960" width="9" style="176"/>
    <col min="8961" max="8961" width="1.5" style="176" customWidth="1"/>
    <col min="8962" max="8966" width="2.875" style="176" customWidth="1"/>
    <col min="8967" max="8967" width="2.75" style="176" customWidth="1"/>
    <col min="8968" max="8983" width="2.875" style="176" customWidth="1"/>
    <col min="8984" max="8984" width="3.125" style="176" customWidth="1"/>
    <col min="8985" max="9003" width="2.875" style="176" customWidth="1"/>
    <col min="9004" max="9004" width="2.625" style="176" customWidth="1"/>
    <col min="9005" max="9008" width="2.875" style="176" customWidth="1"/>
    <col min="9009" max="9009" width="3" style="176" customWidth="1"/>
    <col min="9010" max="9015" width="2.875" style="176" customWidth="1"/>
    <col min="9016" max="9016" width="2.625" style="176" customWidth="1"/>
    <col min="9017" max="9020" width="2.875" style="176" customWidth="1"/>
    <col min="9021" max="9216" width="9" style="176"/>
    <col min="9217" max="9217" width="1.5" style="176" customWidth="1"/>
    <col min="9218" max="9222" width="2.875" style="176" customWidth="1"/>
    <col min="9223" max="9223" width="2.75" style="176" customWidth="1"/>
    <col min="9224" max="9239" width="2.875" style="176" customWidth="1"/>
    <col min="9240" max="9240" width="3.125" style="176" customWidth="1"/>
    <col min="9241" max="9259" width="2.875" style="176" customWidth="1"/>
    <col min="9260" max="9260" width="2.625" style="176" customWidth="1"/>
    <col min="9261" max="9264" width="2.875" style="176" customWidth="1"/>
    <col min="9265" max="9265" width="3" style="176" customWidth="1"/>
    <col min="9266" max="9271" width="2.875" style="176" customWidth="1"/>
    <col min="9272" max="9272" width="2.625" style="176" customWidth="1"/>
    <col min="9273" max="9276" width="2.875" style="176" customWidth="1"/>
    <col min="9277" max="9472" width="9" style="176"/>
    <col min="9473" max="9473" width="1.5" style="176" customWidth="1"/>
    <col min="9474" max="9478" width="2.875" style="176" customWidth="1"/>
    <col min="9479" max="9479" width="2.75" style="176" customWidth="1"/>
    <col min="9480" max="9495" width="2.875" style="176" customWidth="1"/>
    <col min="9496" max="9496" width="3.125" style="176" customWidth="1"/>
    <col min="9497" max="9515" width="2.875" style="176" customWidth="1"/>
    <col min="9516" max="9516" width="2.625" style="176" customWidth="1"/>
    <col min="9517" max="9520" width="2.875" style="176" customWidth="1"/>
    <col min="9521" max="9521" width="3" style="176" customWidth="1"/>
    <col min="9522" max="9527" width="2.875" style="176" customWidth="1"/>
    <col min="9528" max="9528" width="2.625" style="176" customWidth="1"/>
    <col min="9529" max="9532" width="2.875" style="176" customWidth="1"/>
    <col min="9533" max="9728" width="9" style="176"/>
    <col min="9729" max="9729" width="1.5" style="176" customWidth="1"/>
    <col min="9730" max="9734" width="2.875" style="176" customWidth="1"/>
    <col min="9735" max="9735" width="2.75" style="176" customWidth="1"/>
    <col min="9736" max="9751" width="2.875" style="176" customWidth="1"/>
    <col min="9752" max="9752" width="3.125" style="176" customWidth="1"/>
    <col min="9753" max="9771" width="2.875" style="176" customWidth="1"/>
    <col min="9772" max="9772" width="2.625" style="176" customWidth="1"/>
    <col min="9773" max="9776" width="2.875" style="176" customWidth="1"/>
    <col min="9777" max="9777" width="3" style="176" customWidth="1"/>
    <col min="9778" max="9783" width="2.875" style="176" customWidth="1"/>
    <col min="9784" max="9784" width="2.625" style="176" customWidth="1"/>
    <col min="9785" max="9788" width="2.875" style="176" customWidth="1"/>
    <col min="9789" max="9984" width="9" style="176"/>
    <col min="9985" max="9985" width="1.5" style="176" customWidth="1"/>
    <col min="9986" max="9990" width="2.875" style="176" customWidth="1"/>
    <col min="9991" max="9991" width="2.75" style="176" customWidth="1"/>
    <col min="9992" max="10007" width="2.875" style="176" customWidth="1"/>
    <col min="10008" max="10008" width="3.125" style="176" customWidth="1"/>
    <col min="10009" max="10027" width="2.875" style="176" customWidth="1"/>
    <col min="10028" max="10028" width="2.625" style="176" customWidth="1"/>
    <col min="10029" max="10032" width="2.875" style="176" customWidth="1"/>
    <col min="10033" max="10033" width="3" style="176" customWidth="1"/>
    <col min="10034" max="10039" width="2.875" style="176" customWidth="1"/>
    <col min="10040" max="10040" width="2.625" style="176" customWidth="1"/>
    <col min="10041" max="10044" width="2.875" style="176" customWidth="1"/>
    <col min="10045" max="10240" width="9" style="176"/>
    <col min="10241" max="10241" width="1.5" style="176" customWidth="1"/>
    <col min="10242" max="10246" width="2.875" style="176" customWidth="1"/>
    <col min="10247" max="10247" width="2.75" style="176" customWidth="1"/>
    <col min="10248" max="10263" width="2.875" style="176" customWidth="1"/>
    <col min="10264" max="10264" width="3.125" style="176" customWidth="1"/>
    <col min="10265" max="10283" width="2.875" style="176" customWidth="1"/>
    <col min="10284" max="10284" width="2.625" style="176" customWidth="1"/>
    <col min="10285" max="10288" width="2.875" style="176" customWidth="1"/>
    <col min="10289" max="10289" width="3" style="176" customWidth="1"/>
    <col min="10290" max="10295" width="2.875" style="176" customWidth="1"/>
    <col min="10296" max="10296" width="2.625" style="176" customWidth="1"/>
    <col min="10297" max="10300" width="2.875" style="176" customWidth="1"/>
    <col min="10301" max="10496" width="9" style="176"/>
    <col min="10497" max="10497" width="1.5" style="176" customWidth="1"/>
    <col min="10498" max="10502" width="2.875" style="176" customWidth="1"/>
    <col min="10503" max="10503" width="2.75" style="176" customWidth="1"/>
    <col min="10504" max="10519" width="2.875" style="176" customWidth="1"/>
    <col min="10520" max="10520" width="3.125" style="176" customWidth="1"/>
    <col min="10521" max="10539" width="2.875" style="176" customWidth="1"/>
    <col min="10540" max="10540" width="2.625" style="176" customWidth="1"/>
    <col min="10541" max="10544" width="2.875" style="176" customWidth="1"/>
    <col min="10545" max="10545" width="3" style="176" customWidth="1"/>
    <col min="10546" max="10551" width="2.875" style="176" customWidth="1"/>
    <col min="10552" max="10552" width="2.625" style="176" customWidth="1"/>
    <col min="10553" max="10556" width="2.875" style="176" customWidth="1"/>
    <col min="10557" max="10752" width="9" style="176"/>
    <col min="10753" max="10753" width="1.5" style="176" customWidth="1"/>
    <col min="10754" max="10758" width="2.875" style="176" customWidth="1"/>
    <col min="10759" max="10759" width="2.75" style="176" customWidth="1"/>
    <col min="10760" max="10775" width="2.875" style="176" customWidth="1"/>
    <col min="10776" max="10776" width="3.125" style="176" customWidth="1"/>
    <col min="10777" max="10795" width="2.875" style="176" customWidth="1"/>
    <col min="10796" max="10796" width="2.625" style="176" customWidth="1"/>
    <col min="10797" max="10800" width="2.875" style="176" customWidth="1"/>
    <col min="10801" max="10801" width="3" style="176" customWidth="1"/>
    <col min="10802" max="10807" width="2.875" style="176" customWidth="1"/>
    <col min="10808" max="10808" width="2.625" style="176" customWidth="1"/>
    <col min="10809" max="10812" width="2.875" style="176" customWidth="1"/>
    <col min="10813" max="11008" width="9" style="176"/>
    <col min="11009" max="11009" width="1.5" style="176" customWidth="1"/>
    <col min="11010" max="11014" width="2.875" style="176" customWidth="1"/>
    <col min="11015" max="11015" width="2.75" style="176" customWidth="1"/>
    <col min="11016" max="11031" width="2.875" style="176" customWidth="1"/>
    <col min="11032" max="11032" width="3.125" style="176" customWidth="1"/>
    <col min="11033" max="11051" width="2.875" style="176" customWidth="1"/>
    <col min="11052" max="11052" width="2.625" style="176" customWidth="1"/>
    <col min="11053" max="11056" width="2.875" style="176" customWidth="1"/>
    <col min="11057" max="11057" width="3" style="176" customWidth="1"/>
    <col min="11058" max="11063" width="2.875" style="176" customWidth="1"/>
    <col min="11064" max="11064" width="2.625" style="176" customWidth="1"/>
    <col min="11065" max="11068" width="2.875" style="176" customWidth="1"/>
    <col min="11069" max="11264" width="9" style="176"/>
    <col min="11265" max="11265" width="1.5" style="176" customWidth="1"/>
    <col min="11266" max="11270" width="2.875" style="176" customWidth="1"/>
    <col min="11271" max="11271" width="2.75" style="176" customWidth="1"/>
    <col min="11272" max="11287" width="2.875" style="176" customWidth="1"/>
    <col min="11288" max="11288" width="3.125" style="176" customWidth="1"/>
    <col min="11289" max="11307" width="2.875" style="176" customWidth="1"/>
    <col min="11308" max="11308" width="2.625" style="176" customWidth="1"/>
    <col min="11309" max="11312" width="2.875" style="176" customWidth="1"/>
    <col min="11313" max="11313" width="3" style="176" customWidth="1"/>
    <col min="11314" max="11319" width="2.875" style="176" customWidth="1"/>
    <col min="11320" max="11320" width="2.625" style="176" customWidth="1"/>
    <col min="11321" max="11324" width="2.875" style="176" customWidth="1"/>
    <col min="11325" max="11520" width="9" style="176"/>
    <col min="11521" max="11521" width="1.5" style="176" customWidth="1"/>
    <col min="11522" max="11526" width="2.875" style="176" customWidth="1"/>
    <col min="11527" max="11527" width="2.75" style="176" customWidth="1"/>
    <col min="11528" max="11543" width="2.875" style="176" customWidth="1"/>
    <col min="11544" max="11544" width="3.125" style="176" customWidth="1"/>
    <col min="11545" max="11563" width="2.875" style="176" customWidth="1"/>
    <col min="11564" max="11564" width="2.625" style="176" customWidth="1"/>
    <col min="11565" max="11568" width="2.875" style="176" customWidth="1"/>
    <col min="11569" max="11569" width="3" style="176" customWidth="1"/>
    <col min="11570" max="11575" width="2.875" style="176" customWidth="1"/>
    <col min="11576" max="11576" width="2.625" style="176" customWidth="1"/>
    <col min="11577" max="11580" width="2.875" style="176" customWidth="1"/>
    <col min="11581" max="11776" width="9" style="176"/>
    <col min="11777" max="11777" width="1.5" style="176" customWidth="1"/>
    <col min="11778" max="11782" width="2.875" style="176" customWidth="1"/>
    <col min="11783" max="11783" width="2.75" style="176" customWidth="1"/>
    <col min="11784" max="11799" width="2.875" style="176" customWidth="1"/>
    <col min="11800" max="11800" width="3.125" style="176" customWidth="1"/>
    <col min="11801" max="11819" width="2.875" style="176" customWidth="1"/>
    <col min="11820" max="11820" width="2.625" style="176" customWidth="1"/>
    <col min="11821" max="11824" width="2.875" style="176" customWidth="1"/>
    <col min="11825" max="11825" width="3" style="176" customWidth="1"/>
    <col min="11826" max="11831" width="2.875" style="176" customWidth="1"/>
    <col min="11832" max="11832" width="2.625" style="176" customWidth="1"/>
    <col min="11833" max="11836" width="2.875" style="176" customWidth="1"/>
    <col min="11837" max="12032" width="9" style="176"/>
    <col min="12033" max="12033" width="1.5" style="176" customWidth="1"/>
    <col min="12034" max="12038" width="2.875" style="176" customWidth="1"/>
    <col min="12039" max="12039" width="2.75" style="176" customWidth="1"/>
    <col min="12040" max="12055" width="2.875" style="176" customWidth="1"/>
    <col min="12056" max="12056" width="3.125" style="176" customWidth="1"/>
    <col min="12057" max="12075" width="2.875" style="176" customWidth="1"/>
    <col min="12076" max="12076" width="2.625" style="176" customWidth="1"/>
    <col min="12077" max="12080" width="2.875" style="176" customWidth="1"/>
    <col min="12081" max="12081" width="3" style="176" customWidth="1"/>
    <col min="12082" max="12087" width="2.875" style="176" customWidth="1"/>
    <col min="12088" max="12088" width="2.625" style="176" customWidth="1"/>
    <col min="12089" max="12092" width="2.875" style="176" customWidth="1"/>
    <col min="12093" max="12288" width="9" style="176"/>
    <col min="12289" max="12289" width="1.5" style="176" customWidth="1"/>
    <col min="12290" max="12294" width="2.875" style="176" customWidth="1"/>
    <col min="12295" max="12295" width="2.75" style="176" customWidth="1"/>
    <col min="12296" max="12311" width="2.875" style="176" customWidth="1"/>
    <col min="12312" max="12312" width="3.125" style="176" customWidth="1"/>
    <col min="12313" max="12331" width="2.875" style="176" customWidth="1"/>
    <col min="12332" max="12332" width="2.625" style="176" customWidth="1"/>
    <col min="12333" max="12336" width="2.875" style="176" customWidth="1"/>
    <col min="12337" max="12337" width="3" style="176" customWidth="1"/>
    <col min="12338" max="12343" width="2.875" style="176" customWidth="1"/>
    <col min="12344" max="12344" width="2.625" style="176" customWidth="1"/>
    <col min="12345" max="12348" width="2.875" style="176" customWidth="1"/>
    <col min="12349" max="12544" width="9" style="176"/>
    <col min="12545" max="12545" width="1.5" style="176" customWidth="1"/>
    <col min="12546" max="12550" width="2.875" style="176" customWidth="1"/>
    <col min="12551" max="12551" width="2.75" style="176" customWidth="1"/>
    <col min="12552" max="12567" width="2.875" style="176" customWidth="1"/>
    <col min="12568" max="12568" width="3.125" style="176" customWidth="1"/>
    <col min="12569" max="12587" width="2.875" style="176" customWidth="1"/>
    <col min="12588" max="12588" width="2.625" style="176" customWidth="1"/>
    <col min="12589" max="12592" width="2.875" style="176" customWidth="1"/>
    <col min="12593" max="12593" width="3" style="176" customWidth="1"/>
    <col min="12594" max="12599" width="2.875" style="176" customWidth="1"/>
    <col min="12600" max="12600" width="2.625" style="176" customWidth="1"/>
    <col min="12601" max="12604" width="2.875" style="176" customWidth="1"/>
    <col min="12605" max="12800" width="9" style="176"/>
    <col min="12801" max="12801" width="1.5" style="176" customWidth="1"/>
    <col min="12802" max="12806" width="2.875" style="176" customWidth="1"/>
    <col min="12807" max="12807" width="2.75" style="176" customWidth="1"/>
    <col min="12808" max="12823" width="2.875" style="176" customWidth="1"/>
    <col min="12824" max="12824" width="3.125" style="176" customWidth="1"/>
    <col min="12825" max="12843" width="2.875" style="176" customWidth="1"/>
    <col min="12844" max="12844" width="2.625" style="176" customWidth="1"/>
    <col min="12845" max="12848" width="2.875" style="176" customWidth="1"/>
    <col min="12849" max="12849" width="3" style="176" customWidth="1"/>
    <col min="12850" max="12855" width="2.875" style="176" customWidth="1"/>
    <col min="12856" max="12856" width="2.625" style="176" customWidth="1"/>
    <col min="12857" max="12860" width="2.875" style="176" customWidth="1"/>
    <col min="12861" max="13056" width="9" style="176"/>
    <col min="13057" max="13057" width="1.5" style="176" customWidth="1"/>
    <col min="13058" max="13062" width="2.875" style="176" customWidth="1"/>
    <col min="13063" max="13063" width="2.75" style="176" customWidth="1"/>
    <col min="13064" max="13079" width="2.875" style="176" customWidth="1"/>
    <col min="13080" max="13080" width="3.125" style="176" customWidth="1"/>
    <col min="13081" max="13099" width="2.875" style="176" customWidth="1"/>
    <col min="13100" max="13100" width="2.625" style="176" customWidth="1"/>
    <col min="13101" max="13104" width="2.875" style="176" customWidth="1"/>
    <col min="13105" max="13105" width="3" style="176" customWidth="1"/>
    <col min="13106" max="13111" width="2.875" style="176" customWidth="1"/>
    <col min="13112" max="13112" width="2.625" style="176" customWidth="1"/>
    <col min="13113" max="13116" width="2.875" style="176" customWidth="1"/>
    <col min="13117" max="13312" width="9" style="176"/>
    <col min="13313" max="13313" width="1.5" style="176" customWidth="1"/>
    <col min="13314" max="13318" width="2.875" style="176" customWidth="1"/>
    <col min="13319" max="13319" width="2.75" style="176" customWidth="1"/>
    <col min="13320" max="13335" width="2.875" style="176" customWidth="1"/>
    <col min="13336" max="13336" width="3.125" style="176" customWidth="1"/>
    <col min="13337" max="13355" width="2.875" style="176" customWidth="1"/>
    <col min="13356" max="13356" width="2.625" style="176" customWidth="1"/>
    <col min="13357" max="13360" width="2.875" style="176" customWidth="1"/>
    <col min="13361" max="13361" width="3" style="176" customWidth="1"/>
    <col min="13362" max="13367" width="2.875" style="176" customWidth="1"/>
    <col min="13368" max="13368" width="2.625" style="176" customWidth="1"/>
    <col min="13369" max="13372" width="2.875" style="176" customWidth="1"/>
    <col min="13373" max="13568" width="9" style="176"/>
    <col min="13569" max="13569" width="1.5" style="176" customWidth="1"/>
    <col min="13570" max="13574" width="2.875" style="176" customWidth="1"/>
    <col min="13575" max="13575" width="2.75" style="176" customWidth="1"/>
    <col min="13576" max="13591" width="2.875" style="176" customWidth="1"/>
    <col min="13592" max="13592" width="3.125" style="176" customWidth="1"/>
    <col min="13593" max="13611" width="2.875" style="176" customWidth="1"/>
    <col min="13612" max="13612" width="2.625" style="176" customWidth="1"/>
    <col min="13613" max="13616" width="2.875" style="176" customWidth="1"/>
    <col min="13617" max="13617" width="3" style="176" customWidth="1"/>
    <col min="13618" max="13623" width="2.875" style="176" customWidth="1"/>
    <col min="13624" max="13624" width="2.625" style="176" customWidth="1"/>
    <col min="13625" max="13628" width="2.875" style="176" customWidth="1"/>
    <col min="13629" max="13824" width="9" style="176"/>
    <col min="13825" max="13825" width="1.5" style="176" customWidth="1"/>
    <col min="13826" max="13830" width="2.875" style="176" customWidth="1"/>
    <col min="13831" max="13831" width="2.75" style="176" customWidth="1"/>
    <col min="13832" max="13847" width="2.875" style="176" customWidth="1"/>
    <col min="13848" max="13848" width="3.125" style="176" customWidth="1"/>
    <col min="13849" max="13867" width="2.875" style="176" customWidth="1"/>
    <col min="13868" max="13868" width="2.625" style="176" customWidth="1"/>
    <col min="13869" max="13872" width="2.875" style="176" customWidth="1"/>
    <col min="13873" max="13873" width="3" style="176" customWidth="1"/>
    <col min="13874" max="13879" width="2.875" style="176" customWidth="1"/>
    <col min="13880" max="13880" width="2.625" style="176" customWidth="1"/>
    <col min="13881" max="13884" width="2.875" style="176" customWidth="1"/>
    <col min="13885" max="14080" width="9" style="176"/>
    <col min="14081" max="14081" width="1.5" style="176" customWidth="1"/>
    <col min="14082" max="14086" width="2.875" style="176" customWidth="1"/>
    <col min="14087" max="14087" width="2.75" style="176" customWidth="1"/>
    <col min="14088" max="14103" width="2.875" style="176" customWidth="1"/>
    <col min="14104" max="14104" width="3.125" style="176" customWidth="1"/>
    <col min="14105" max="14123" width="2.875" style="176" customWidth="1"/>
    <col min="14124" max="14124" width="2.625" style="176" customWidth="1"/>
    <col min="14125" max="14128" width="2.875" style="176" customWidth="1"/>
    <col min="14129" max="14129" width="3" style="176" customWidth="1"/>
    <col min="14130" max="14135" width="2.875" style="176" customWidth="1"/>
    <col min="14136" max="14136" width="2.625" style="176" customWidth="1"/>
    <col min="14137" max="14140" width="2.875" style="176" customWidth="1"/>
    <col min="14141" max="14336" width="9" style="176"/>
    <col min="14337" max="14337" width="1.5" style="176" customWidth="1"/>
    <col min="14338" max="14342" width="2.875" style="176" customWidth="1"/>
    <col min="14343" max="14343" width="2.75" style="176" customWidth="1"/>
    <col min="14344" max="14359" width="2.875" style="176" customWidth="1"/>
    <col min="14360" max="14360" width="3.125" style="176" customWidth="1"/>
    <col min="14361" max="14379" width="2.875" style="176" customWidth="1"/>
    <col min="14380" max="14380" width="2.625" style="176" customWidth="1"/>
    <col min="14381" max="14384" width="2.875" style="176" customWidth="1"/>
    <col min="14385" max="14385" width="3" style="176" customWidth="1"/>
    <col min="14386" max="14391" width="2.875" style="176" customWidth="1"/>
    <col min="14392" max="14392" width="2.625" style="176" customWidth="1"/>
    <col min="14393" max="14396" width="2.875" style="176" customWidth="1"/>
    <col min="14397" max="14592" width="9" style="176"/>
    <col min="14593" max="14593" width="1.5" style="176" customWidth="1"/>
    <col min="14594" max="14598" width="2.875" style="176" customWidth="1"/>
    <col min="14599" max="14599" width="2.75" style="176" customWidth="1"/>
    <col min="14600" max="14615" width="2.875" style="176" customWidth="1"/>
    <col min="14616" max="14616" width="3.125" style="176" customWidth="1"/>
    <col min="14617" max="14635" width="2.875" style="176" customWidth="1"/>
    <col min="14636" max="14636" width="2.625" style="176" customWidth="1"/>
    <col min="14637" max="14640" width="2.875" style="176" customWidth="1"/>
    <col min="14641" max="14641" width="3" style="176" customWidth="1"/>
    <col min="14642" max="14647" width="2.875" style="176" customWidth="1"/>
    <col min="14648" max="14648" width="2.625" style="176" customWidth="1"/>
    <col min="14649" max="14652" width="2.875" style="176" customWidth="1"/>
    <col min="14653" max="14848" width="9" style="176"/>
    <col min="14849" max="14849" width="1.5" style="176" customWidth="1"/>
    <col min="14850" max="14854" width="2.875" style="176" customWidth="1"/>
    <col min="14855" max="14855" width="2.75" style="176" customWidth="1"/>
    <col min="14856" max="14871" width="2.875" style="176" customWidth="1"/>
    <col min="14872" max="14872" width="3.125" style="176" customWidth="1"/>
    <col min="14873" max="14891" width="2.875" style="176" customWidth="1"/>
    <col min="14892" max="14892" width="2.625" style="176" customWidth="1"/>
    <col min="14893" max="14896" width="2.875" style="176" customWidth="1"/>
    <col min="14897" max="14897" width="3" style="176" customWidth="1"/>
    <col min="14898" max="14903" width="2.875" style="176" customWidth="1"/>
    <col min="14904" max="14904" width="2.625" style="176" customWidth="1"/>
    <col min="14905" max="14908" width="2.875" style="176" customWidth="1"/>
    <col min="14909" max="15104" width="9" style="176"/>
    <col min="15105" max="15105" width="1.5" style="176" customWidth="1"/>
    <col min="15106" max="15110" width="2.875" style="176" customWidth="1"/>
    <col min="15111" max="15111" width="2.75" style="176" customWidth="1"/>
    <col min="15112" max="15127" width="2.875" style="176" customWidth="1"/>
    <col min="15128" max="15128" width="3.125" style="176" customWidth="1"/>
    <col min="15129" max="15147" width="2.875" style="176" customWidth="1"/>
    <col min="15148" max="15148" width="2.625" style="176" customWidth="1"/>
    <col min="15149" max="15152" width="2.875" style="176" customWidth="1"/>
    <col min="15153" max="15153" width="3" style="176" customWidth="1"/>
    <col min="15154" max="15159" width="2.875" style="176" customWidth="1"/>
    <col min="15160" max="15160" width="2.625" style="176" customWidth="1"/>
    <col min="15161" max="15164" width="2.875" style="176" customWidth="1"/>
    <col min="15165" max="15360" width="9" style="176"/>
    <col min="15361" max="15361" width="1.5" style="176" customWidth="1"/>
    <col min="15362" max="15366" width="2.875" style="176" customWidth="1"/>
    <col min="15367" max="15367" width="2.75" style="176" customWidth="1"/>
    <col min="15368" max="15383" width="2.875" style="176" customWidth="1"/>
    <col min="15384" max="15384" width="3.125" style="176" customWidth="1"/>
    <col min="15385" max="15403" width="2.875" style="176" customWidth="1"/>
    <col min="15404" max="15404" width="2.625" style="176" customWidth="1"/>
    <col min="15405" max="15408" width="2.875" style="176" customWidth="1"/>
    <col min="15409" max="15409" width="3" style="176" customWidth="1"/>
    <col min="15410" max="15415" width="2.875" style="176" customWidth="1"/>
    <col min="15416" max="15416" width="2.625" style="176" customWidth="1"/>
    <col min="15417" max="15420" width="2.875" style="176" customWidth="1"/>
    <col min="15421" max="15616" width="9" style="176"/>
    <col min="15617" max="15617" width="1.5" style="176" customWidth="1"/>
    <col min="15618" max="15622" width="2.875" style="176" customWidth="1"/>
    <col min="15623" max="15623" width="2.75" style="176" customWidth="1"/>
    <col min="15624" max="15639" width="2.875" style="176" customWidth="1"/>
    <col min="15640" max="15640" width="3.125" style="176" customWidth="1"/>
    <col min="15641" max="15659" width="2.875" style="176" customWidth="1"/>
    <col min="15660" max="15660" width="2.625" style="176" customWidth="1"/>
    <col min="15661" max="15664" width="2.875" style="176" customWidth="1"/>
    <col min="15665" max="15665" width="3" style="176" customWidth="1"/>
    <col min="15666" max="15671" width="2.875" style="176" customWidth="1"/>
    <col min="15672" max="15672" width="2.625" style="176" customWidth="1"/>
    <col min="15673" max="15676" width="2.875" style="176" customWidth="1"/>
    <col min="15677" max="15872" width="9" style="176"/>
    <col min="15873" max="15873" width="1.5" style="176" customWidth="1"/>
    <col min="15874" max="15878" width="2.875" style="176" customWidth="1"/>
    <col min="15879" max="15879" width="2.75" style="176" customWidth="1"/>
    <col min="15880" max="15895" width="2.875" style="176" customWidth="1"/>
    <col min="15896" max="15896" width="3.125" style="176" customWidth="1"/>
    <col min="15897" max="15915" width="2.875" style="176" customWidth="1"/>
    <col min="15916" max="15916" width="2.625" style="176" customWidth="1"/>
    <col min="15917" max="15920" width="2.875" style="176" customWidth="1"/>
    <col min="15921" max="15921" width="3" style="176" customWidth="1"/>
    <col min="15922" max="15927" width="2.875" style="176" customWidth="1"/>
    <col min="15928" max="15928" width="2.625" style="176" customWidth="1"/>
    <col min="15929" max="15932" width="2.875" style="176" customWidth="1"/>
    <col min="15933" max="16128" width="9" style="176"/>
    <col min="16129" max="16129" width="1.5" style="176" customWidth="1"/>
    <col min="16130" max="16134" width="2.875" style="176" customWidth="1"/>
    <col min="16135" max="16135" width="2.75" style="176" customWidth="1"/>
    <col min="16136" max="16151" width="2.875" style="176" customWidth="1"/>
    <col min="16152" max="16152" width="3.125" style="176" customWidth="1"/>
    <col min="16153" max="16171" width="2.875" style="176" customWidth="1"/>
    <col min="16172" max="16172" width="2.625" style="176" customWidth="1"/>
    <col min="16173" max="16176" width="2.875" style="176" customWidth="1"/>
    <col min="16177" max="16177" width="3" style="176" customWidth="1"/>
    <col min="16178" max="16183" width="2.875" style="176" customWidth="1"/>
    <col min="16184" max="16184" width="2.625" style="176" customWidth="1"/>
    <col min="16185" max="16188" width="2.875" style="176" customWidth="1"/>
    <col min="16189" max="16384" width="9" style="176"/>
  </cols>
  <sheetData>
    <row r="1" spans="2:62" ht="21.95" customHeight="1" thickBot="1">
      <c r="B1" s="221" t="s">
        <v>862</v>
      </c>
      <c r="C1" s="199"/>
      <c r="D1" s="199"/>
      <c r="E1" s="199"/>
      <c r="F1" s="199"/>
      <c r="G1" s="199"/>
      <c r="H1" s="199"/>
      <c r="I1" s="199"/>
      <c r="J1" s="199"/>
      <c r="K1" s="199"/>
      <c r="L1" s="199"/>
      <c r="M1" s="218"/>
      <c r="N1" s="218"/>
      <c r="O1" s="199"/>
      <c r="P1" s="218" t="s">
        <v>863</v>
      </c>
      <c r="Q1" s="199"/>
      <c r="R1" s="199"/>
      <c r="S1" s="199"/>
      <c r="T1" s="199"/>
      <c r="U1" s="199"/>
      <c r="V1" s="1741" t="s">
        <v>2246</v>
      </c>
      <c r="W1" s="1742"/>
      <c r="X1" s="1742"/>
      <c r="Y1" s="1742"/>
      <c r="Z1" s="1743" t="str">
        <f>'02入力票（その２）'!I166</f>
        <v/>
      </c>
      <c r="AA1" s="1744"/>
      <c r="AB1" s="1744"/>
      <c r="AC1" s="1744"/>
      <c r="AD1" s="1745"/>
      <c r="AE1" s="182"/>
      <c r="AF1" s="182"/>
      <c r="AG1" s="182"/>
      <c r="AH1" s="182"/>
      <c r="AI1" s="182"/>
      <c r="AJ1" s="182"/>
      <c r="AK1" s="182"/>
      <c r="AL1" s="182"/>
      <c r="AM1" s="182"/>
      <c r="AN1" s="182"/>
      <c r="AO1" s="182"/>
      <c r="AP1" s="182"/>
      <c r="AQ1" s="182"/>
      <c r="AR1" s="182"/>
      <c r="AS1" s="182"/>
      <c r="AT1" s="182"/>
      <c r="AU1" s="182"/>
      <c r="AV1" s="182"/>
      <c r="AW1" s="182"/>
      <c r="AX1" s="182"/>
      <c r="AY1" s="218"/>
      <c r="AZ1" s="218"/>
      <c r="BA1" s="218"/>
      <c r="BB1" s="218"/>
      <c r="BC1" s="218"/>
      <c r="BD1" s="160"/>
      <c r="BE1" s="160"/>
      <c r="BF1" s="160"/>
      <c r="BG1" s="378" t="str">
        <f>P124</f>
        <v/>
      </c>
      <c r="BH1" s="160"/>
      <c r="BI1" s="114"/>
      <c r="BJ1" s="114"/>
    </row>
    <row r="2" spans="2:62" ht="5.25" customHeight="1" thickBot="1">
      <c r="B2" s="218"/>
      <c r="C2" s="163"/>
      <c r="D2" s="218"/>
      <c r="E2" s="163"/>
      <c r="F2" s="163"/>
      <c r="G2" s="163"/>
      <c r="H2" s="163"/>
      <c r="I2" s="163"/>
      <c r="J2" s="163"/>
      <c r="K2" s="163"/>
      <c r="L2" s="163"/>
      <c r="M2" s="163"/>
      <c r="N2" s="163"/>
      <c r="O2" s="163"/>
      <c r="P2" s="163"/>
      <c r="Q2" s="163"/>
      <c r="R2" s="218"/>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218"/>
      <c r="AZ2" s="379"/>
      <c r="BA2" s="379"/>
      <c r="BB2" s="379"/>
      <c r="BC2" s="379"/>
      <c r="BD2" s="379"/>
      <c r="BE2" s="379"/>
      <c r="BF2" s="379"/>
      <c r="BG2" s="218"/>
      <c r="BH2" s="379"/>
      <c r="BI2" s="114"/>
      <c r="BJ2" s="114"/>
    </row>
    <row r="3" spans="2:62" ht="25.5" customHeight="1">
      <c r="B3" s="1253" t="s">
        <v>595</v>
      </c>
      <c r="C3" s="1254"/>
      <c r="D3" s="1254"/>
      <c r="E3" s="1254"/>
      <c r="F3" s="1254"/>
      <c r="G3" s="1254"/>
      <c r="H3" s="1254"/>
      <c r="I3" s="1254"/>
      <c r="J3" s="1255"/>
      <c r="K3" s="1074"/>
      <c r="L3" s="1074"/>
      <c r="M3" s="1074"/>
      <c r="N3" s="1074"/>
      <c r="O3" s="1074"/>
      <c r="P3" s="1074"/>
      <c r="Q3" s="1074"/>
      <c r="R3" s="1074"/>
      <c r="S3" s="1074"/>
      <c r="T3" s="1074"/>
      <c r="U3" s="1074"/>
      <c r="V3" s="1256" t="s">
        <v>596</v>
      </c>
      <c r="W3" s="1254"/>
      <c r="X3" s="1254"/>
      <c r="Y3" s="1254"/>
      <c r="Z3" s="1254"/>
      <c r="AA3" s="1254"/>
      <c r="AB3" s="1254"/>
      <c r="AC3" s="1254"/>
      <c r="AD3" s="1255"/>
      <c r="AE3" s="1034"/>
      <c r="AF3" s="1035"/>
      <c r="AG3" s="1035"/>
      <c r="AH3" s="1035"/>
      <c r="AI3" s="1035"/>
      <c r="AJ3" s="1035"/>
      <c r="AK3" s="1035"/>
      <c r="AL3" s="1035"/>
      <c r="AM3" s="1035"/>
      <c r="AN3" s="1035"/>
      <c r="AO3" s="1035"/>
      <c r="AP3" s="1035"/>
      <c r="AQ3" s="1035"/>
      <c r="AR3" s="1035"/>
      <c r="AS3" s="1035"/>
      <c r="AT3" s="1257"/>
      <c r="AU3" s="1259" t="s">
        <v>597</v>
      </c>
      <c r="AV3" s="1260"/>
      <c r="AW3" s="1260"/>
      <c r="AX3" s="1260"/>
      <c r="AY3" s="1260"/>
      <c r="AZ3" s="1260"/>
      <c r="BA3" s="1260"/>
      <c r="BB3" s="1260"/>
      <c r="BC3" s="1260"/>
      <c r="BD3" s="1260"/>
      <c r="BE3" s="1260"/>
      <c r="BF3" s="1260"/>
      <c r="BG3" s="1260"/>
      <c r="BH3" s="1261"/>
      <c r="BI3" s="114"/>
      <c r="BJ3" s="114"/>
    </row>
    <row r="4" spans="2:62" ht="18" customHeight="1">
      <c r="B4" s="1262" t="s">
        <v>598</v>
      </c>
      <c r="C4" s="1263"/>
      <c r="D4" s="1263"/>
      <c r="E4" s="1263"/>
      <c r="F4" s="1263"/>
      <c r="G4" s="1263"/>
      <c r="H4" s="1263"/>
      <c r="I4" s="1263"/>
      <c r="J4" s="1263"/>
      <c r="K4" s="1172">
        <v>14001</v>
      </c>
      <c r="L4" s="1172"/>
      <c r="M4" s="1172"/>
      <c r="N4" s="1172"/>
      <c r="O4" s="1172"/>
      <c r="P4" s="1172">
        <v>14002</v>
      </c>
      <c r="Q4" s="1172"/>
      <c r="R4" s="1172"/>
      <c r="S4" s="1172"/>
      <c r="T4" s="1172"/>
      <c r="U4" s="1172">
        <v>9000</v>
      </c>
      <c r="V4" s="1172"/>
      <c r="W4" s="1172"/>
      <c r="X4" s="1172"/>
      <c r="Y4" s="1172"/>
      <c r="Z4" s="1172">
        <v>9001</v>
      </c>
      <c r="AA4" s="1172"/>
      <c r="AB4" s="1172"/>
      <c r="AC4" s="1172"/>
      <c r="AD4" s="1172"/>
      <c r="AE4" s="1172">
        <v>9002</v>
      </c>
      <c r="AF4" s="1172"/>
      <c r="AG4" s="1172"/>
      <c r="AH4" s="1172"/>
      <c r="AI4" s="1172"/>
      <c r="AJ4" s="1172"/>
      <c r="AK4" s="1172">
        <v>9003</v>
      </c>
      <c r="AL4" s="1172"/>
      <c r="AM4" s="1172"/>
      <c r="AN4" s="1172"/>
      <c r="AO4" s="1172"/>
      <c r="AP4" s="1172">
        <v>9004</v>
      </c>
      <c r="AQ4" s="1172"/>
      <c r="AR4" s="1172"/>
      <c r="AS4" s="1172"/>
      <c r="AT4" s="1172"/>
      <c r="AU4" s="1267"/>
      <c r="AV4" s="1268"/>
      <c r="AW4" s="1268"/>
      <c r="AX4" s="1268"/>
      <c r="AY4" s="1268"/>
      <c r="AZ4" s="1268"/>
      <c r="BA4" s="1268"/>
      <c r="BB4" s="1268"/>
      <c r="BC4" s="1268"/>
      <c r="BD4" s="1268"/>
      <c r="BE4" s="1268"/>
      <c r="BF4" s="1268"/>
      <c r="BG4" s="1268"/>
      <c r="BH4" s="922"/>
      <c r="BI4" s="114"/>
      <c r="BJ4" s="114"/>
    </row>
    <row r="5" spans="2:62" ht="29.25" customHeight="1">
      <c r="B5" s="1262"/>
      <c r="C5" s="1263"/>
      <c r="D5" s="1263"/>
      <c r="E5" s="1263"/>
      <c r="F5" s="1263"/>
      <c r="G5" s="1263"/>
      <c r="H5" s="1263"/>
      <c r="I5" s="1263"/>
      <c r="J5" s="1263"/>
      <c r="K5" s="1172" t="str">
        <f>'02入力票（その２）'!I58</f>
        <v>　</v>
      </c>
      <c r="L5" s="1172"/>
      <c r="M5" s="1172"/>
      <c r="N5" s="1172"/>
      <c r="O5" s="1172"/>
      <c r="P5" s="1172" t="str">
        <f>'02入力票（その２）'!I59</f>
        <v>　</v>
      </c>
      <c r="Q5" s="1172"/>
      <c r="R5" s="1172"/>
      <c r="S5" s="1172"/>
      <c r="T5" s="1172"/>
      <c r="U5" s="1172" t="str">
        <f>'02入力票（その２）'!I60</f>
        <v>　</v>
      </c>
      <c r="V5" s="1172"/>
      <c r="W5" s="1172"/>
      <c r="X5" s="1172"/>
      <c r="Y5" s="1172"/>
      <c r="Z5" s="1172" t="str">
        <f>'02入力票（その２）'!I61</f>
        <v>　</v>
      </c>
      <c r="AA5" s="1172"/>
      <c r="AB5" s="1172"/>
      <c r="AC5" s="1172"/>
      <c r="AD5" s="1172"/>
      <c r="AE5" s="1172" t="str">
        <f>'02入力票（その２）'!I62</f>
        <v>　</v>
      </c>
      <c r="AF5" s="1172"/>
      <c r="AG5" s="1172"/>
      <c r="AH5" s="1172"/>
      <c r="AI5" s="1172"/>
      <c r="AJ5" s="1172"/>
      <c r="AK5" s="1172" t="str">
        <f>'02入力票（その２）'!I63</f>
        <v>　</v>
      </c>
      <c r="AL5" s="1172"/>
      <c r="AM5" s="1172"/>
      <c r="AN5" s="1172"/>
      <c r="AO5" s="1172"/>
      <c r="AP5" s="1172" t="str">
        <f>'02入力票（その２）'!I64</f>
        <v>　</v>
      </c>
      <c r="AQ5" s="1172"/>
      <c r="AR5" s="1172"/>
      <c r="AS5" s="1172"/>
      <c r="AT5" s="1172"/>
      <c r="AU5" s="1267"/>
      <c r="AV5" s="1268"/>
      <c r="AW5" s="1268"/>
      <c r="AX5" s="1268"/>
      <c r="AY5" s="1268"/>
      <c r="AZ5" s="1268"/>
      <c r="BA5" s="1268"/>
      <c r="BB5" s="1268"/>
      <c r="BC5" s="1268"/>
      <c r="BD5" s="1268"/>
      <c r="BE5" s="1268"/>
      <c r="BF5" s="1268"/>
      <c r="BG5" s="1268"/>
      <c r="BH5" s="922"/>
      <c r="BI5" s="114"/>
      <c r="BJ5" s="114"/>
    </row>
    <row r="6" spans="2:62" ht="18" customHeight="1">
      <c r="B6" s="1264" t="s">
        <v>164</v>
      </c>
      <c r="C6" s="1009"/>
      <c r="D6" s="1009"/>
      <c r="E6" s="1009"/>
      <c r="F6" s="1265" t="s">
        <v>599</v>
      </c>
      <c r="G6" s="1265"/>
      <c r="H6" s="1265"/>
      <c r="I6" s="1265"/>
      <c r="J6" s="1265"/>
      <c r="K6" s="1172" t="s">
        <v>167</v>
      </c>
      <c r="L6" s="1172"/>
      <c r="M6" s="1172"/>
      <c r="N6" s="1172"/>
      <c r="O6" s="1172" t="s">
        <v>171</v>
      </c>
      <c r="P6" s="1172"/>
      <c r="Q6" s="1172"/>
      <c r="R6" s="1172"/>
      <c r="S6" s="1172" t="s">
        <v>864</v>
      </c>
      <c r="T6" s="1172"/>
      <c r="U6" s="1172"/>
      <c r="V6" s="1172"/>
      <c r="W6" s="1172" t="s">
        <v>177</v>
      </c>
      <c r="X6" s="1172"/>
      <c r="Y6" s="1172"/>
      <c r="Z6" s="1172"/>
      <c r="AA6" s="1172" t="s">
        <v>180</v>
      </c>
      <c r="AB6" s="1172"/>
      <c r="AC6" s="1172"/>
      <c r="AD6" s="1172"/>
      <c r="AE6" s="1266" t="s">
        <v>865</v>
      </c>
      <c r="AF6" s="1266"/>
      <c r="AG6" s="1266"/>
      <c r="AH6" s="1266"/>
      <c r="AI6" s="1118" t="s">
        <v>866</v>
      </c>
      <c r="AJ6" s="1190"/>
      <c r="AK6" s="1190"/>
      <c r="AL6" s="1119"/>
      <c r="AM6" s="1118" t="s">
        <v>867</v>
      </c>
      <c r="AN6" s="1190"/>
      <c r="AO6" s="1190"/>
      <c r="AP6" s="1119"/>
      <c r="AQ6" s="1172" t="s">
        <v>192</v>
      </c>
      <c r="AR6" s="1172"/>
      <c r="AS6" s="1172"/>
      <c r="AT6" s="1172"/>
      <c r="AU6" s="1267"/>
      <c r="AV6" s="1268"/>
      <c r="AW6" s="1268"/>
      <c r="AX6" s="1268"/>
      <c r="AY6" s="1268"/>
      <c r="AZ6" s="1268"/>
      <c r="BA6" s="1268"/>
      <c r="BB6" s="1268"/>
      <c r="BC6" s="1268"/>
      <c r="BD6" s="1268"/>
      <c r="BE6" s="1268"/>
      <c r="BF6" s="1268"/>
      <c r="BG6" s="1268"/>
      <c r="BH6" s="922"/>
      <c r="BI6" s="114"/>
      <c r="BJ6" s="114"/>
    </row>
    <row r="7" spans="2:62" ht="18" customHeight="1">
      <c r="B7" s="1264"/>
      <c r="C7" s="1009"/>
      <c r="D7" s="1009"/>
      <c r="E7" s="1009"/>
      <c r="F7" s="1243" t="s">
        <v>2627</v>
      </c>
      <c r="G7" s="1243"/>
      <c r="H7" s="1243"/>
      <c r="I7" s="1243"/>
      <c r="J7" s="1243"/>
      <c r="K7" s="1244" t="str">
        <f>'02入力票（その２）'!I65</f>
        <v>　</v>
      </c>
      <c r="L7" s="1244"/>
      <c r="M7" s="1244"/>
      <c r="N7" s="1244"/>
      <c r="O7" s="1244" t="str">
        <f>'02入力票（その２）'!I67</f>
        <v>　</v>
      </c>
      <c r="P7" s="1244"/>
      <c r="Q7" s="1244"/>
      <c r="R7" s="1244"/>
      <c r="S7" s="1244" t="str">
        <f>'02入力票（その２）'!I69</f>
        <v>　</v>
      </c>
      <c r="T7" s="1244"/>
      <c r="U7" s="1244"/>
      <c r="V7" s="1244"/>
      <c r="W7" s="1244" t="str">
        <f>'02入力票（その２）'!I71</f>
        <v>　</v>
      </c>
      <c r="X7" s="1244"/>
      <c r="Y7" s="1244"/>
      <c r="Z7" s="1244"/>
      <c r="AA7" s="1244" t="str">
        <f>'02入力票（その２）'!I73</f>
        <v>　</v>
      </c>
      <c r="AB7" s="1244"/>
      <c r="AC7" s="1244"/>
      <c r="AD7" s="1244"/>
      <c r="AE7" s="1244" t="str">
        <f>'02入力票（その２）'!I75</f>
        <v>　</v>
      </c>
      <c r="AF7" s="1244"/>
      <c r="AG7" s="1244"/>
      <c r="AH7" s="1244"/>
      <c r="AI7" s="1244" t="str">
        <f>'02入力票（その２）'!I77</f>
        <v>　</v>
      </c>
      <c r="AJ7" s="1244"/>
      <c r="AK7" s="1244"/>
      <c r="AL7" s="1244"/>
      <c r="AM7" s="1244" t="str">
        <f>'02入力票（その２）'!I79</f>
        <v>　</v>
      </c>
      <c r="AN7" s="1244"/>
      <c r="AO7" s="1244"/>
      <c r="AP7" s="1244"/>
      <c r="AQ7" s="1244" t="str">
        <f>'02入力票（その２）'!I81</f>
        <v>　</v>
      </c>
      <c r="AR7" s="1244"/>
      <c r="AS7" s="1244"/>
      <c r="AT7" s="1244"/>
      <c r="AU7" s="1267"/>
      <c r="AV7" s="1268"/>
      <c r="AW7" s="1268"/>
      <c r="AX7" s="1268"/>
      <c r="AY7" s="1268"/>
      <c r="AZ7" s="1268"/>
      <c r="BA7" s="1268"/>
      <c r="BB7" s="1268"/>
      <c r="BC7" s="1268"/>
      <c r="BD7" s="1268"/>
      <c r="BE7" s="1268"/>
      <c r="BF7" s="1268"/>
      <c r="BG7" s="1268"/>
      <c r="BH7" s="922"/>
      <c r="BI7" s="114"/>
      <c r="BJ7" s="114"/>
    </row>
    <row r="8" spans="2:62" ht="18" customHeight="1">
      <c r="B8" s="1264"/>
      <c r="C8" s="1009"/>
      <c r="D8" s="1009"/>
      <c r="E8" s="1009"/>
      <c r="F8" s="1243" t="s">
        <v>868</v>
      </c>
      <c r="G8" s="1243"/>
      <c r="H8" s="1243"/>
      <c r="I8" s="1243"/>
      <c r="J8" s="1243"/>
      <c r="K8" s="1244" t="str">
        <f>'02入力票（その２）'!I66</f>
        <v>－</v>
      </c>
      <c r="L8" s="1244"/>
      <c r="M8" s="1244"/>
      <c r="N8" s="1244"/>
      <c r="O8" s="1244" t="str">
        <f>'02入力票（その２）'!I68</f>
        <v>－</v>
      </c>
      <c r="P8" s="1244"/>
      <c r="Q8" s="1244"/>
      <c r="R8" s="1244"/>
      <c r="S8" s="1244" t="str">
        <f>'02入力票（その２）'!I70</f>
        <v>－</v>
      </c>
      <c r="T8" s="1244"/>
      <c r="U8" s="1244"/>
      <c r="V8" s="1244"/>
      <c r="W8" s="1244" t="str">
        <f>'02入力票（その２）'!I72</f>
        <v>－</v>
      </c>
      <c r="X8" s="1244"/>
      <c r="Y8" s="1244"/>
      <c r="Z8" s="1244"/>
      <c r="AA8" s="1244" t="str">
        <f>'02入力票（その２）'!I74</f>
        <v>－</v>
      </c>
      <c r="AB8" s="1244"/>
      <c r="AC8" s="1244"/>
      <c r="AD8" s="1244"/>
      <c r="AE8" s="1244" t="str">
        <f>'02入力票（その２）'!I76</f>
        <v>－</v>
      </c>
      <c r="AF8" s="1244"/>
      <c r="AG8" s="1244"/>
      <c r="AH8" s="1244"/>
      <c r="AI8" s="1244" t="str">
        <f>'02入力票（その２）'!I78</f>
        <v>－</v>
      </c>
      <c r="AJ8" s="1244"/>
      <c r="AK8" s="1244"/>
      <c r="AL8" s="1244"/>
      <c r="AM8" s="1244" t="str">
        <f>'02入力票（その２）'!I80</f>
        <v>－</v>
      </c>
      <c r="AN8" s="1244"/>
      <c r="AO8" s="1244"/>
      <c r="AP8" s="1244"/>
      <c r="AQ8" s="1244" t="str">
        <f>'02入力票（その２）'!I82</f>
        <v>－</v>
      </c>
      <c r="AR8" s="1244"/>
      <c r="AS8" s="1244"/>
      <c r="AT8" s="1244"/>
      <c r="AU8" s="1267"/>
      <c r="AV8" s="1268"/>
      <c r="AW8" s="1268"/>
      <c r="AX8" s="1268"/>
      <c r="AY8" s="1268"/>
      <c r="AZ8" s="1268"/>
      <c r="BA8" s="1268"/>
      <c r="BB8" s="1268"/>
      <c r="BC8" s="1268"/>
      <c r="BD8" s="1268"/>
      <c r="BE8" s="1268"/>
      <c r="BF8" s="1268"/>
      <c r="BG8" s="1268"/>
      <c r="BH8" s="922"/>
      <c r="BI8" s="114"/>
      <c r="BJ8" s="114"/>
    </row>
    <row r="9" spans="2:62" ht="18" customHeight="1">
      <c r="B9" s="953" t="s">
        <v>869</v>
      </c>
      <c r="C9" s="954"/>
      <c r="D9" s="954"/>
      <c r="E9" s="954"/>
      <c r="F9" s="954"/>
      <c r="G9" s="954"/>
      <c r="H9" s="954"/>
      <c r="I9" s="954"/>
      <c r="J9" s="954"/>
      <c r="K9" s="1009" t="s">
        <v>604</v>
      </c>
      <c r="L9" s="1009"/>
      <c r="M9" s="1009"/>
      <c r="N9" s="1009"/>
      <c r="O9" s="1009" t="s">
        <v>870</v>
      </c>
      <c r="P9" s="1009"/>
      <c r="Q9" s="1009"/>
      <c r="R9" s="1009"/>
      <c r="S9" s="1009"/>
      <c r="T9" s="1009"/>
      <c r="U9" s="1009"/>
      <c r="V9" s="1009"/>
      <c r="W9" s="1009"/>
      <c r="X9" s="1009"/>
      <c r="Y9" s="1009"/>
      <c r="Z9" s="1016" t="s">
        <v>871</v>
      </c>
      <c r="AA9" s="1028"/>
      <c r="AB9" s="1028"/>
      <c r="AC9" s="1028"/>
      <c r="AD9" s="1028"/>
      <c r="AE9" s="1028"/>
      <c r="AF9" s="1028"/>
      <c r="AG9" s="1028"/>
      <c r="AH9" s="1028"/>
      <c r="AI9" s="1028"/>
      <c r="AJ9" s="1028"/>
      <c r="AK9" s="1028"/>
      <c r="AL9" s="1028"/>
      <c r="AM9" s="1028"/>
      <c r="AN9" s="1028"/>
      <c r="AO9" s="1028"/>
      <c r="AP9" s="1028"/>
      <c r="AQ9" s="1028"/>
      <c r="AR9" s="1028"/>
      <c r="AS9" s="1028"/>
      <c r="AT9" s="1258"/>
      <c r="AU9" s="1267"/>
      <c r="AV9" s="1268"/>
      <c r="AW9" s="1268"/>
      <c r="AX9" s="1268"/>
      <c r="AY9" s="1268"/>
      <c r="AZ9" s="1268"/>
      <c r="BA9" s="1268"/>
      <c r="BB9" s="1268"/>
      <c r="BC9" s="1268"/>
      <c r="BD9" s="1268"/>
      <c r="BE9" s="1268"/>
      <c r="BF9" s="1268"/>
      <c r="BG9" s="1268"/>
      <c r="BH9" s="922"/>
      <c r="BI9" s="114"/>
      <c r="BJ9" s="114"/>
    </row>
    <row r="10" spans="2:62" ht="18" customHeight="1">
      <c r="B10" s="953"/>
      <c r="C10" s="954"/>
      <c r="D10" s="954"/>
      <c r="E10" s="954"/>
      <c r="F10" s="954"/>
      <c r="G10" s="954"/>
      <c r="H10" s="954"/>
      <c r="I10" s="954"/>
      <c r="J10" s="954"/>
      <c r="K10" s="1009">
        <v>1</v>
      </c>
      <c r="L10" s="1009"/>
      <c r="M10" s="1009"/>
      <c r="N10" s="1009"/>
      <c r="O10" s="1009" t="str">
        <f>'02入力票（その２）'!I6</f>
        <v>　</v>
      </c>
      <c r="P10" s="1009"/>
      <c r="Q10" s="1009"/>
      <c r="R10" s="1009"/>
      <c r="S10" s="1009"/>
      <c r="T10" s="1009"/>
      <c r="U10" s="1009"/>
      <c r="V10" s="1009"/>
      <c r="W10" s="1009"/>
      <c r="X10" s="1009"/>
      <c r="Y10" s="1009"/>
      <c r="Z10" s="1246" t="s">
        <v>555</v>
      </c>
      <c r="AA10" s="1247"/>
      <c r="AB10" s="1247"/>
      <c r="AC10" s="1247"/>
      <c r="AD10" s="1247"/>
      <c r="AE10" s="1247"/>
      <c r="AF10" s="1247"/>
      <c r="AG10" s="1247"/>
      <c r="AH10" s="1247"/>
      <c r="AI10" s="1247"/>
      <c r="AJ10" s="1247"/>
      <c r="AK10" s="1247"/>
      <c r="AL10" s="1247"/>
      <c r="AM10" s="1247"/>
      <c r="AN10" s="1247"/>
      <c r="AO10" s="1247"/>
      <c r="AP10" s="1247"/>
      <c r="AQ10" s="1247"/>
      <c r="AR10" s="1247"/>
      <c r="AS10" s="1247"/>
      <c r="AT10" s="1248"/>
      <c r="AU10" s="1267"/>
      <c r="AV10" s="1268"/>
      <c r="AW10" s="1268"/>
      <c r="AX10" s="1268"/>
      <c r="AY10" s="1268"/>
      <c r="AZ10" s="1268"/>
      <c r="BA10" s="1268"/>
      <c r="BB10" s="1268"/>
      <c r="BC10" s="1268"/>
      <c r="BD10" s="1268"/>
      <c r="BE10" s="1268"/>
      <c r="BF10" s="1268"/>
      <c r="BG10" s="1268"/>
      <c r="BH10" s="922"/>
      <c r="BI10" s="114"/>
      <c r="BJ10" s="114"/>
    </row>
    <row r="11" spans="2:62" ht="18" customHeight="1">
      <c r="B11" s="953"/>
      <c r="C11" s="954"/>
      <c r="D11" s="954"/>
      <c r="E11" s="954"/>
      <c r="F11" s="954"/>
      <c r="G11" s="954"/>
      <c r="H11" s="954"/>
      <c r="I11" s="954"/>
      <c r="J11" s="954"/>
      <c r="K11" s="1009">
        <v>2</v>
      </c>
      <c r="L11" s="1009"/>
      <c r="M11" s="1009"/>
      <c r="N11" s="1009"/>
      <c r="O11" s="1245" t="s">
        <v>555</v>
      </c>
      <c r="P11" s="1245"/>
      <c r="Q11" s="1245"/>
      <c r="R11" s="1245"/>
      <c r="S11" s="1245"/>
      <c r="T11" s="1245"/>
      <c r="U11" s="1245"/>
      <c r="V11" s="1245"/>
      <c r="W11" s="1245"/>
      <c r="X11" s="1245"/>
      <c r="Y11" s="1245"/>
      <c r="Z11" s="1246" t="s">
        <v>555</v>
      </c>
      <c r="AA11" s="1247"/>
      <c r="AB11" s="1247"/>
      <c r="AC11" s="1247"/>
      <c r="AD11" s="1247"/>
      <c r="AE11" s="1247"/>
      <c r="AF11" s="1247"/>
      <c r="AG11" s="1247"/>
      <c r="AH11" s="1247"/>
      <c r="AI11" s="1247"/>
      <c r="AJ11" s="1247"/>
      <c r="AK11" s="1247"/>
      <c r="AL11" s="1247"/>
      <c r="AM11" s="1247"/>
      <c r="AN11" s="1247"/>
      <c r="AO11" s="1247"/>
      <c r="AP11" s="1247"/>
      <c r="AQ11" s="1247"/>
      <c r="AR11" s="1247"/>
      <c r="AS11" s="1247"/>
      <c r="AT11" s="1248"/>
      <c r="AU11" s="1267"/>
      <c r="AV11" s="1268"/>
      <c r="AW11" s="1268"/>
      <c r="AX11" s="1268"/>
      <c r="AY11" s="1268"/>
      <c r="AZ11" s="1268"/>
      <c r="BA11" s="1268"/>
      <c r="BB11" s="1268"/>
      <c r="BC11" s="1268"/>
      <c r="BD11" s="1268"/>
      <c r="BE11" s="1268"/>
      <c r="BF11" s="1268"/>
      <c r="BG11" s="1268"/>
      <c r="BH11" s="922"/>
      <c r="BI11" s="114"/>
      <c r="BJ11" s="114"/>
    </row>
    <row r="12" spans="2:62" ht="18" customHeight="1" thickBot="1">
      <c r="B12" s="955"/>
      <c r="C12" s="956"/>
      <c r="D12" s="956"/>
      <c r="E12" s="956"/>
      <c r="F12" s="956"/>
      <c r="G12" s="956"/>
      <c r="H12" s="956"/>
      <c r="I12" s="956"/>
      <c r="J12" s="956"/>
      <c r="K12" s="1024">
        <v>3</v>
      </c>
      <c r="L12" s="1024"/>
      <c r="M12" s="1024"/>
      <c r="N12" s="1024"/>
      <c r="O12" s="1249" t="s">
        <v>555</v>
      </c>
      <c r="P12" s="1249"/>
      <c r="Q12" s="1249"/>
      <c r="R12" s="1249"/>
      <c r="S12" s="1249"/>
      <c r="T12" s="1249"/>
      <c r="U12" s="1249"/>
      <c r="V12" s="1249"/>
      <c r="W12" s="1249"/>
      <c r="X12" s="1249"/>
      <c r="Y12" s="1249"/>
      <c r="Z12" s="1250" t="s">
        <v>555</v>
      </c>
      <c r="AA12" s="1251"/>
      <c r="AB12" s="1251"/>
      <c r="AC12" s="1251"/>
      <c r="AD12" s="1251"/>
      <c r="AE12" s="1251"/>
      <c r="AF12" s="1251"/>
      <c r="AG12" s="1251"/>
      <c r="AH12" s="1251"/>
      <c r="AI12" s="1251"/>
      <c r="AJ12" s="1251"/>
      <c r="AK12" s="1251"/>
      <c r="AL12" s="1251"/>
      <c r="AM12" s="1251"/>
      <c r="AN12" s="1251"/>
      <c r="AO12" s="1251"/>
      <c r="AP12" s="1251"/>
      <c r="AQ12" s="1251"/>
      <c r="AR12" s="1251"/>
      <c r="AS12" s="1251"/>
      <c r="AT12" s="1252"/>
      <c r="AU12" s="1269"/>
      <c r="AV12" s="924"/>
      <c r="AW12" s="924"/>
      <c r="AX12" s="924"/>
      <c r="AY12" s="924"/>
      <c r="AZ12" s="924"/>
      <c r="BA12" s="924"/>
      <c r="BB12" s="924"/>
      <c r="BC12" s="924"/>
      <c r="BD12" s="924"/>
      <c r="BE12" s="924"/>
      <c r="BF12" s="924"/>
      <c r="BG12" s="924"/>
      <c r="BH12" s="925"/>
      <c r="BI12" s="114"/>
      <c r="BJ12" s="114"/>
    </row>
    <row r="13" spans="2:62" ht="14.25" customHeight="1" thickBot="1">
      <c r="B13" s="380"/>
      <c r="C13" s="380"/>
      <c r="D13" s="380"/>
      <c r="E13" s="380"/>
      <c r="F13" s="380"/>
      <c r="G13" s="380"/>
      <c r="H13" s="380"/>
      <c r="I13" s="380"/>
      <c r="J13" s="380"/>
      <c r="K13" s="380"/>
      <c r="L13" s="380"/>
      <c r="M13" s="380"/>
      <c r="N13" s="380"/>
      <c r="O13" s="380"/>
      <c r="P13" s="380"/>
      <c r="Q13" s="380"/>
      <c r="R13" s="381"/>
      <c r="S13" s="382"/>
      <c r="T13" s="382"/>
      <c r="U13" s="382"/>
      <c r="V13" s="382"/>
      <c r="W13" s="382"/>
      <c r="X13" s="382"/>
      <c r="Y13" s="382"/>
      <c r="Z13" s="382"/>
      <c r="AA13" s="382"/>
      <c r="AB13" s="382"/>
      <c r="AC13" s="382"/>
      <c r="AD13" s="382"/>
      <c r="AE13" s="382"/>
      <c r="AF13" s="382"/>
      <c r="AG13" s="382"/>
      <c r="AH13" s="382"/>
      <c r="AI13" s="382"/>
      <c r="AJ13" s="382"/>
      <c r="AK13" s="382"/>
      <c r="AL13" s="382"/>
      <c r="AM13" s="382"/>
      <c r="AN13" s="382"/>
      <c r="AO13" s="382"/>
      <c r="AP13" s="382"/>
      <c r="AQ13" s="382"/>
      <c r="AR13" s="382"/>
      <c r="AS13" s="382"/>
      <c r="AT13" s="382"/>
      <c r="AU13" s="382"/>
      <c r="AV13" s="382"/>
      <c r="AW13" s="382"/>
      <c r="AX13" s="382"/>
      <c r="AY13" s="382"/>
      <c r="AZ13" s="382"/>
      <c r="BA13" s="382"/>
      <c r="BB13" s="382"/>
      <c r="BC13" s="382"/>
      <c r="BD13" s="382"/>
      <c r="BE13" s="382"/>
      <c r="BF13" s="382"/>
      <c r="BG13" s="382"/>
      <c r="BH13" s="382"/>
      <c r="BI13" s="114"/>
      <c r="BJ13" s="114"/>
    </row>
    <row r="14" spans="2:62" ht="30.75" customHeight="1">
      <c r="B14" s="1316" t="s">
        <v>872</v>
      </c>
      <c r="C14" s="1035"/>
      <c r="D14" s="1035"/>
      <c r="E14" s="1035"/>
      <c r="F14" s="1035"/>
      <c r="G14" s="1035"/>
      <c r="H14" s="1035"/>
      <c r="I14" s="1035"/>
      <c r="J14" s="1035"/>
      <c r="K14" s="1035"/>
      <c r="L14" s="1035"/>
      <c r="M14" s="1035"/>
      <c r="N14" s="1035"/>
      <c r="O14" s="1035"/>
      <c r="P14" s="1035"/>
      <c r="Q14" s="1035"/>
      <c r="R14" s="1035"/>
      <c r="S14" s="1035"/>
      <c r="T14" s="1035"/>
      <c r="U14" s="1035"/>
      <c r="V14" s="1035"/>
      <c r="W14" s="1035"/>
      <c r="X14" s="1035"/>
      <c r="Y14" s="1035"/>
      <c r="Z14" s="1035"/>
      <c r="AA14" s="1035"/>
      <c r="AB14" s="1035"/>
      <c r="AC14" s="1317"/>
      <c r="AD14" s="1318" t="s">
        <v>873</v>
      </c>
      <c r="AE14" s="1319"/>
      <c r="AF14" s="1319"/>
      <c r="AG14" s="1319"/>
      <c r="AH14" s="1319"/>
      <c r="AI14" s="1319"/>
      <c r="AJ14" s="1319"/>
      <c r="AK14" s="1319"/>
      <c r="AL14" s="1319"/>
      <c r="AM14" s="1319"/>
      <c r="AN14" s="1319"/>
      <c r="AO14" s="1319"/>
      <c r="AP14" s="1319"/>
      <c r="AQ14" s="1319"/>
      <c r="AR14" s="1319"/>
      <c r="AS14" s="1319"/>
      <c r="AT14" s="1319"/>
      <c r="AU14" s="1319"/>
      <c r="AV14" s="1319"/>
      <c r="AW14" s="1319"/>
      <c r="AX14" s="1290" t="s">
        <v>609</v>
      </c>
      <c r="AY14" s="1290"/>
      <c r="AZ14" s="1290"/>
      <c r="BA14" s="1290"/>
      <c r="BB14" s="1290"/>
      <c r="BC14" s="1290"/>
      <c r="BD14" s="1290"/>
      <c r="BE14" s="1290"/>
      <c r="BF14" s="1290"/>
      <c r="BG14" s="1290"/>
      <c r="BH14" s="1291"/>
      <c r="BI14" s="114"/>
      <c r="BJ14" s="114"/>
    </row>
    <row r="15" spans="2:62" ht="18" customHeight="1">
      <c r="B15" s="1292" t="s">
        <v>874</v>
      </c>
      <c r="C15" s="1293"/>
      <c r="D15" s="1293"/>
      <c r="E15" s="1293"/>
      <c r="F15" s="1293"/>
      <c r="G15" s="1293"/>
      <c r="H15" s="1294"/>
      <c r="I15" s="1295" t="str">
        <f>'02入力票（その２）'!I22</f>
        <v/>
      </c>
      <c r="J15" s="1295"/>
      <c r="K15" s="1295"/>
      <c r="L15" s="1295"/>
      <c r="M15" s="1295"/>
      <c r="N15" s="1295"/>
      <c r="O15" s="1295"/>
      <c r="P15" s="1295"/>
      <c r="Q15" s="1295"/>
      <c r="R15" s="1295"/>
      <c r="S15" s="1295"/>
      <c r="T15" s="1295"/>
      <c r="U15" s="1295"/>
      <c r="V15" s="1295"/>
      <c r="W15" s="1295"/>
      <c r="X15" s="1295"/>
      <c r="Y15" s="1295"/>
      <c r="Z15" s="1295"/>
      <c r="AA15" s="1295"/>
      <c r="AB15" s="1295"/>
      <c r="AC15" s="1296"/>
      <c r="AD15" s="1297" t="s">
        <v>874</v>
      </c>
      <c r="AE15" s="1293"/>
      <c r="AF15" s="1293"/>
      <c r="AG15" s="1293"/>
      <c r="AH15" s="1293"/>
      <c r="AI15" s="1293"/>
      <c r="AJ15" s="1293"/>
      <c r="AK15" s="1294"/>
      <c r="AL15" s="1298" t="str">
        <f>'02入力票（その２）'!I42</f>
        <v/>
      </c>
      <c r="AM15" s="1298"/>
      <c r="AN15" s="1298"/>
      <c r="AO15" s="1298"/>
      <c r="AP15" s="1298"/>
      <c r="AQ15" s="1298"/>
      <c r="AR15" s="1298"/>
      <c r="AS15" s="1298"/>
      <c r="AT15" s="1298"/>
      <c r="AU15" s="1298"/>
      <c r="AV15" s="1298"/>
      <c r="AW15" s="1298"/>
      <c r="AX15" s="1298"/>
      <c r="AY15" s="1298"/>
      <c r="AZ15" s="1298"/>
      <c r="BA15" s="1298"/>
      <c r="BB15" s="1298"/>
      <c r="BC15" s="1298"/>
      <c r="BD15" s="1298"/>
      <c r="BE15" s="1298"/>
      <c r="BF15" s="1298"/>
      <c r="BG15" s="1298"/>
      <c r="BH15" s="1299"/>
      <c r="BI15" s="114"/>
      <c r="BJ15" s="114"/>
    </row>
    <row r="16" spans="2:62" ht="18" customHeight="1">
      <c r="B16" s="1300" t="s">
        <v>610</v>
      </c>
      <c r="C16" s="1301"/>
      <c r="D16" s="1301"/>
      <c r="E16" s="1301"/>
      <c r="F16" s="1301"/>
      <c r="G16" s="1301"/>
      <c r="H16" s="1302"/>
      <c r="I16" s="1303" t="str">
        <f>'02入力票（その２）'!I21</f>
        <v/>
      </c>
      <c r="J16" s="1304"/>
      <c r="K16" s="1304"/>
      <c r="L16" s="1304"/>
      <c r="M16" s="1304"/>
      <c r="N16" s="1304"/>
      <c r="O16" s="1304"/>
      <c r="P16" s="1304"/>
      <c r="Q16" s="1304"/>
      <c r="R16" s="1304"/>
      <c r="S16" s="1304"/>
      <c r="T16" s="1304"/>
      <c r="U16" s="1304"/>
      <c r="V16" s="1304"/>
      <c r="W16" s="1304"/>
      <c r="X16" s="1304"/>
      <c r="Y16" s="1304"/>
      <c r="Z16" s="1304"/>
      <c r="AA16" s="1304"/>
      <c r="AB16" s="1304"/>
      <c r="AC16" s="1305"/>
      <c r="AD16" s="1309" t="s">
        <v>610</v>
      </c>
      <c r="AE16" s="1301"/>
      <c r="AF16" s="1301"/>
      <c r="AG16" s="1301"/>
      <c r="AH16" s="1301"/>
      <c r="AI16" s="1301"/>
      <c r="AJ16" s="1301"/>
      <c r="AK16" s="1302"/>
      <c r="AL16" s="1311" t="str">
        <f>'02入力票（その２）'!I41</f>
        <v/>
      </c>
      <c r="AM16" s="1312"/>
      <c r="AN16" s="1312"/>
      <c r="AO16" s="1312"/>
      <c r="AP16" s="1312"/>
      <c r="AQ16" s="1312"/>
      <c r="AR16" s="1312"/>
      <c r="AS16" s="1312"/>
      <c r="AT16" s="1312"/>
      <c r="AU16" s="1312"/>
      <c r="AV16" s="1312"/>
      <c r="AW16" s="1312"/>
      <c r="AX16" s="1312"/>
      <c r="AY16" s="1312"/>
      <c r="AZ16" s="1312"/>
      <c r="BA16" s="1312"/>
      <c r="BB16" s="1312"/>
      <c r="BC16" s="1312"/>
      <c r="BD16" s="1312"/>
      <c r="BE16" s="1312"/>
      <c r="BF16" s="1312"/>
      <c r="BG16" s="1312"/>
      <c r="BH16" s="1313"/>
      <c r="BI16" s="114"/>
      <c r="BJ16" s="114"/>
    </row>
    <row r="17" spans="2:62" ht="18" customHeight="1">
      <c r="B17" s="1280"/>
      <c r="C17" s="1281"/>
      <c r="D17" s="1281"/>
      <c r="E17" s="1281"/>
      <c r="F17" s="1281"/>
      <c r="G17" s="1281"/>
      <c r="H17" s="1282"/>
      <c r="I17" s="1306"/>
      <c r="J17" s="1307"/>
      <c r="K17" s="1307"/>
      <c r="L17" s="1307"/>
      <c r="M17" s="1307"/>
      <c r="N17" s="1307"/>
      <c r="O17" s="1307"/>
      <c r="P17" s="1307"/>
      <c r="Q17" s="1307"/>
      <c r="R17" s="1307"/>
      <c r="S17" s="1307"/>
      <c r="T17" s="1307"/>
      <c r="U17" s="1307"/>
      <c r="V17" s="1307"/>
      <c r="W17" s="1307"/>
      <c r="X17" s="1307"/>
      <c r="Y17" s="1307"/>
      <c r="Z17" s="1307"/>
      <c r="AA17" s="1307"/>
      <c r="AB17" s="1307"/>
      <c r="AC17" s="1308"/>
      <c r="AD17" s="1310"/>
      <c r="AE17" s="1281"/>
      <c r="AF17" s="1281"/>
      <c r="AG17" s="1281"/>
      <c r="AH17" s="1281"/>
      <c r="AI17" s="1281"/>
      <c r="AJ17" s="1281"/>
      <c r="AK17" s="1282"/>
      <c r="AL17" s="1001"/>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c r="BG17" s="1314"/>
      <c r="BH17" s="1315"/>
      <c r="BI17" s="114"/>
      <c r="BJ17" s="114"/>
    </row>
    <row r="18" spans="2:62" ht="18" customHeight="1">
      <c r="B18" s="1277" t="s">
        <v>611</v>
      </c>
      <c r="C18" s="1278"/>
      <c r="D18" s="1278"/>
      <c r="E18" s="1278"/>
      <c r="F18" s="1278"/>
      <c r="G18" s="1278"/>
      <c r="H18" s="1279"/>
      <c r="I18" s="1283" t="s">
        <v>612</v>
      </c>
      <c r="J18" s="1283"/>
      <c r="K18" s="1283"/>
      <c r="L18" s="1284"/>
      <c r="M18" s="1271" t="str">
        <f>'02入力票（その２）'!I23</f>
        <v/>
      </c>
      <c r="N18" s="1271"/>
      <c r="O18" s="1271"/>
      <c r="P18" s="1271"/>
      <c r="Q18" s="1271"/>
      <c r="R18" s="1271"/>
      <c r="S18" s="979" t="s">
        <v>875</v>
      </c>
      <c r="T18" s="979"/>
      <c r="U18" s="979"/>
      <c r="V18" s="979"/>
      <c r="W18" s="1285" t="str">
        <f>'02入力票（その２）'!I25</f>
        <v/>
      </c>
      <c r="X18" s="1285"/>
      <c r="Y18" s="1285"/>
      <c r="Z18" s="1285"/>
      <c r="AA18" s="1285"/>
      <c r="AB18" s="1285"/>
      <c r="AC18" s="1286"/>
      <c r="AD18" s="1287" t="s">
        <v>611</v>
      </c>
      <c r="AE18" s="1288"/>
      <c r="AF18" s="1288"/>
      <c r="AG18" s="1288"/>
      <c r="AH18" s="1288"/>
      <c r="AI18" s="1288"/>
      <c r="AJ18" s="1288"/>
      <c r="AK18" s="1289"/>
      <c r="AL18" s="979" t="s">
        <v>612</v>
      </c>
      <c r="AM18" s="979"/>
      <c r="AN18" s="979"/>
      <c r="AO18" s="979"/>
      <c r="AP18" s="1271" t="str">
        <f>'02入力票（その２）'!I43</f>
        <v/>
      </c>
      <c r="AQ18" s="1271"/>
      <c r="AR18" s="1271"/>
      <c r="AS18" s="1271"/>
      <c r="AT18" s="1271"/>
      <c r="AU18" s="1271"/>
      <c r="AV18" s="979" t="s">
        <v>874</v>
      </c>
      <c r="AW18" s="979"/>
      <c r="AX18" s="979"/>
      <c r="AY18" s="979"/>
      <c r="AZ18" s="1271" t="str">
        <f>'02入力票（その２）'!I45</f>
        <v/>
      </c>
      <c r="BA18" s="1271"/>
      <c r="BB18" s="1271"/>
      <c r="BC18" s="1271"/>
      <c r="BD18" s="1271"/>
      <c r="BE18" s="1271"/>
      <c r="BF18" s="1271"/>
      <c r="BG18" s="1271"/>
      <c r="BH18" s="1273"/>
      <c r="BI18" s="114"/>
      <c r="BJ18" s="114"/>
    </row>
    <row r="19" spans="2:62" ht="26.25" customHeight="1">
      <c r="B19" s="1280"/>
      <c r="C19" s="1281"/>
      <c r="D19" s="1281"/>
      <c r="E19" s="1281"/>
      <c r="F19" s="1281"/>
      <c r="G19" s="1281"/>
      <c r="H19" s="1282"/>
      <c r="I19" s="1281"/>
      <c r="J19" s="1281"/>
      <c r="K19" s="1281"/>
      <c r="L19" s="1282"/>
      <c r="M19" s="1272"/>
      <c r="N19" s="1272"/>
      <c r="O19" s="1272"/>
      <c r="P19" s="1272"/>
      <c r="Q19" s="1272"/>
      <c r="R19" s="1272"/>
      <c r="S19" s="1270" t="s">
        <v>76</v>
      </c>
      <c r="T19" s="1270"/>
      <c r="U19" s="1270"/>
      <c r="V19" s="1270"/>
      <c r="W19" s="1274" t="str">
        <f>'02入力票（その２）'!I24</f>
        <v/>
      </c>
      <c r="X19" s="1274"/>
      <c r="Y19" s="1274"/>
      <c r="Z19" s="1274"/>
      <c r="AA19" s="1274"/>
      <c r="AB19" s="1274"/>
      <c r="AC19" s="1275"/>
      <c r="AD19" s="1287"/>
      <c r="AE19" s="1288"/>
      <c r="AF19" s="1288"/>
      <c r="AG19" s="1288"/>
      <c r="AH19" s="1288"/>
      <c r="AI19" s="1288"/>
      <c r="AJ19" s="1288"/>
      <c r="AK19" s="1289"/>
      <c r="AL19" s="1270"/>
      <c r="AM19" s="1270"/>
      <c r="AN19" s="1270"/>
      <c r="AO19" s="1270"/>
      <c r="AP19" s="1272"/>
      <c r="AQ19" s="1272"/>
      <c r="AR19" s="1272"/>
      <c r="AS19" s="1272"/>
      <c r="AT19" s="1272"/>
      <c r="AU19" s="1272"/>
      <c r="AV19" s="1270" t="s">
        <v>76</v>
      </c>
      <c r="AW19" s="1270"/>
      <c r="AX19" s="1270"/>
      <c r="AY19" s="1270"/>
      <c r="AZ19" s="1272" t="str">
        <f>'02入力票（その２）'!I44</f>
        <v/>
      </c>
      <c r="BA19" s="1272"/>
      <c r="BB19" s="1272"/>
      <c r="BC19" s="1272"/>
      <c r="BD19" s="1272"/>
      <c r="BE19" s="1272"/>
      <c r="BF19" s="1272"/>
      <c r="BG19" s="1272"/>
      <c r="BH19" s="1276"/>
      <c r="BI19" s="114"/>
      <c r="BJ19" s="114"/>
    </row>
    <row r="20" spans="2:62" ht="18" customHeight="1">
      <c r="B20" s="1277" t="s">
        <v>613</v>
      </c>
      <c r="C20" s="1278"/>
      <c r="D20" s="1278"/>
      <c r="E20" s="1278"/>
      <c r="F20" s="1278"/>
      <c r="G20" s="1278"/>
      <c r="H20" s="1279"/>
      <c r="I20" s="954" t="s">
        <v>99</v>
      </c>
      <c r="J20" s="954"/>
      <c r="K20" s="954"/>
      <c r="L20" s="954"/>
      <c r="M20" s="1346" t="str">
        <f>'02入力票（その２）'!I12</f>
        <v/>
      </c>
      <c r="N20" s="1347"/>
      <c r="O20" s="1347"/>
      <c r="P20" s="1347"/>
      <c r="Q20" s="1347"/>
      <c r="R20" s="1348"/>
      <c r="S20" s="1295"/>
      <c r="T20" s="1295"/>
      <c r="U20" s="1295"/>
      <c r="V20" s="1295"/>
      <c r="W20" s="1295"/>
      <c r="X20" s="1295"/>
      <c r="Y20" s="1295"/>
      <c r="Z20" s="1295"/>
      <c r="AA20" s="1295"/>
      <c r="AB20" s="1295"/>
      <c r="AC20" s="1296"/>
      <c r="AD20" s="218"/>
      <c r="AE20" s="383"/>
      <c r="AF20" s="383"/>
      <c r="AG20" s="383"/>
      <c r="AH20" s="383"/>
      <c r="AI20" s="383"/>
      <c r="AJ20" s="383"/>
      <c r="AK20" s="384"/>
      <c r="AL20" s="954" t="s">
        <v>99</v>
      </c>
      <c r="AM20" s="954"/>
      <c r="AN20" s="954"/>
      <c r="AO20" s="954"/>
      <c r="AP20" s="1010" t="str">
        <f>'02入力票（その２）'!I31</f>
        <v/>
      </c>
      <c r="AQ20" s="1010"/>
      <c r="AR20" s="1010"/>
      <c r="AS20" s="1010"/>
      <c r="AT20" s="1010"/>
      <c r="AU20" s="1010"/>
      <c r="AV20" s="1295"/>
      <c r="AW20" s="1295"/>
      <c r="AX20" s="1295"/>
      <c r="AY20" s="1295"/>
      <c r="AZ20" s="1295"/>
      <c r="BA20" s="1295"/>
      <c r="BB20" s="1295"/>
      <c r="BC20" s="1295"/>
      <c r="BD20" s="1295"/>
      <c r="BE20" s="1295"/>
      <c r="BF20" s="1295"/>
      <c r="BG20" s="1295"/>
      <c r="BH20" s="1331"/>
      <c r="BI20" s="114"/>
      <c r="BJ20" s="114"/>
    </row>
    <row r="21" spans="2:62" ht="18" customHeight="1">
      <c r="B21" s="1345"/>
      <c r="C21" s="1283"/>
      <c r="D21" s="1283"/>
      <c r="E21" s="1283"/>
      <c r="F21" s="1283"/>
      <c r="G21" s="1283"/>
      <c r="H21" s="1284"/>
      <c r="I21" s="1332" t="str">
        <f>S213</f>
        <v>※　選択してください。</v>
      </c>
      <c r="J21" s="1333"/>
      <c r="K21" s="1333"/>
      <c r="L21" s="1333"/>
      <c r="M21" s="1333"/>
      <c r="N21" s="1333"/>
      <c r="O21" s="1333"/>
      <c r="P21" s="1333"/>
      <c r="Q21" s="1333"/>
      <c r="R21" s="1333"/>
      <c r="S21" s="1333"/>
      <c r="T21" s="1333"/>
      <c r="U21" s="1333"/>
      <c r="V21" s="1333"/>
      <c r="W21" s="1333"/>
      <c r="X21" s="1333"/>
      <c r="Y21" s="1333"/>
      <c r="Z21" s="1333"/>
      <c r="AA21" s="1333"/>
      <c r="AB21" s="1333"/>
      <c r="AC21" s="1334"/>
      <c r="AD21" s="1335" t="s">
        <v>613</v>
      </c>
      <c r="AE21" s="1283"/>
      <c r="AF21" s="1283"/>
      <c r="AG21" s="1283"/>
      <c r="AH21" s="1283"/>
      <c r="AI21" s="1283"/>
      <c r="AJ21" s="1283"/>
      <c r="AK21" s="1284"/>
      <c r="AL21" s="1336" t="str">
        <f>S215</f>
        <v>※　選択してください。</v>
      </c>
      <c r="AM21" s="1337"/>
      <c r="AN21" s="1337"/>
      <c r="AO21" s="1337"/>
      <c r="AP21" s="1337"/>
      <c r="AQ21" s="1337"/>
      <c r="AR21" s="1337"/>
      <c r="AS21" s="1337"/>
      <c r="AT21" s="1337"/>
      <c r="AU21" s="1337"/>
      <c r="AV21" s="1337"/>
      <c r="AW21" s="1337"/>
      <c r="AX21" s="1337"/>
      <c r="AY21" s="1337"/>
      <c r="AZ21" s="1337"/>
      <c r="BA21" s="1337"/>
      <c r="BB21" s="1337"/>
      <c r="BC21" s="1337"/>
      <c r="BD21" s="1337"/>
      <c r="BE21" s="1337"/>
      <c r="BF21" s="1337"/>
      <c r="BG21" s="1337"/>
      <c r="BH21" s="1338"/>
      <c r="BI21" s="114"/>
      <c r="BJ21" s="114"/>
    </row>
    <row r="22" spans="2:62" ht="18" customHeight="1">
      <c r="B22" s="1280"/>
      <c r="C22" s="1281"/>
      <c r="D22" s="1281"/>
      <c r="E22" s="1281"/>
      <c r="F22" s="1281"/>
      <c r="G22" s="1281"/>
      <c r="H22" s="1282"/>
      <c r="I22" s="1339" t="str">
        <f>'02入力票（その２）'!I20</f>
        <v/>
      </c>
      <c r="J22" s="1340"/>
      <c r="K22" s="1340"/>
      <c r="L22" s="1340"/>
      <c r="M22" s="1340"/>
      <c r="N22" s="1340"/>
      <c r="O22" s="1340"/>
      <c r="P22" s="1340"/>
      <c r="Q22" s="1340"/>
      <c r="R22" s="1340"/>
      <c r="S22" s="1340"/>
      <c r="T22" s="1340"/>
      <c r="U22" s="1340"/>
      <c r="V22" s="1340"/>
      <c r="W22" s="1340"/>
      <c r="X22" s="1340"/>
      <c r="Y22" s="1340"/>
      <c r="Z22" s="1340"/>
      <c r="AA22" s="1340"/>
      <c r="AB22" s="1340"/>
      <c r="AC22" s="1341"/>
      <c r="AD22" s="385"/>
      <c r="AE22" s="203"/>
      <c r="AF22" s="203"/>
      <c r="AG22" s="203"/>
      <c r="AH22" s="203"/>
      <c r="AI22" s="203"/>
      <c r="AJ22" s="203"/>
      <c r="AK22" s="386"/>
      <c r="AL22" s="1342" t="str">
        <f>'02入力票（その２）'!I39</f>
        <v/>
      </c>
      <c r="AM22" s="1343"/>
      <c r="AN22" s="1343"/>
      <c r="AO22" s="1343"/>
      <c r="AP22" s="1343"/>
      <c r="AQ22" s="1343"/>
      <c r="AR22" s="1343"/>
      <c r="AS22" s="1343"/>
      <c r="AT22" s="1343"/>
      <c r="AU22" s="1343"/>
      <c r="AV22" s="1343"/>
      <c r="AW22" s="1343"/>
      <c r="AX22" s="1343"/>
      <c r="AY22" s="1343"/>
      <c r="AZ22" s="1343"/>
      <c r="BA22" s="1343"/>
      <c r="BB22" s="1343"/>
      <c r="BC22" s="1343"/>
      <c r="BD22" s="1343"/>
      <c r="BE22" s="1343"/>
      <c r="BF22" s="1343"/>
      <c r="BG22" s="1343"/>
      <c r="BH22" s="1344"/>
      <c r="BI22" s="114"/>
      <c r="BJ22" s="114"/>
    </row>
    <row r="23" spans="2:62" ht="18" customHeight="1">
      <c r="B23" s="1320" t="s">
        <v>614</v>
      </c>
      <c r="C23" s="1288"/>
      <c r="D23" s="1288"/>
      <c r="E23" s="1288"/>
      <c r="F23" s="1288"/>
      <c r="G23" s="1288"/>
      <c r="H23" s="1289"/>
      <c r="I23" s="1118"/>
      <c r="J23" s="1190"/>
      <c r="K23" s="1190"/>
      <c r="L23" s="1190"/>
      <c r="M23" s="1190"/>
      <c r="N23" s="1190"/>
      <c r="O23" s="1190"/>
      <c r="P23" s="1190"/>
      <c r="Q23" s="1190"/>
      <c r="R23" s="1190"/>
      <c r="S23" s="1190"/>
      <c r="T23" s="1190"/>
      <c r="U23" s="1190"/>
      <c r="V23" s="1190"/>
      <c r="W23" s="1190"/>
      <c r="X23" s="1190"/>
      <c r="Y23" s="1190"/>
      <c r="Z23" s="1190"/>
      <c r="AA23" s="1190"/>
      <c r="AB23" s="1190"/>
      <c r="AC23" s="1321"/>
      <c r="AD23" s="1287" t="s">
        <v>614</v>
      </c>
      <c r="AE23" s="1288"/>
      <c r="AF23" s="1288"/>
      <c r="AG23" s="1288"/>
      <c r="AH23" s="1288"/>
      <c r="AI23" s="1288"/>
      <c r="AJ23" s="1288"/>
      <c r="AK23" s="1289"/>
      <c r="AL23" s="1016"/>
      <c r="AM23" s="1028"/>
      <c r="AN23" s="1028"/>
      <c r="AO23" s="1028"/>
      <c r="AP23" s="1028"/>
      <c r="AQ23" s="1028"/>
      <c r="AR23" s="1028"/>
      <c r="AS23" s="1028"/>
      <c r="AT23" s="1028"/>
      <c r="AU23" s="1028"/>
      <c r="AV23" s="1028"/>
      <c r="AW23" s="1028"/>
      <c r="AX23" s="1028"/>
      <c r="AY23" s="1028"/>
      <c r="AZ23" s="1028"/>
      <c r="BA23" s="1028"/>
      <c r="BB23" s="1028"/>
      <c r="BC23" s="1028"/>
      <c r="BD23" s="1028"/>
      <c r="BE23" s="1028"/>
      <c r="BF23" s="1028"/>
      <c r="BG23" s="1028"/>
      <c r="BH23" s="1322"/>
      <c r="BI23" s="114"/>
      <c r="BJ23" s="114"/>
    </row>
    <row r="24" spans="2:62" ht="18" customHeight="1">
      <c r="B24" s="1320" t="s">
        <v>615</v>
      </c>
      <c r="C24" s="1288"/>
      <c r="D24" s="1288"/>
      <c r="E24" s="1288"/>
      <c r="F24" s="1288"/>
      <c r="G24" s="1288"/>
      <c r="H24" s="1289"/>
      <c r="I24" s="1118" t="str">
        <f>'02入力票（その２）'!I26</f>
        <v/>
      </c>
      <c r="J24" s="1190"/>
      <c r="K24" s="1190"/>
      <c r="L24" s="1190"/>
      <c r="M24" s="1190"/>
      <c r="N24" s="1190"/>
      <c r="O24" s="1190"/>
      <c r="P24" s="1190"/>
      <c r="Q24" s="1190"/>
      <c r="R24" s="1190"/>
      <c r="S24" s="1190"/>
      <c r="T24" s="1190"/>
      <c r="U24" s="1190"/>
      <c r="V24" s="1190"/>
      <c r="W24" s="1190"/>
      <c r="X24" s="1190"/>
      <c r="Y24" s="1190"/>
      <c r="Z24" s="1190"/>
      <c r="AA24" s="1190"/>
      <c r="AB24" s="1190"/>
      <c r="AC24" s="1321"/>
      <c r="AD24" s="1287" t="s">
        <v>615</v>
      </c>
      <c r="AE24" s="1288"/>
      <c r="AF24" s="1288"/>
      <c r="AG24" s="1288"/>
      <c r="AH24" s="1288"/>
      <c r="AI24" s="1288"/>
      <c r="AJ24" s="1288"/>
      <c r="AK24" s="1289"/>
      <c r="AL24" s="1016" t="str">
        <f>'02入力票（その２）'!I46</f>
        <v/>
      </c>
      <c r="AM24" s="1028"/>
      <c r="AN24" s="1028"/>
      <c r="AO24" s="1028"/>
      <c r="AP24" s="1028"/>
      <c r="AQ24" s="1028"/>
      <c r="AR24" s="1028"/>
      <c r="AS24" s="1028"/>
      <c r="AT24" s="1028"/>
      <c r="AU24" s="1028"/>
      <c r="AV24" s="1028"/>
      <c r="AW24" s="1028"/>
      <c r="AX24" s="1028"/>
      <c r="AY24" s="1028"/>
      <c r="AZ24" s="1028"/>
      <c r="BA24" s="1028"/>
      <c r="BB24" s="1028"/>
      <c r="BC24" s="1028"/>
      <c r="BD24" s="1028"/>
      <c r="BE24" s="1028"/>
      <c r="BF24" s="1028"/>
      <c r="BG24" s="1028"/>
      <c r="BH24" s="1322"/>
      <c r="BI24" s="114"/>
      <c r="BJ24" s="114"/>
    </row>
    <row r="25" spans="2:62" ht="18" customHeight="1">
      <c r="B25" s="1320" t="s">
        <v>85</v>
      </c>
      <c r="C25" s="1288"/>
      <c r="D25" s="1288"/>
      <c r="E25" s="1288"/>
      <c r="F25" s="1288"/>
      <c r="G25" s="1288"/>
      <c r="H25" s="1289"/>
      <c r="I25" s="1118" t="str">
        <f>'02入力票（その２）'!I27</f>
        <v/>
      </c>
      <c r="J25" s="1190"/>
      <c r="K25" s="1190"/>
      <c r="L25" s="1190"/>
      <c r="M25" s="1190"/>
      <c r="N25" s="1190"/>
      <c r="O25" s="1190"/>
      <c r="P25" s="1190"/>
      <c r="Q25" s="1190"/>
      <c r="R25" s="1190"/>
      <c r="S25" s="1190"/>
      <c r="T25" s="1190"/>
      <c r="U25" s="1190"/>
      <c r="V25" s="1190"/>
      <c r="W25" s="1190"/>
      <c r="X25" s="1190"/>
      <c r="Y25" s="1190"/>
      <c r="Z25" s="1190"/>
      <c r="AA25" s="1190"/>
      <c r="AB25" s="1190"/>
      <c r="AC25" s="1321"/>
      <c r="AD25" s="1287" t="s">
        <v>85</v>
      </c>
      <c r="AE25" s="1288"/>
      <c r="AF25" s="1288"/>
      <c r="AG25" s="1288"/>
      <c r="AH25" s="1288"/>
      <c r="AI25" s="1288"/>
      <c r="AJ25" s="1288"/>
      <c r="AK25" s="1289"/>
      <c r="AL25" s="1016" t="str">
        <f>'02入力票（その２）'!I47</f>
        <v/>
      </c>
      <c r="AM25" s="1028"/>
      <c r="AN25" s="1028"/>
      <c r="AO25" s="1028"/>
      <c r="AP25" s="1028"/>
      <c r="AQ25" s="1028"/>
      <c r="AR25" s="1028"/>
      <c r="AS25" s="1028"/>
      <c r="AT25" s="1028"/>
      <c r="AU25" s="1028"/>
      <c r="AV25" s="1028"/>
      <c r="AW25" s="1028"/>
      <c r="AX25" s="1028"/>
      <c r="AY25" s="1028"/>
      <c r="AZ25" s="1028"/>
      <c r="BA25" s="1028"/>
      <c r="BB25" s="1028"/>
      <c r="BC25" s="1028"/>
      <c r="BD25" s="1028"/>
      <c r="BE25" s="1028"/>
      <c r="BF25" s="1028"/>
      <c r="BG25" s="1028"/>
      <c r="BH25" s="1322"/>
      <c r="BI25" s="114"/>
      <c r="BJ25" s="114"/>
    </row>
    <row r="26" spans="2:62" ht="18" customHeight="1" thickBot="1">
      <c r="B26" s="1323" t="s">
        <v>796</v>
      </c>
      <c r="C26" s="1324"/>
      <c r="D26" s="1324"/>
      <c r="E26" s="1324"/>
      <c r="F26" s="1324"/>
      <c r="G26" s="1324"/>
      <c r="H26" s="1325"/>
      <c r="I26" s="1326" t="str">
        <f>'02入力票（その２）'!I30</f>
        <v/>
      </c>
      <c r="J26" s="1326"/>
      <c r="K26" s="1326"/>
      <c r="L26" s="1326"/>
      <c r="M26" s="1326"/>
      <c r="N26" s="1326"/>
      <c r="O26" s="1326"/>
      <c r="P26" s="1326"/>
      <c r="Q26" s="1326"/>
      <c r="R26" s="1326"/>
      <c r="S26" s="1326"/>
      <c r="T26" s="1326"/>
      <c r="U26" s="1326"/>
      <c r="V26" s="1326"/>
      <c r="W26" s="1326"/>
      <c r="X26" s="1326"/>
      <c r="Y26" s="1326"/>
      <c r="Z26" s="1326"/>
      <c r="AA26" s="1326"/>
      <c r="AB26" s="1326"/>
      <c r="AC26" s="1327"/>
      <c r="AD26" s="1328" t="s">
        <v>876</v>
      </c>
      <c r="AE26" s="1324"/>
      <c r="AF26" s="1324"/>
      <c r="AG26" s="1324"/>
      <c r="AH26" s="1324"/>
      <c r="AI26" s="1324"/>
      <c r="AJ26" s="1324"/>
      <c r="AK26" s="1325"/>
      <c r="AL26" s="1329" t="str">
        <f>'02入力票（その２）'!I49</f>
        <v/>
      </c>
      <c r="AM26" s="1329"/>
      <c r="AN26" s="1329"/>
      <c r="AO26" s="1329"/>
      <c r="AP26" s="1329"/>
      <c r="AQ26" s="1329"/>
      <c r="AR26" s="1329"/>
      <c r="AS26" s="1329"/>
      <c r="AT26" s="1329"/>
      <c r="AU26" s="1329"/>
      <c r="AV26" s="1329"/>
      <c r="AW26" s="1329"/>
      <c r="AX26" s="1329"/>
      <c r="AY26" s="1329"/>
      <c r="AZ26" s="1329"/>
      <c r="BA26" s="1329"/>
      <c r="BB26" s="1329"/>
      <c r="BC26" s="1329"/>
      <c r="BD26" s="1329"/>
      <c r="BE26" s="1329"/>
      <c r="BF26" s="1329"/>
      <c r="BG26" s="1329"/>
      <c r="BH26" s="1330"/>
      <c r="BI26" s="114"/>
      <c r="BJ26" s="114"/>
    </row>
    <row r="27" spans="2:62" ht="18" customHeight="1" thickBot="1">
      <c r="B27" s="946" t="s">
        <v>292</v>
      </c>
      <c r="C27" s="1364"/>
      <c r="D27" s="1364"/>
      <c r="E27" s="1364"/>
      <c r="F27" s="1364"/>
      <c r="G27" s="1364"/>
      <c r="H27" s="1365"/>
      <c r="I27" s="1366">
        <f>+AN189</f>
        <v>0</v>
      </c>
      <c r="J27" s="1367"/>
      <c r="K27" s="1367"/>
      <c r="L27" s="1367"/>
      <c r="M27" s="1367"/>
      <c r="N27" s="1367"/>
      <c r="O27" s="1367"/>
      <c r="P27" s="1367"/>
      <c r="Q27" s="1368"/>
      <c r="R27" s="1369" t="s">
        <v>877</v>
      </c>
      <c r="S27" s="1370"/>
      <c r="T27" s="1371"/>
      <c r="U27" s="1366">
        <f>+AV172</f>
        <v>0</v>
      </c>
      <c r="V27" s="1367"/>
      <c r="W27" s="1367"/>
      <c r="X27" s="1367"/>
      <c r="Y27" s="1367"/>
      <c r="Z27" s="1367"/>
      <c r="AA27" s="1367"/>
      <c r="AB27" s="1367"/>
      <c r="AC27" s="1368"/>
      <c r="AD27" s="1372" t="s">
        <v>294</v>
      </c>
      <c r="AE27" s="1373"/>
      <c r="AF27" s="1373"/>
      <c r="AG27" s="1373"/>
      <c r="AH27" s="1373"/>
      <c r="AI27" s="1373"/>
      <c r="AJ27" s="1373"/>
      <c r="AK27" s="1373"/>
      <c r="AL27" s="1366">
        <f>+AN192</f>
        <v>0</v>
      </c>
      <c r="AM27" s="1367"/>
      <c r="AN27" s="1367"/>
      <c r="AO27" s="1367"/>
      <c r="AP27" s="1367"/>
      <c r="AQ27" s="1367"/>
      <c r="AR27" s="1367"/>
      <c r="AS27" s="1367"/>
      <c r="AT27" s="1367"/>
      <c r="AU27" s="1368"/>
      <c r="AV27" s="907" t="s">
        <v>88</v>
      </c>
      <c r="AW27" s="908"/>
      <c r="AX27" s="908"/>
      <c r="AY27" s="908"/>
      <c r="AZ27" s="947"/>
      <c r="BA27" s="1357" t="str">
        <f>+P198</f>
        <v/>
      </c>
      <c r="BB27" s="1358"/>
      <c r="BC27" s="1358"/>
      <c r="BD27" s="1358"/>
      <c r="BE27" s="1358"/>
      <c r="BF27" s="1358"/>
      <c r="BG27" s="1358"/>
      <c r="BH27" s="1359"/>
      <c r="BI27" s="114"/>
      <c r="BJ27" s="114"/>
    </row>
    <row r="28" spans="2:62" ht="18" customHeight="1" thickBot="1">
      <c r="B28" s="1360" t="s">
        <v>878</v>
      </c>
      <c r="C28" s="1361"/>
      <c r="D28" s="1361"/>
      <c r="E28" s="1361"/>
      <c r="F28" s="1361"/>
      <c r="G28" s="1361"/>
      <c r="H28" s="1361"/>
      <c r="I28" s="1361" t="s">
        <v>879</v>
      </c>
      <c r="J28" s="1361"/>
      <c r="K28" s="1361"/>
      <c r="L28" s="1361"/>
      <c r="M28" s="1361"/>
      <c r="N28" s="1361" t="s">
        <v>880</v>
      </c>
      <c r="O28" s="1361"/>
      <c r="P28" s="1361"/>
      <c r="Q28" s="1361"/>
      <c r="R28" s="1361"/>
      <c r="S28" s="1361"/>
      <c r="T28" s="1349"/>
      <c r="U28" s="1360" t="s">
        <v>878</v>
      </c>
      <c r="V28" s="1361"/>
      <c r="W28" s="1361"/>
      <c r="X28" s="1361"/>
      <c r="Y28" s="1361"/>
      <c r="Z28" s="1361"/>
      <c r="AA28" s="1361"/>
      <c r="AB28" s="1361" t="s">
        <v>879</v>
      </c>
      <c r="AC28" s="1361"/>
      <c r="AD28" s="1361"/>
      <c r="AE28" s="1361"/>
      <c r="AF28" s="1361"/>
      <c r="AG28" s="1361"/>
      <c r="AH28" s="1361" t="s">
        <v>880</v>
      </c>
      <c r="AI28" s="1361"/>
      <c r="AJ28" s="1361"/>
      <c r="AK28" s="1361"/>
      <c r="AL28" s="1361"/>
      <c r="AM28" s="1361"/>
      <c r="AN28" s="1362"/>
      <c r="AO28" s="1363" t="s">
        <v>878</v>
      </c>
      <c r="AP28" s="1361"/>
      <c r="AQ28" s="1361"/>
      <c r="AR28" s="1361"/>
      <c r="AS28" s="1361"/>
      <c r="AT28" s="1361"/>
      <c r="AU28" s="1361"/>
      <c r="AV28" s="1361" t="s">
        <v>879</v>
      </c>
      <c r="AW28" s="1361"/>
      <c r="AX28" s="1361"/>
      <c r="AY28" s="1361"/>
      <c r="AZ28" s="1361"/>
      <c r="BA28" s="1349" t="s">
        <v>880</v>
      </c>
      <c r="BB28" s="1350"/>
      <c r="BC28" s="1350"/>
      <c r="BD28" s="1350"/>
      <c r="BE28" s="1350"/>
      <c r="BF28" s="1350"/>
      <c r="BG28" s="1350"/>
      <c r="BH28" s="1351"/>
      <c r="BI28" s="114"/>
      <c r="BJ28" s="114"/>
    </row>
    <row r="29" spans="2:62" ht="18" customHeight="1" thickTop="1">
      <c r="B29" s="985" t="s">
        <v>261</v>
      </c>
      <c r="C29" s="986"/>
      <c r="D29" s="986"/>
      <c r="E29" s="986"/>
      <c r="F29" s="986"/>
      <c r="G29" s="986"/>
      <c r="H29" s="986"/>
      <c r="I29" s="1211" t="str">
        <f>'02入力票（その２）'!I110</f>
        <v/>
      </c>
      <c r="J29" s="1211"/>
      <c r="K29" s="1211"/>
      <c r="L29" s="1211"/>
      <c r="M29" s="1211"/>
      <c r="N29" s="1352" t="str">
        <f>'02入力票（その２）'!I111</f>
        <v/>
      </c>
      <c r="O29" s="1352"/>
      <c r="P29" s="1352"/>
      <c r="Q29" s="1352"/>
      <c r="R29" s="1352"/>
      <c r="S29" s="1352"/>
      <c r="T29" s="1353"/>
      <c r="U29" s="985" t="s">
        <v>274</v>
      </c>
      <c r="V29" s="986"/>
      <c r="W29" s="986"/>
      <c r="X29" s="986"/>
      <c r="Y29" s="986"/>
      <c r="Z29" s="986"/>
      <c r="AA29" s="986"/>
      <c r="AB29" s="1211" t="str">
        <f>'02入力票（その２）'!I118</f>
        <v/>
      </c>
      <c r="AC29" s="1211"/>
      <c r="AD29" s="1211"/>
      <c r="AE29" s="1211"/>
      <c r="AF29" s="1211"/>
      <c r="AG29" s="1211"/>
      <c r="AH29" s="1352" t="str">
        <f>'02入力票（その２）'!I119</f>
        <v/>
      </c>
      <c r="AI29" s="1352"/>
      <c r="AJ29" s="1352"/>
      <c r="AK29" s="1352"/>
      <c r="AL29" s="1352"/>
      <c r="AM29" s="1352"/>
      <c r="AN29" s="1354"/>
      <c r="AO29" s="1282" t="s">
        <v>286</v>
      </c>
      <c r="AP29" s="986"/>
      <c r="AQ29" s="986"/>
      <c r="AR29" s="986"/>
      <c r="AS29" s="986"/>
      <c r="AT29" s="986"/>
      <c r="AU29" s="986"/>
      <c r="AV29" s="1211" t="str">
        <f>'02入力票（その２）'!I126</f>
        <v/>
      </c>
      <c r="AW29" s="1211"/>
      <c r="AX29" s="1211"/>
      <c r="AY29" s="1211"/>
      <c r="AZ29" s="1211"/>
      <c r="BA29" s="1353" t="str">
        <f>'02入力票（その２）'!I127</f>
        <v/>
      </c>
      <c r="BB29" s="1355"/>
      <c r="BC29" s="1355"/>
      <c r="BD29" s="1355"/>
      <c r="BE29" s="1355"/>
      <c r="BF29" s="1355"/>
      <c r="BG29" s="1355"/>
      <c r="BH29" s="1356"/>
      <c r="BI29" s="114"/>
      <c r="BJ29" s="114"/>
    </row>
    <row r="30" spans="2:62" ht="18" customHeight="1">
      <c r="B30" s="953" t="s">
        <v>265</v>
      </c>
      <c r="C30" s="954"/>
      <c r="D30" s="954"/>
      <c r="E30" s="954"/>
      <c r="F30" s="954"/>
      <c r="G30" s="954"/>
      <c r="H30" s="954"/>
      <c r="I30" s="1009" t="str">
        <f>'02入力票（その２）'!I112</f>
        <v/>
      </c>
      <c r="J30" s="1009"/>
      <c r="K30" s="1009"/>
      <c r="L30" s="1009"/>
      <c r="M30" s="1009"/>
      <c r="N30" s="1036" t="str">
        <f>'02入力票（その２）'!I113</f>
        <v/>
      </c>
      <c r="O30" s="1036"/>
      <c r="P30" s="1036"/>
      <c r="Q30" s="1036"/>
      <c r="R30" s="1036"/>
      <c r="S30" s="1036"/>
      <c r="T30" s="1037"/>
      <c r="U30" s="953" t="s">
        <v>277</v>
      </c>
      <c r="V30" s="954"/>
      <c r="W30" s="954"/>
      <c r="X30" s="954"/>
      <c r="Y30" s="954"/>
      <c r="Z30" s="954"/>
      <c r="AA30" s="954"/>
      <c r="AB30" s="1009" t="str">
        <f>'02入力票（その２）'!I120</f>
        <v/>
      </c>
      <c r="AC30" s="1009"/>
      <c r="AD30" s="1009"/>
      <c r="AE30" s="1009"/>
      <c r="AF30" s="1009"/>
      <c r="AG30" s="1009"/>
      <c r="AH30" s="1036" t="str">
        <f>'02入力票（その２）'!I121</f>
        <v/>
      </c>
      <c r="AI30" s="1036"/>
      <c r="AJ30" s="1036"/>
      <c r="AK30" s="1036"/>
      <c r="AL30" s="1036"/>
      <c r="AM30" s="1036"/>
      <c r="AN30" s="1384"/>
      <c r="AO30" s="1382"/>
      <c r="AP30" s="1383"/>
      <c r="AQ30" s="1383"/>
      <c r="AR30" s="1383"/>
      <c r="AS30" s="1383"/>
      <c r="AT30" s="1383"/>
      <c r="AU30" s="1383"/>
      <c r="AV30" s="1245"/>
      <c r="AW30" s="1245"/>
      <c r="AX30" s="1245"/>
      <c r="AY30" s="1245"/>
      <c r="AZ30" s="1245"/>
      <c r="BA30" s="1374"/>
      <c r="BB30" s="1375"/>
      <c r="BC30" s="1375"/>
      <c r="BD30" s="1375"/>
      <c r="BE30" s="1375"/>
      <c r="BF30" s="1375"/>
      <c r="BG30" s="1375"/>
      <c r="BH30" s="1376"/>
      <c r="BI30" s="114"/>
      <c r="BJ30" s="114"/>
    </row>
    <row r="31" spans="2:62" ht="18" customHeight="1">
      <c r="B31" s="953" t="s">
        <v>268</v>
      </c>
      <c r="C31" s="954"/>
      <c r="D31" s="954"/>
      <c r="E31" s="954"/>
      <c r="F31" s="954"/>
      <c r="G31" s="954"/>
      <c r="H31" s="954"/>
      <c r="I31" s="1009" t="str">
        <f>'02入力票（その２）'!I114</f>
        <v/>
      </c>
      <c r="J31" s="1009"/>
      <c r="K31" s="1009"/>
      <c r="L31" s="1009"/>
      <c r="M31" s="1009"/>
      <c r="N31" s="1036" t="str">
        <f>'02入力票（その２）'!I115</f>
        <v/>
      </c>
      <c r="O31" s="1036"/>
      <c r="P31" s="1036"/>
      <c r="Q31" s="1036"/>
      <c r="R31" s="1036"/>
      <c r="S31" s="1036"/>
      <c r="T31" s="1037"/>
      <c r="U31" s="953" t="s">
        <v>280</v>
      </c>
      <c r="V31" s="954"/>
      <c r="W31" s="954"/>
      <c r="X31" s="954"/>
      <c r="Y31" s="954"/>
      <c r="Z31" s="954"/>
      <c r="AA31" s="954"/>
      <c r="AB31" s="1009" t="str">
        <f>'02入力票（その２）'!I122</f>
        <v/>
      </c>
      <c r="AC31" s="1009"/>
      <c r="AD31" s="1009"/>
      <c r="AE31" s="1009"/>
      <c r="AF31" s="1009"/>
      <c r="AG31" s="1009"/>
      <c r="AH31" s="1036" t="str">
        <f>'02入力票（その２）'!I123</f>
        <v/>
      </c>
      <c r="AI31" s="1036"/>
      <c r="AJ31" s="1036"/>
      <c r="AK31" s="1036"/>
      <c r="AL31" s="1036"/>
      <c r="AM31" s="1036"/>
      <c r="AN31" s="1384"/>
      <c r="AO31" s="1382"/>
      <c r="AP31" s="1383"/>
      <c r="AQ31" s="1383"/>
      <c r="AR31" s="1383"/>
      <c r="AS31" s="1383"/>
      <c r="AT31" s="1383"/>
      <c r="AU31" s="1383"/>
      <c r="AV31" s="1245"/>
      <c r="AW31" s="1245"/>
      <c r="AX31" s="1245"/>
      <c r="AY31" s="1245"/>
      <c r="AZ31" s="1245"/>
      <c r="BA31" s="1374"/>
      <c r="BB31" s="1375"/>
      <c r="BC31" s="1375"/>
      <c r="BD31" s="1375"/>
      <c r="BE31" s="1375"/>
      <c r="BF31" s="1375"/>
      <c r="BG31" s="1375"/>
      <c r="BH31" s="1376"/>
      <c r="BI31" s="114"/>
      <c r="BJ31" s="114"/>
    </row>
    <row r="32" spans="2:62" ht="18" customHeight="1" thickBot="1">
      <c r="B32" s="955" t="s">
        <v>271</v>
      </c>
      <c r="C32" s="956"/>
      <c r="D32" s="956"/>
      <c r="E32" s="956"/>
      <c r="F32" s="956"/>
      <c r="G32" s="956"/>
      <c r="H32" s="956"/>
      <c r="I32" s="1024" t="str">
        <f>'02入力票（その２）'!I116</f>
        <v/>
      </c>
      <c r="J32" s="1024"/>
      <c r="K32" s="1024"/>
      <c r="L32" s="1024"/>
      <c r="M32" s="1024"/>
      <c r="N32" s="1377" t="str">
        <f>'02入力票（その２）'!I117</f>
        <v/>
      </c>
      <c r="O32" s="1377"/>
      <c r="P32" s="1377"/>
      <c r="Q32" s="1377"/>
      <c r="R32" s="1377"/>
      <c r="S32" s="1377"/>
      <c r="T32" s="1378"/>
      <c r="U32" s="955" t="s">
        <v>881</v>
      </c>
      <c r="V32" s="956"/>
      <c r="W32" s="956"/>
      <c r="X32" s="956"/>
      <c r="Y32" s="956"/>
      <c r="Z32" s="956"/>
      <c r="AA32" s="956"/>
      <c r="AB32" s="1024" t="str">
        <f>'02入力票（その２）'!I124</f>
        <v/>
      </c>
      <c r="AC32" s="1024"/>
      <c r="AD32" s="1024"/>
      <c r="AE32" s="1024"/>
      <c r="AF32" s="1024"/>
      <c r="AG32" s="1024"/>
      <c r="AH32" s="1377" t="str">
        <f>'02入力票（その２）'!I125</f>
        <v/>
      </c>
      <c r="AI32" s="1377"/>
      <c r="AJ32" s="1377"/>
      <c r="AK32" s="1377"/>
      <c r="AL32" s="1377"/>
      <c r="AM32" s="1377"/>
      <c r="AN32" s="1379"/>
      <c r="AO32" s="1380"/>
      <c r="AP32" s="1381"/>
      <c r="AQ32" s="1381"/>
      <c r="AR32" s="1381"/>
      <c r="AS32" s="1381"/>
      <c r="AT32" s="1381"/>
      <c r="AU32" s="1381"/>
      <c r="AV32" s="1249"/>
      <c r="AW32" s="1249"/>
      <c r="AX32" s="1249"/>
      <c r="AY32" s="1249"/>
      <c r="AZ32" s="1249"/>
      <c r="BA32" s="1395"/>
      <c r="BB32" s="1396"/>
      <c r="BC32" s="1396"/>
      <c r="BD32" s="1396"/>
      <c r="BE32" s="1396"/>
      <c r="BF32" s="1396"/>
      <c r="BG32" s="1396"/>
      <c r="BH32" s="1397"/>
      <c r="BI32" s="114"/>
      <c r="BJ32" s="114"/>
    </row>
    <row r="33" spans="2:63" ht="27.75" customHeight="1" thickBot="1">
      <c r="B33" s="1398" t="s">
        <v>2607</v>
      </c>
      <c r="C33" s="1399"/>
      <c r="D33" s="1399"/>
      <c r="E33" s="1399"/>
      <c r="F33" s="1399"/>
      <c r="G33" s="1399"/>
      <c r="H33" s="1399"/>
      <c r="I33" s="1399"/>
      <c r="J33" s="1399"/>
      <c r="K33" s="1399"/>
      <c r="L33" s="1399"/>
      <c r="M33" s="1399"/>
      <c r="N33" s="1399"/>
      <c r="O33" s="1400"/>
      <c r="P33" s="1404" t="s">
        <v>625</v>
      </c>
      <c r="Q33" s="1405"/>
      <c r="R33" s="1405"/>
      <c r="S33" s="1405"/>
      <c r="T33" s="1405"/>
      <c r="U33" s="1086" t="str">
        <f>'02入力票（その２）'!I52</f>
        <v/>
      </c>
      <c r="V33" s="1406"/>
      <c r="W33" s="1406"/>
      <c r="X33" s="1406"/>
      <c r="Y33" s="1406"/>
      <c r="Z33" s="1406"/>
      <c r="AA33" s="1072"/>
      <c r="AB33" s="1407" t="s">
        <v>626</v>
      </c>
      <c r="AC33" s="1407"/>
      <c r="AD33" s="1407"/>
      <c r="AE33" s="1407"/>
      <c r="AF33" s="1407"/>
      <c r="AG33" s="1407"/>
      <c r="AH33" s="1086" t="str">
        <f>'02入力票（その２）'!I53</f>
        <v/>
      </c>
      <c r="AI33" s="1406"/>
      <c r="AJ33" s="1406"/>
      <c r="AK33" s="1406"/>
      <c r="AL33" s="1406"/>
      <c r="AM33" s="1072"/>
      <c r="AN33" s="1391" t="s">
        <v>615</v>
      </c>
      <c r="AO33" s="1391"/>
      <c r="AP33" s="1391"/>
      <c r="AQ33" s="1391"/>
      <c r="AR33" s="1408" t="str">
        <f>'02入力票（その２）'!I55</f>
        <v/>
      </c>
      <c r="AS33" s="1409"/>
      <c r="AT33" s="1409"/>
      <c r="AU33" s="1409"/>
      <c r="AV33" s="1409"/>
      <c r="AW33" s="1409"/>
      <c r="AX33" s="1410"/>
      <c r="AY33" s="1391" t="s">
        <v>85</v>
      </c>
      <c r="AZ33" s="1391"/>
      <c r="BA33" s="1391"/>
      <c r="BB33" s="1391"/>
      <c r="BC33" s="1408" t="str">
        <f>'02入力票（その２）'!I56</f>
        <v/>
      </c>
      <c r="BD33" s="1409"/>
      <c r="BE33" s="1409"/>
      <c r="BF33" s="1409"/>
      <c r="BG33" s="1409"/>
      <c r="BH33" s="1411"/>
      <c r="BI33" s="114"/>
      <c r="BJ33" s="114"/>
    </row>
    <row r="34" spans="2:63" ht="17.25" customHeight="1" thickBot="1">
      <c r="B34" s="1401"/>
      <c r="C34" s="1402"/>
      <c r="D34" s="1402"/>
      <c r="E34" s="1402"/>
      <c r="F34" s="1402"/>
      <c r="G34" s="1402"/>
      <c r="H34" s="1402"/>
      <c r="I34" s="1402"/>
      <c r="J34" s="1402"/>
      <c r="K34" s="1402"/>
      <c r="L34" s="1402"/>
      <c r="M34" s="1402"/>
      <c r="N34" s="1402"/>
      <c r="O34" s="1403"/>
      <c r="P34" s="1390" t="s">
        <v>882</v>
      </c>
      <c r="Q34" s="1391"/>
      <c r="R34" s="1391"/>
      <c r="S34" s="1391"/>
      <c r="T34" s="1391"/>
      <c r="U34" s="1391"/>
      <c r="V34" s="1391"/>
      <c r="W34" s="1391"/>
      <c r="X34" s="1391"/>
      <c r="Y34" s="1391" t="str">
        <f>'02入力票（その２）'!I57</f>
        <v/>
      </c>
      <c r="Z34" s="1391"/>
      <c r="AA34" s="1391"/>
      <c r="AB34" s="1391"/>
      <c r="AC34" s="1391"/>
      <c r="AD34" s="1391"/>
      <c r="AE34" s="1391"/>
      <c r="AF34" s="1391"/>
      <c r="AG34" s="1391"/>
      <c r="AH34" s="1391"/>
      <c r="AI34" s="1391"/>
      <c r="AJ34" s="1391"/>
      <c r="AK34" s="1391"/>
      <c r="AL34" s="1391"/>
      <c r="AM34" s="1392"/>
      <c r="AN34" s="187"/>
      <c r="AO34" s="187"/>
      <c r="AP34" s="187"/>
      <c r="AQ34" s="187"/>
      <c r="AR34" s="187"/>
      <c r="AS34" s="187"/>
      <c r="AT34" s="187"/>
      <c r="AU34" s="187"/>
      <c r="AV34" s="187"/>
      <c r="AW34" s="187"/>
      <c r="AX34" s="187"/>
      <c r="AY34" s="218"/>
      <c r="AZ34" s="218"/>
      <c r="BA34" s="218"/>
      <c r="BB34" s="218"/>
      <c r="BC34" s="218"/>
      <c r="BD34" s="218"/>
      <c r="BE34" s="218"/>
      <c r="BF34" s="218"/>
      <c r="BG34" s="218"/>
      <c r="BH34" s="218"/>
      <c r="BI34" s="114"/>
      <c r="BJ34" s="114"/>
    </row>
    <row r="35" spans="2:63" ht="12" customHeight="1">
      <c r="B35" s="187" t="s">
        <v>883</v>
      </c>
      <c r="C35" s="187" t="s">
        <v>884</v>
      </c>
      <c r="D35" s="259"/>
      <c r="E35" s="259"/>
      <c r="F35" s="259"/>
      <c r="G35" s="259"/>
      <c r="H35" s="259"/>
      <c r="I35" s="259"/>
      <c r="J35" s="259"/>
      <c r="K35" s="259"/>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14"/>
      <c r="BJ35" s="114"/>
    </row>
    <row r="36" spans="2:63" ht="12" customHeight="1">
      <c r="B36" s="187"/>
      <c r="C36" s="187" t="s">
        <v>885</v>
      </c>
      <c r="D36" s="259"/>
      <c r="E36" s="259"/>
      <c r="F36" s="259"/>
      <c r="G36" s="259"/>
      <c r="H36" s="259"/>
      <c r="I36" s="259"/>
      <c r="J36" s="259"/>
      <c r="K36" s="259"/>
      <c r="L36" s="187"/>
      <c r="M36" s="187"/>
      <c r="N36" s="187"/>
      <c r="O36" s="187"/>
      <c r="P36" s="187"/>
      <c r="Q36" s="187"/>
      <c r="R36" s="187"/>
      <c r="S36" s="187"/>
      <c r="T36" s="187"/>
      <c r="U36" s="187"/>
      <c r="V36" s="187"/>
      <c r="W36" s="187"/>
      <c r="X36" s="187"/>
      <c r="Y36" s="187"/>
      <c r="Z36" s="187"/>
      <c r="AA36" s="187"/>
      <c r="AB36" s="187"/>
      <c r="AC36" s="187"/>
      <c r="AD36" s="187"/>
      <c r="AE36" s="187"/>
      <c r="AF36" s="187"/>
      <c r="AG36" s="187"/>
      <c r="AH36" s="187"/>
      <c r="AI36" s="187"/>
      <c r="AJ36" s="187"/>
      <c r="AK36" s="187"/>
      <c r="AL36" s="187"/>
      <c r="AM36" s="187"/>
      <c r="AN36" s="187"/>
      <c r="AO36" s="187"/>
      <c r="AP36" s="187"/>
      <c r="AQ36" s="187"/>
      <c r="AR36" s="187"/>
      <c r="AS36" s="187"/>
      <c r="AT36" s="187"/>
      <c r="AU36" s="187"/>
      <c r="AV36" s="187"/>
      <c r="AW36" s="187"/>
      <c r="AX36" s="187"/>
      <c r="AY36" s="218"/>
      <c r="AZ36" s="330"/>
      <c r="BA36" s="330"/>
      <c r="BB36" s="330"/>
      <c r="BC36" s="330"/>
      <c r="BD36" s="330"/>
      <c r="BE36" s="330"/>
      <c r="BF36" s="330"/>
      <c r="BG36" s="330"/>
      <c r="BH36" s="387" t="str">
        <f>R111</f>
        <v>　　　　　</v>
      </c>
      <c r="BI36" s="114"/>
      <c r="BJ36" s="114"/>
    </row>
    <row r="37" spans="2:63" ht="23.25" customHeight="1" thickBot="1">
      <c r="B37" s="221" t="s">
        <v>862</v>
      </c>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218"/>
      <c r="BA37" s="388"/>
      <c r="BB37" s="388"/>
      <c r="BC37" s="388"/>
      <c r="BD37" s="388"/>
      <c r="BE37" s="388"/>
      <c r="BF37" s="388"/>
      <c r="BG37" s="388"/>
      <c r="BH37" s="331" t="str">
        <f>P124</f>
        <v/>
      </c>
      <c r="BI37" s="114"/>
      <c r="BJ37" s="114"/>
      <c r="BK37" s="114"/>
    </row>
    <row r="38" spans="2:63" ht="20.100000000000001" customHeight="1">
      <c r="B38" s="245"/>
      <c r="C38" s="1393" t="s">
        <v>1</v>
      </c>
      <c r="D38" s="1074"/>
      <c r="E38" s="1074"/>
      <c r="F38" s="1074"/>
      <c r="G38" s="1074"/>
      <c r="H38" s="1075"/>
      <c r="I38" s="1073" t="s">
        <v>886</v>
      </c>
      <c r="J38" s="1074"/>
      <c r="K38" s="1074"/>
      <c r="L38" s="1074"/>
      <c r="M38" s="1074"/>
      <c r="N38" s="1075"/>
      <c r="O38" s="1039" t="s">
        <v>887</v>
      </c>
      <c r="P38" s="1039"/>
      <c r="Q38" s="1039"/>
      <c r="R38" s="1039"/>
      <c r="S38" s="1039"/>
      <c r="T38" s="1039" t="s">
        <v>888</v>
      </c>
      <c r="U38" s="1039"/>
      <c r="V38" s="1039"/>
      <c r="W38" s="1039" t="s">
        <v>889</v>
      </c>
      <c r="X38" s="1039"/>
      <c r="Y38" s="1039"/>
      <c r="Z38" s="1039"/>
      <c r="AA38" s="1039"/>
      <c r="AB38" s="1074" t="s">
        <v>888</v>
      </c>
      <c r="AC38" s="1074"/>
      <c r="AD38" s="1075"/>
      <c r="AE38" s="1034" t="s">
        <v>890</v>
      </c>
      <c r="AF38" s="1035"/>
      <c r="AG38" s="1035"/>
      <c r="AH38" s="1035"/>
      <c r="AI38" s="1035"/>
      <c r="AJ38" s="1035"/>
      <c r="AK38" s="1035"/>
      <c r="AL38" s="1035"/>
      <c r="AM38" s="1035"/>
      <c r="AN38" s="1035"/>
      <c r="AO38" s="1035"/>
      <c r="AP38" s="1035"/>
      <c r="AQ38" s="1035"/>
      <c r="AR38" s="1035"/>
      <c r="AS38" s="1035"/>
      <c r="AT38" s="1035"/>
      <c r="AU38" s="1035"/>
      <c r="AV38" s="1035"/>
      <c r="AW38" s="1035"/>
      <c r="AX38" s="1035"/>
      <c r="AY38" s="1257"/>
      <c r="AZ38" s="1073" t="s">
        <v>637</v>
      </c>
      <c r="BA38" s="1074"/>
      <c r="BB38" s="1074"/>
      <c r="BC38" s="1074"/>
      <c r="BD38" s="1074"/>
      <c r="BE38" s="1074"/>
      <c r="BF38" s="1074"/>
      <c r="BG38" s="1074"/>
      <c r="BH38" s="1385"/>
      <c r="BI38" s="114"/>
      <c r="BJ38" s="114"/>
      <c r="BK38" s="114"/>
    </row>
    <row r="39" spans="2:63" ht="20.100000000000001" customHeight="1" thickBot="1">
      <c r="B39" s="245"/>
      <c r="C39" s="1394"/>
      <c r="D39" s="1329"/>
      <c r="E39" s="1329"/>
      <c r="F39" s="1329"/>
      <c r="G39" s="1329"/>
      <c r="H39" s="1387"/>
      <c r="I39" s="1386" t="s">
        <v>891</v>
      </c>
      <c r="J39" s="1329"/>
      <c r="K39" s="1329"/>
      <c r="L39" s="1329"/>
      <c r="M39" s="1329"/>
      <c r="N39" s="1387"/>
      <c r="O39" s="1024"/>
      <c r="P39" s="1024"/>
      <c r="Q39" s="1024"/>
      <c r="R39" s="1024"/>
      <c r="S39" s="1024"/>
      <c r="T39" s="1024"/>
      <c r="U39" s="1024"/>
      <c r="V39" s="1024"/>
      <c r="W39" s="1024"/>
      <c r="X39" s="1024"/>
      <c r="Y39" s="1024"/>
      <c r="Z39" s="1024"/>
      <c r="AA39" s="1024"/>
      <c r="AB39" s="1329"/>
      <c r="AC39" s="1329"/>
      <c r="AD39" s="1387"/>
      <c r="AE39" s="1020" t="s">
        <v>1</v>
      </c>
      <c r="AF39" s="1033"/>
      <c r="AG39" s="1033"/>
      <c r="AH39" s="1033"/>
      <c r="AI39" s="1033"/>
      <c r="AJ39" s="1033"/>
      <c r="AK39" s="1033"/>
      <c r="AL39" s="1033"/>
      <c r="AM39" s="1388"/>
      <c r="AN39" s="1020" t="s">
        <v>892</v>
      </c>
      <c r="AO39" s="1021"/>
      <c r="AP39" s="1021"/>
      <c r="AQ39" s="1389"/>
      <c r="AR39" s="1020" t="s">
        <v>893</v>
      </c>
      <c r="AS39" s="1021"/>
      <c r="AT39" s="1021"/>
      <c r="AU39" s="1389"/>
      <c r="AV39" s="1020" t="s">
        <v>894</v>
      </c>
      <c r="AW39" s="1021"/>
      <c r="AX39" s="1021"/>
      <c r="AY39" s="1389"/>
      <c r="AZ39" s="1386"/>
      <c r="BA39" s="1329"/>
      <c r="BB39" s="1329"/>
      <c r="BC39" s="1329"/>
      <c r="BD39" s="1329"/>
      <c r="BE39" s="1329"/>
      <c r="BF39" s="1329"/>
      <c r="BG39" s="1329"/>
      <c r="BH39" s="1330"/>
      <c r="BI39" s="799" t="s">
        <v>2558</v>
      </c>
      <c r="BJ39" s="114"/>
      <c r="BK39" s="114"/>
    </row>
    <row r="40" spans="2:63" ht="20.100000000000001" customHeight="1">
      <c r="B40" s="245"/>
      <c r="C40" s="1471" t="s">
        <v>895</v>
      </c>
      <c r="D40" s="1438" t="s">
        <v>523</v>
      </c>
      <c r="E40" s="1439"/>
      <c r="F40" s="1439"/>
      <c r="G40" s="1439"/>
      <c r="H40" s="1439"/>
      <c r="I40" s="1426">
        <f>IF(ISBLANK(AV166),"",AV166)</f>
        <v>0</v>
      </c>
      <c r="J40" s="1427"/>
      <c r="K40" s="1427"/>
      <c r="L40" s="1427"/>
      <c r="M40" s="1427"/>
      <c r="N40" s="1428"/>
      <c r="O40" s="1438" t="s">
        <v>896</v>
      </c>
      <c r="P40" s="1439"/>
      <c r="Q40" s="1439"/>
      <c r="R40" s="1439"/>
      <c r="S40" s="1439"/>
      <c r="T40" s="1444" t="str">
        <f>IF(ISBLANK(AA176),"",AA176)</f>
        <v/>
      </c>
      <c r="U40" s="1235"/>
      <c r="V40" s="1235"/>
      <c r="W40" s="1438" t="s">
        <v>897</v>
      </c>
      <c r="X40" s="1439"/>
      <c r="Y40" s="1439"/>
      <c r="Z40" s="1439"/>
      <c r="AA40" s="1439"/>
      <c r="AB40" s="1444" t="str">
        <f>IF(ISBLANK(AE176),"",AE176)</f>
        <v/>
      </c>
      <c r="AC40" s="1235"/>
      <c r="AD40" s="1445"/>
      <c r="AE40" s="1450" t="s">
        <v>898</v>
      </c>
      <c r="AF40" s="1451"/>
      <c r="AG40" s="1451"/>
      <c r="AH40" s="1451"/>
      <c r="AI40" s="1451"/>
      <c r="AJ40" s="1451"/>
      <c r="AK40" s="1451"/>
      <c r="AL40" s="1451"/>
      <c r="AM40" s="1452"/>
      <c r="AN40" s="1306">
        <v>2101</v>
      </c>
      <c r="AO40" s="1453"/>
      <c r="AP40" s="1453"/>
      <c r="AQ40" s="1454"/>
      <c r="AR40" s="1259" t="str">
        <f>IF(ISBLANK(C144),"",C144)</f>
        <v>　</v>
      </c>
      <c r="AS40" s="1260"/>
      <c r="AT40" s="1260"/>
      <c r="AU40" s="1455"/>
      <c r="AV40" s="1306" t="str">
        <f>IF(ISBLANK(C145),"",C145)</f>
        <v>　</v>
      </c>
      <c r="AW40" s="1453"/>
      <c r="AX40" s="1453"/>
      <c r="AY40" s="1454"/>
      <c r="AZ40" s="1456"/>
      <c r="BA40" s="1457"/>
      <c r="BB40" s="1457"/>
      <c r="BC40" s="1457"/>
      <c r="BD40" s="1457"/>
      <c r="BE40" s="1457"/>
      <c r="BF40" s="1457"/>
      <c r="BG40" s="1457"/>
      <c r="BH40" s="1458"/>
      <c r="BI40" s="114"/>
      <c r="BJ40" s="114"/>
      <c r="BK40" s="114"/>
    </row>
    <row r="41" spans="2:63" ht="20.100000000000001" customHeight="1">
      <c r="B41" s="245"/>
      <c r="C41" s="1472"/>
      <c r="D41" s="1438"/>
      <c r="E41" s="1439"/>
      <c r="F41" s="1439"/>
      <c r="G41" s="1439"/>
      <c r="H41" s="1439"/>
      <c r="I41" s="1429"/>
      <c r="J41" s="1430"/>
      <c r="K41" s="1430"/>
      <c r="L41" s="1430"/>
      <c r="M41" s="1430"/>
      <c r="N41" s="1431"/>
      <c r="O41" s="1438"/>
      <c r="P41" s="1439"/>
      <c r="Q41" s="1439"/>
      <c r="R41" s="1439"/>
      <c r="S41" s="1439"/>
      <c r="T41" s="1444"/>
      <c r="U41" s="1235"/>
      <c r="V41" s="1235"/>
      <c r="W41" s="1438"/>
      <c r="X41" s="1439"/>
      <c r="Y41" s="1439"/>
      <c r="Z41" s="1439"/>
      <c r="AA41" s="1439"/>
      <c r="AB41" s="1444"/>
      <c r="AC41" s="1235"/>
      <c r="AD41" s="1445"/>
      <c r="AE41" s="1462" t="s">
        <v>899</v>
      </c>
      <c r="AF41" s="1463"/>
      <c r="AG41" s="1463"/>
      <c r="AH41" s="1463"/>
      <c r="AI41" s="1463"/>
      <c r="AJ41" s="1463"/>
      <c r="AK41" s="1463"/>
      <c r="AL41" s="1463"/>
      <c r="AM41" s="1094"/>
      <c r="AN41" s="1118">
        <v>2102</v>
      </c>
      <c r="AO41" s="1017"/>
      <c r="AP41" s="1017"/>
      <c r="AQ41" s="1464"/>
      <c r="AR41" s="1465"/>
      <c r="AS41" s="1466"/>
      <c r="AT41" s="1466"/>
      <c r="AU41" s="1467"/>
      <c r="AV41" s="1118" t="str">
        <f>IF(ISBLANK(D145),"",D145)</f>
        <v/>
      </c>
      <c r="AW41" s="1017"/>
      <c r="AX41" s="1017"/>
      <c r="AY41" s="1464"/>
      <c r="AZ41" s="1456"/>
      <c r="BA41" s="1457"/>
      <c r="BB41" s="1457"/>
      <c r="BC41" s="1457"/>
      <c r="BD41" s="1457"/>
      <c r="BE41" s="1457"/>
      <c r="BF41" s="1457"/>
      <c r="BG41" s="1457"/>
      <c r="BH41" s="1458"/>
      <c r="BI41" s="114"/>
      <c r="BJ41" s="114"/>
      <c r="BK41" s="114"/>
    </row>
    <row r="42" spans="2:63" ht="20.100000000000001" customHeight="1" thickBot="1">
      <c r="B42" s="245"/>
      <c r="C42" s="1473"/>
      <c r="D42" s="1474"/>
      <c r="E42" s="1475"/>
      <c r="F42" s="1475"/>
      <c r="G42" s="1475"/>
      <c r="H42" s="1475"/>
      <c r="I42" s="1432"/>
      <c r="J42" s="1433"/>
      <c r="K42" s="1433"/>
      <c r="L42" s="1433"/>
      <c r="M42" s="1433"/>
      <c r="N42" s="1434"/>
      <c r="O42" s="1474"/>
      <c r="P42" s="1475"/>
      <c r="Q42" s="1475"/>
      <c r="R42" s="1475"/>
      <c r="S42" s="1475"/>
      <c r="T42" s="1448"/>
      <c r="U42" s="1326"/>
      <c r="V42" s="1326"/>
      <c r="W42" s="1474"/>
      <c r="X42" s="1475"/>
      <c r="Y42" s="1475"/>
      <c r="Z42" s="1475"/>
      <c r="AA42" s="1475"/>
      <c r="AB42" s="1448"/>
      <c r="AC42" s="1326"/>
      <c r="AD42" s="1449"/>
      <c r="AE42" s="1412" t="s">
        <v>900</v>
      </c>
      <c r="AF42" s="1413"/>
      <c r="AG42" s="1413"/>
      <c r="AH42" s="1413"/>
      <c r="AI42" s="1413"/>
      <c r="AJ42" s="1413"/>
      <c r="AK42" s="1413"/>
      <c r="AL42" s="1413"/>
      <c r="AM42" s="1109"/>
      <c r="AN42" s="1414">
        <v>2103</v>
      </c>
      <c r="AO42" s="1021"/>
      <c r="AP42" s="1021"/>
      <c r="AQ42" s="1389"/>
      <c r="AR42" s="1468"/>
      <c r="AS42" s="1469"/>
      <c r="AT42" s="1469"/>
      <c r="AU42" s="1470"/>
      <c r="AV42" s="1414" t="str">
        <f>IF(ISBLANK(E145),"",E145)</f>
        <v/>
      </c>
      <c r="AW42" s="1021"/>
      <c r="AX42" s="1021"/>
      <c r="AY42" s="1389"/>
      <c r="AZ42" s="1459"/>
      <c r="BA42" s="1460"/>
      <c r="BB42" s="1460"/>
      <c r="BC42" s="1460"/>
      <c r="BD42" s="1460"/>
      <c r="BE42" s="1460"/>
      <c r="BF42" s="1460"/>
      <c r="BG42" s="1460"/>
      <c r="BH42" s="1461"/>
      <c r="BI42" s="114"/>
      <c r="BJ42" s="114"/>
      <c r="BK42" s="114"/>
    </row>
    <row r="43" spans="2:63" ht="20.100000000000001" customHeight="1">
      <c r="B43" s="245"/>
      <c r="C43" s="1415" t="s">
        <v>901</v>
      </c>
      <c r="D43" s="1417" t="s">
        <v>902</v>
      </c>
      <c r="E43" s="1418"/>
      <c r="F43" s="1418"/>
      <c r="G43" s="1418"/>
      <c r="H43" s="1419"/>
      <c r="I43" s="1426">
        <f>IF(ISBLANK(AV167),"",AV167)</f>
        <v>0</v>
      </c>
      <c r="J43" s="1427"/>
      <c r="K43" s="1427"/>
      <c r="L43" s="1427"/>
      <c r="M43" s="1427"/>
      <c r="N43" s="1428"/>
      <c r="O43" s="1435" t="s">
        <v>903</v>
      </c>
      <c r="P43" s="1436"/>
      <c r="Q43" s="1436"/>
      <c r="R43" s="1436"/>
      <c r="S43" s="1437"/>
      <c r="T43" s="1441" t="str">
        <f>IF(ISBLANK(C176),"",C176)</f>
        <v/>
      </c>
      <c r="U43" s="1442"/>
      <c r="V43" s="1443"/>
      <c r="W43" s="1436" t="s">
        <v>904</v>
      </c>
      <c r="X43" s="1436"/>
      <c r="Y43" s="1436"/>
      <c r="Z43" s="1436"/>
      <c r="AA43" s="1436"/>
      <c r="AB43" s="1441" t="str">
        <f>IF(ISBLANK(G176),"",G176)</f>
        <v/>
      </c>
      <c r="AC43" s="1442"/>
      <c r="AD43" s="1443"/>
      <c r="AE43" s="1450" t="s">
        <v>905</v>
      </c>
      <c r="AF43" s="1451"/>
      <c r="AG43" s="1451"/>
      <c r="AH43" s="1451"/>
      <c r="AI43" s="1451"/>
      <c r="AJ43" s="1451"/>
      <c r="AK43" s="1451"/>
      <c r="AL43" s="1451"/>
      <c r="AM43" s="1452"/>
      <c r="AN43" s="1259">
        <v>2201</v>
      </c>
      <c r="AO43" s="1488"/>
      <c r="AP43" s="1488"/>
      <c r="AQ43" s="1489"/>
      <c r="AR43" s="1259" t="str">
        <f>IF(ISBLANK(F144),"",F144)</f>
        <v>　</v>
      </c>
      <c r="AS43" s="1260"/>
      <c r="AT43" s="1260"/>
      <c r="AU43" s="1455"/>
      <c r="AV43" s="1259" t="str">
        <f>IF(ISBLANK(F145),"",F145)</f>
        <v>　</v>
      </c>
      <c r="AW43" s="1488"/>
      <c r="AX43" s="1488"/>
      <c r="AY43" s="1489"/>
      <c r="AZ43" s="1517"/>
      <c r="BA43" s="1518"/>
      <c r="BB43" s="1518"/>
      <c r="BC43" s="1518"/>
      <c r="BD43" s="1518"/>
      <c r="BE43" s="1518"/>
      <c r="BF43" s="1518"/>
      <c r="BG43" s="1518"/>
      <c r="BH43" s="1519"/>
      <c r="BI43" s="114"/>
      <c r="BJ43" s="114"/>
      <c r="BK43" s="114"/>
    </row>
    <row r="44" spans="2:63" ht="20.100000000000001" customHeight="1">
      <c r="B44" s="245"/>
      <c r="C44" s="1416"/>
      <c r="D44" s="1420"/>
      <c r="E44" s="1421"/>
      <c r="F44" s="1421"/>
      <c r="G44" s="1421"/>
      <c r="H44" s="1422"/>
      <c r="I44" s="1429"/>
      <c r="J44" s="1430"/>
      <c r="K44" s="1430"/>
      <c r="L44" s="1430"/>
      <c r="M44" s="1430"/>
      <c r="N44" s="1431"/>
      <c r="O44" s="1438"/>
      <c r="P44" s="1439"/>
      <c r="Q44" s="1439"/>
      <c r="R44" s="1439"/>
      <c r="S44" s="1440"/>
      <c r="T44" s="1444"/>
      <c r="U44" s="1235"/>
      <c r="V44" s="1445"/>
      <c r="W44" s="1446"/>
      <c r="X44" s="1446"/>
      <c r="Y44" s="1446"/>
      <c r="Z44" s="1446"/>
      <c r="AA44" s="1446"/>
      <c r="AB44" s="1306"/>
      <c r="AC44" s="1307"/>
      <c r="AD44" s="1447"/>
      <c r="AE44" s="1462" t="s">
        <v>906</v>
      </c>
      <c r="AF44" s="1463"/>
      <c r="AG44" s="1463"/>
      <c r="AH44" s="1463"/>
      <c r="AI44" s="1463"/>
      <c r="AJ44" s="1463"/>
      <c r="AK44" s="1463"/>
      <c r="AL44" s="1463"/>
      <c r="AM44" s="1094"/>
      <c r="AN44" s="1118">
        <v>2202</v>
      </c>
      <c r="AO44" s="1017"/>
      <c r="AP44" s="1017"/>
      <c r="AQ44" s="1464"/>
      <c r="AR44" s="1465"/>
      <c r="AS44" s="1466"/>
      <c r="AT44" s="1466"/>
      <c r="AU44" s="1467"/>
      <c r="AV44" s="1118" t="str">
        <f>IF(ISBLANK(G145),"",G145)</f>
        <v/>
      </c>
      <c r="AW44" s="1017"/>
      <c r="AX44" s="1017"/>
      <c r="AY44" s="1464"/>
      <c r="AZ44" s="1456"/>
      <c r="BA44" s="1457"/>
      <c r="BB44" s="1457"/>
      <c r="BC44" s="1457"/>
      <c r="BD44" s="1457"/>
      <c r="BE44" s="1457"/>
      <c r="BF44" s="1457"/>
      <c r="BG44" s="1457"/>
      <c r="BH44" s="1458"/>
      <c r="BI44" s="114"/>
      <c r="BJ44" s="114"/>
      <c r="BK44" s="114"/>
    </row>
    <row r="45" spans="2:63" ht="20.100000000000001" customHeight="1">
      <c r="B45" s="245"/>
      <c r="C45" s="1416"/>
      <c r="D45" s="1420"/>
      <c r="E45" s="1421"/>
      <c r="F45" s="1421"/>
      <c r="G45" s="1421"/>
      <c r="H45" s="1422"/>
      <c r="I45" s="1429"/>
      <c r="J45" s="1430"/>
      <c r="K45" s="1430"/>
      <c r="L45" s="1430"/>
      <c r="M45" s="1430"/>
      <c r="N45" s="1431"/>
      <c r="O45" s="1482" t="s">
        <v>738</v>
      </c>
      <c r="P45" s="1483"/>
      <c r="Q45" s="1483"/>
      <c r="R45" s="1483"/>
      <c r="S45" s="1484"/>
      <c r="T45" s="1441" t="str">
        <f>IF(ISBLANK(K176),"",K176)</f>
        <v/>
      </c>
      <c r="U45" s="1442"/>
      <c r="V45" s="1443"/>
      <c r="W45" s="389"/>
      <c r="X45" s="389"/>
      <c r="Y45" s="389"/>
      <c r="Z45" s="389"/>
      <c r="AA45" s="389"/>
      <c r="AB45" s="390"/>
      <c r="AC45" s="391"/>
      <c r="AD45" s="392"/>
      <c r="AE45" s="1462" t="s">
        <v>907</v>
      </c>
      <c r="AF45" s="1463"/>
      <c r="AG45" s="1463"/>
      <c r="AH45" s="1463"/>
      <c r="AI45" s="1463"/>
      <c r="AJ45" s="1463"/>
      <c r="AK45" s="1463"/>
      <c r="AL45" s="1463"/>
      <c r="AM45" s="1094"/>
      <c r="AN45" s="1118">
        <v>2203</v>
      </c>
      <c r="AO45" s="1017"/>
      <c r="AP45" s="1017"/>
      <c r="AQ45" s="1464"/>
      <c r="AR45" s="1490"/>
      <c r="AS45" s="1491"/>
      <c r="AT45" s="1491"/>
      <c r="AU45" s="1492"/>
      <c r="AV45" s="1118" t="str">
        <f>IF(ISBLANK(H145),"",H145)</f>
        <v/>
      </c>
      <c r="AW45" s="1017"/>
      <c r="AX45" s="1017"/>
      <c r="AY45" s="1464"/>
      <c r="AZ45" s="1456"/>
      <c r="BA45" s="1457"/>
      <c r="BB45" s="1457"/>
      <c r="BC45" s="1457"/>
      <c r="BD45" s="1457"/>
      <c r="BE45" s="1457"/>
      <c r="BF45" s="1457"/>
      <c r="BG45" s="1457"/>
      <c r="BH45" s="1458"/>
      <c r="BI45" s="114"/>
      <c r="BJ45" s="114"/>
      <c r="BK45" s="114"/>
    </row>
    <row r="46" spans="2:63" ht="20.100000000000001" customHeight="1">
      <c r="B46" s="245"/>
      <c r="C46" s="1416"/>
      <c r="D46" s="1420"/>
      <c r="E46" s="1421"/>
      <c r="F46" s="1421"/>
      <c r="G46" s="1421"/>
      <c r="H46" s="1422"/>
      <c r="I46" s="1429"/>
      <c r="J46" s="1430"/>
      <c r="K46" s="1430"/>
      <c r="L46" s="1430"/>
      <c r="M46" s="1430"/>
      <c r="N46" s="1431"/>
      <c r="O46" s="1485"/>
      <c r="P46" s="1486"/>
      <c r="Q46" s="1486"/>
      <c r="R46" s="1486"/>
      <c r="S46" s="1487"/>
      <c r="T46" s="1306"/>
      <c r="U46" s="1307"/>
      <c r="V46" s="1447"/>
      <c r="W46" s="311"/>
      <c r="X46" s="259"/>
      <c r="Y46" s="259"/>
      <c r="Z46" s="259"/>
      <c r="AA46" s="259"/>
      <c r="AB46" s="311"/>
      <c r="AC46" s="259"/>
      <c r="AD46" s="312"/>
      <c r="AE46" s="1462" t="s">
        <v>908</v>
      </c>
      <c r="AF46" s="1463"/>
      <c r="AG46" s="1463"/>
      <c r="AH46" s="1463"/>
      <c r="AI46" s="1463"/>
      <c r="AJ46" s="1463"/>
      <c r="AK46" s="1463"/>
      <c r="AL46" s="1463"/>
      <c r="AM46" s="1094"/>
      <c r="AN46" s="1118">
        <v>2204</v>
      </c>
      <c r="AO46" s="1017"/>
      <c r="AP46" s="1017"/>
      <c r="AQ46" s="1464"/>
      <c r="AR46" s="1490"/>
      <c r="AS46" s="1491"/>
      <c r="AT46" s="1491"/>
      <c r="AU46" s="1492"/>
      <c r="AV46" s="1118" t="str">
        <f>IF(ISBLANK(I145),"",I145)</f>
        <v/>
      </c>
      <c r="AW46" s="1017"/>
      <c r="AX46" s="1017"/>
      <c r="AY46" s="1464"/>
      <c r="AZ46" s="1456"/>
      <c r="BA46" s="1457"/>
      <c r="BB46" s="1457"/>
      <c r="BC46" s="1457"/>
      <c r="BD46" s="1457"/>
      <c r="BE46" s="1457"/>
      <c r="BF46" s="1457"/>
      <c r="BG46" s="1457"/>
      <c r="BH46" s="1458"/>
      <c r="BI46" s="114"/>
      <c r="BJ46" s="114"/>
      <c r="BK46" s="114"/>
    </row>
    <row r="47" spans="2:63" ht="20.100000000000001" customHeight="1">
      <c r="B47" s="245"/>
      <c r="C47" s="1416"/>
      <c r="D47" s="1420"/>
      <c r="E47" s="1421"/>
      <c r="F47" s="1421"/>
      <c r="G47" s="1421"/>
      <c r="H47" s="1422"/>
      <c r="I47" s="1429"/>
      <c r="J47" s="1430"/>
      <c r="K47" s="1430"/>
      <c r="L47" s="1430"/>
      <c r="M47" s="1430"/>
      <c r="N47" s="1431"/>
      <c r="O47" s="1476" t="s">
        <v>909</v>
      </c>
      <c r="P47" s="1477"/>
      <c r="Q47" s="1477"/>
      <c r="R47" s="1477"/>
      <c r="S47" s="1478"/>
      <c r="T47" s="1444" t="str">
        <f>IF(ISBLANK(O176),"",O176)</f>
        <v/>
      </c>
      <c r="U47" s="1235"/>
      <c r="V47" s="1445"/>
      <c r="W47" s="311"/>
      <c r="X47" s="259"/>
      <c r="Y47" s="259"/>
      <c r="Z47" s="259"/>
      <c r="AA47" s="259"/>
      <c r="AB47" s="311"/>
      <c r="AC47" s="259"/>
      <c r="AD47" s="312"/>
      <c r="AE47" s="1462" t="s">
        <v>910</v>
      </c>
      <c r="AF47" s="1463"/>
      <c r="AG47" s="1463"/>
      <c r="AH47" s="1463"/>
      <c r="AI47" s="1463"/>
      <c r="AJ47" s="1463"/>
      <c r="AK47" s="1463"/>
      <c r="AL47" s="1463"/>
      <c r="AM47" s="1094"/>
      <c r="AN47" s="1118">
        <v>2205</v>
      </c>
      <c r="AO47" s="1017"/>
      <c r="AP47" s="1017"/>
      <c r="AQ47" s="1464"/>
      <c r="AR47" s="1490"/>
      <c r="AS47" s="1491"/>
      <c r="AT47" s="1491"/>
      <c r="AU47" s="1492"/>
      <c r="AV47" s="1118" t="str">
        <f>IF(ISBLANK(J145),"",J145)</f>
        <v/>
      </c>
      <c r="AW47" s="1017"/>
      <c r="AX47" s="1017"/>
      <c r="AY47" s="1464"/>
      <c r="AZ47" s="1456"/>
      <c r="BA47" s="1457"/>
      <c r="BB47" s="1457"/>
      <c r="BC47" s="1457"/>
      <c r="BD47" s="1457"/>
      <c r="BE47" s="1457"/>
      <c r="BF47" s="1457"/>
      <c r="BG47" s="1457"/>
      <c r="BH47" s="1458"/>
      <c r="BI47" s="114"/>
      <c r="BJ47" s="114"/>
      <c r="BK47" s="114"/>
    </row>
    <row r="48" spans="2:63" ht="20.100000000000001" customHeight="1">
      <c r="B48" s="245"/>
      <c r="C48" s="1416"/>
      <c r="D48" s="1420"/>
      <c r="E48" s="1421"/>
      <c r="F48" s="1421"/>
      <c r="G48" s="1421"/>
      <c r="H48" s="1422"/>
      <c r="I48" s="1429"/>
      <c r="J48" s="1430"/>
      <c r="K48" s="1430"/>
      <c r="L48" s="1430"/>
      <c r="M48" s="1430"/>
      <c r="N48" s="1431"/>
      <c r="O48" s="1479"/>
      <c r="P48" s="1480"/>
      <c r="Q48" s="1480"/>
      <c r="R48" s="1480"/>
      <c r="S48" s="1481"/>
      <c r="T48" s="1306"/>
      <c r="U48" s="1307"/>
      <c r="V48" s="1447"/>
      <c r="W48" s="311"/>
      <c r="X48" s="259"/>
      <c r="Y48" s="259"/>
      <c r="Z48" s="259"/>
      <c r="AA48" s="259"/>
      <c r="AB48" s="311"/>
      <c r="AC48" s="259"/>
      <c r="AD48" s="312"/>
      <c r="AE48" s="1462" t="s">
        <v>498</v>
      </c>
      <c r="AF48" s="1463"/>
      <c r="AG48" s="1463"/>
      <c r="AH48" s="1463"/>
      <c r="AI48" s="1463"/>
      <c r="AJ48" s="1463"/>
      <c r="AK48" s="1463"/>
      <c r="AL48" s="1463"/>
      <c r="AM48" s="1094"/>
      <c r="AN48" s="1118">
        <v>2206</v>
      </c>
      <c r="AO48" s="1017"/>
      <c r="AP48" s="1017"/>
      <c r="AQ48" s="1464"/>
      <c r="AR48" s="1490"/>
      <c r="AS48" s="1491"/>
      <c r="AT48" s="1491"/>
      <c r="AU48" s="1492"/>
      <c r="AV48" s="1118" t="str">
        <f>IF(ISBLANK(K145),"",K145)</f>
        <v/>
      </c>
      <c r="AW48" s="1017"/>
      <c r="AX48" s="1017"/>
      <c r="AY48" s="1464"/>
      <c r="AZ48" s="1456"/>
      <c r="BA48" s="1457"/>
      <c r="BB48" s="1457"/>
      <c r="BC48" s="1457"/>
      <c r="BD48" s="1457"/>
      <c r="BE48" s="1457"/>
      <c r="BF48" s="1457"/>
      <c r="BG48" s="1457"/>
      <c r="BH48" s="1458"/>
      <c r="BI48" s="114"/>
      <c r="BJ48" s="114"/>
      <c r="BK48" s="114"/>
    </row>
    <row r="49" spans="2:63" ht="20.100000000000001" customHeight="1">
      <c r="B49" s="245"/>
      <c r="C49" s="1416"/>
      <c r="D49" s="1420"/>
      <c r="E49" s="1421"/>
      <c r="F49" s="1421"/>
      <c r="G49" s="1421"/>
      <c r="H49" s="1422"/>
      <c r="I49" s="1429"/>
      <c r="J49" s="1430"/>
      <c r="K49" s="1430"/>
      <c r="L49" s="1430"/>
      <c r="M49" s="1430"/>
      <c r="N49" s="1431"/>
      <c r="O49" s="389"/>
      <c r="P49" s="389"/>
      <c r="Q49" s="389"/>
      <c r="R49" s="389"/>
      <c r="S49" s="389"/>
      <c r="T49" s="390"/>
      <c r="U49" s="391"/>
      <c r="V49" s="392"/>
      <c r="W49" s="389"/>
      <c r="X49" s="389"/>
      <c r="Y49" s="259"/>
      <c r="Z49" s="259"/>
      <c r="AA49" s="259"/>
      <c r="AB49" s="311"/>
      <c r="AC49" s="259"/>
      <c r="AD49" s="312"/>
      <c r="AE49" s="1462" t="s">
        <v>911</v>
      </c>
      <c r="AF49" s="1463"/>
      <c r="AG49" s="1463"/>
      <c r="AH49" s="1463"/>
      <c r="AI49" s="1463"/>
      <c r="AJ49" s="1463"/>
      <c r="AK49" s="1463"/>
      <c r="AL49" s="1463"/>
      <c r="AM49" s="1094"/>
      <c r="AN49" s="1118">
        <v>2207</v>
      </c>
      <c r="AO49" s="1017"/>
      <c r="AP49" s="1017"/>
      <c r="AQ49" s="1464"/>
      <c r="AR49" s="1490"/>
      <c r="AS49" s="1491"/>
      <c r="AT49" s="1491"/>
      <c r="AU49" s="1492"/>
      <c r="AV49" s="1118" t="str">
        <f>IF(ISBLANK(L145),"",L145)</f>
        <v/>
      </c>
      <c r="AW49" s="1017"/>
      <c r="AX49" s="1017"/>
      <c r="AY49" s="1464"/>
      <c r="AZ49" s="1456"/>
      <c r="BA49" s="1457"/>
      <c r="BB49" s="1457"/>
      <c r="BC49" s="1457"/>
      <c r="BD49" s="1457"/>
      <c r="BE49" s="1457"/>
      <c r="BF49" s="1457"/>
      <c r="BG49" s="1457"/>
      <c r="BH49" s="1458"/>
      <c r="BI49" s="114"/>
      <c r="BJ49" s="114"/>
      <c r="BK49" s="114"/>
    </row>
    <row r="50" spans="2:63" ht="20.100000000000001" customHeight="1">
      <c r="B50" s="245"/>
      <c r="C50" s="1416"/>
      <c r="D50" s="1420"/>
      <c r="E50" s="1421"/>
      <c r="F50" s="1421"/>
      <c r="G50" s="1421"/>
      <c r="H50" s="1422"/>
      <c r="I50" s="1429"/>
      <c r="J50" s="1430"/>
      <c r="K50" s="1430"/>
      <c r="L50" s="1430"/>
      <c r="M50" s="1430"/>
      <c r="N50" s="1431"/>
      <c r="O50" s="389"/>
      <c r="P50" s="389"/>
      <c r="Q50" s="389"/>
      <c r="R50" s="389"/>
      <c r="S50" s="389"/>
      <c r="T50" s="393"/>
      <c r="U50" s="389"/>
      <c r="V50" s="394"/>
      <c r="W50" s="389"/>
      <c r="X50" s="389"/>
      <c r="Y50" s="259"/>
      <c r="Z50" s="259"/>
      <c r="AA50" s="259"/>
      <c r="AB50" s="311"/>
      <c r="AC50" s="259"/>
      <c r="AD50" s="312"/>
      <c r="AE50" s="1462" t="s">
        <v>912</v>
      </c>
      <c r="AF50" s="1463"/>
      <c r="AG50" s="1463"/>
      <c r="AH50" s="1463"/>
      <c r="AI50" s="1463"/>
      <c r="AJ50" s="1463"/>
      <c r="AK50" s="1463"/>
      <c r="AL50" s="1463"/>
      <c r="AM50" s="1094"/>
      <c r="AN50" s="1118">
        <v>2208</v>
      </c>
      <c r="AO50" s="1017"/>
      <c r="AP50" s="1017"/>
      <c r="AQ50" s="1464"/>
      <c r="AR50" s="1490"/>
      <c r="AS50" s="1491"/>
      <c r="AT50" s="1491"/>
      <c r="AU50" s="1492"/>
      <c r="AV50" s="1118" t="str">
        <f>IF(ISBLANK(M145),"",M145)</f>
        <v/>
      </c>
      <c r="AW50" s="1017"/>
      <c r="AX50" s="1017"/>
      <c r="AY50" s="1464"/>
      <c r="AZ50" s="1456"/>
      <c r="BA50" s="1457"/>
      <c r="BB50" s="1457"/>
      <c r="BC50" s="1457"/>
      <c r="BD50" s="1457"/>
      <c r="BE50" s="1457"/>
      <c r="BF50" s="1457"/>
      <c r="BG50" s="1457"/>
      <c r="BH50" s="1458"/>
      <c r="BI50" s="114"/>
      <c r="BJ50" s="114"/>
      <c r="BK50" s="114"/>
    </row>
    <row r="51" spans="2:63" ht="20.100000000000001" customHeight="1">
      <c r="B51" s="245"/>
      <c r="C51" s="1416"/>
      <c r="D51" s="1420"/>
      <c r="E51" s="1421"/>
      <c r="F51" s="1421"/>
      <c r="G51" s="1421"/>
      <c r="H51" s="1422"/>
      <c r="I51" s="1429"/>
      <c r="J51" s="1430"/>
      <c r="K51" s="1430"/>
      <c r="L51" s="1430"/>
      <c r="M51" s="1430"/>
      <c r="N51" s="1431"/>
      <c r="O51" s="311"/>
      <c r="P51" s="259"/>
      <c r="Q51" s="259"/>
      <c r="R51" s="259"/>
      <c r="S51" s="259"/>
      <c r="T51" s="311"/>
      <c r="U51" s="259"/>
      <c r="V51" s="312"/>
      <c r="W51" s="259"/>
      <c r="X51" s="259"/>
      <c r="Y51" s="259"/>
      <c r="Z51" s="259"/>
      <c r="AA51" s="259"/>
      <c r="AB51" s="311"/>
      <c r="AC51" s="259"/>
      <c r="AD51" s="312"/>
      <c r="AE51" s="1462" t="s">
        <v>913</v>
      </c>
      <c r="AF51" s="1463"/>
      <c r="AG51" s="1463"/>
      <c r="AH51" s="1463"/>
      <c r="AI51" s="1463"/>
      <c r="AJ51" s="1463"/>
      <c r="AK51" s="1463"/>
      <c r="AL51" s="1463"/>
      <c r="AM51" s="1094"/>
      <c r="AN51" s="1118">
        <v>2209</v>
      </c>
      <c r="AO51" s="1017"/>
      <c r="AP51" s="1017"/>
      <c r="AQ51" s="1464"/>
      <c r="AR51" s="1490"/>
      <c r="AS51" s="1491"/>
      <c r="AT51" s="1491"/>
      <c r="AU51" s="1492"/>
      <c r="AV51" s="1118" t="str">
        <f>IF(ISBLANK(N145),"",N145)</f>
        <v/>
      </c>
      <c r="AW51" s="1017"/>
      <c r="AX51" s="1017"/>
      <c r="AY51" s="1464"/>
      <c r="AZ51" s="1456"/>
      <c r="BA51" s="1457"/>
      <c r="BB51" s="1457"/>
      <c r="BC51" s="1457"/>
      <c r="BD51" s="1457"/>
      <c r="BE51" s="1457"/>
      <c r="BF51" s="1457"/>
      <c r="BG51" s="1457"/>
      <c r="BH51" s="1458"/>
      <c r="BI51" s="114"/>
      <c r="BJ51" s="114"/>
      <c r="BK51" s="114"/>
    </row>
    <row r="52" spans="2:63" ht="20.100000000000001" customHeight="1">
      <c r="B52" s="245"/>
      <c r="C52" s="1416"/>
      <c r="D52" s="1420"/>
      <c r="E52" s="1421"/>
      <c r="F52" s="1421"/>
      <c r="G52" s="1421"/>
      <c r="H52" s="1422"/>
      <c r="I52" s="1429"/>
      <c r="J52" s="1430"/>
      <c r="K52" s="1430"/>
      <c r="L52" s="1430"/>
      <c r="M52" s="1430"/>
      <c r="N52" s="1431"/>
      <c r="O52" s="311"/>
      <c r="P52" s="259"/>
      <c r="Q52" s="259"/>
      <c r="R52" s="259"/>
      <c r="S52" s="259"/>
      <c r="T52" s="311"/>
      <c r="U52" s="259"/>
      <c r="V52" s="312"/>
      <c r="W52" s="259"/>
      <c r="X52" s="259"/>
      <c r="Y52" s="259"/>
      <c r="Z52" s="259"/>
      <c r="AA52" s="259"/>
      <c r="AB52" s="311"/>
      <c r="AC52" s="259"/>
      <c r="AD52" s="312"/>
      <c r="AE52" s="1462" t="s">
        <v>914</v>
      </c>
      <c r="AF52" s="1463"/>
      <c r="AG52" s="1463"/>
      <c r="AH52" s="1463"/>
      <c r="AI52" s="1463"/>
      <c r="AJ52" s="1463"/>
      <c r="AK52" s="1463"/>
      <c r="AL52" s="1463"/>
      <c r="AM52" s="1094"/>
      <c r="AN52" s="1118">
        <v>2210</v>
      </c>
      <c r="AO52" s="1017"/>
      <c r="AP52" s="1017"/>
      <c r="AQ52" s="1464"/>
      <c r="AR52" s="1490"/>
      <c r="AS52" s="1491"/>
      <c r="AT52" s="1491"/>
      <c r="AU52" s="1492"/>
      <c r="AV52" s="1118" t="str">
        <f>IF(ISBLANK(R145),"",R145)</f>
        <v/>
      </c>
      <c r="AW52" s="1017"/>
      <c r="AX52" s="1017"/>
      <c r="AY52" s="1464"/>
      <c r="AZ52" s="1456"/>
      <c r="BA52" s="1457"/>
      <c r="BB52" s="1457"/>
      <c r="BC52" s="1457"/>
      <c r="BD52" s="1457"/>
      <c r="BE52" s="1457"/>
      <c r="BF52" s="1457"/>
      <c r="BG52" s="1457"/>
      <c r="BH52" s="1458"/>
      <c r="BI52" s="114"/>
      <c r="BJ52" s="114"/>
      <c r="BK52" s="114"/>
    </row>
    <row r="53" spans="2:63" ht="20.100000000000001" customHeight="1">
      <c r="B53" s="245"/>
      <c r="C53" s="1416"/>
      <c r="D53" s="1420"/>
      <c r="E53" s="1421"/>
      <c r="F53" s="1421"/>
      <c r="G53" s="1421"/>
      <c r="H53" s="1422"/>
      <c r="I53" s="1429"/>
      <c r="J53" s="1430"/>
      <c r="K53" s="1430"/>
      <c r="L53" s="1430"/>
      <c r="M53" s="1430"/>
      <c r="N53" s="1431"/>
      <c r="O53" s="311"/>
      <c r="P53" s="259"/>
      <c r="Q53" s="259"/>
      <c r="R53" s="259"/>
      <c r="S53" s="259"/>
      <c r="T53" s="311"/>
      <c r="U53" s="259"/>
      <c r="V53" s="312"/>
      <c r="W53" s="259"/>
      <c r="X53" s="259"/>
      <c r="Y53" s="259"/>
      <c r="Z53" s="259"/>
      <c r="AA53" s="259"/>
      <c r="AB53" s="311"/>
      <c r="AC53" s="259"/>
      <c r="AD53" s="312"/>
      <c r="AE53" s="1462" t="s">
        <v>915</v>
      </c>
      <c r="AF53" s="1463"/>
      <c r="AG53" s="1463"/>
      <c r="AH53" s="1463"/>
      <c r="AI53" s="1463"/>
      <c r="AJ53" s="1463"/>
      <c r="AK53" s="1463"/>
      <c r="AL53" s="1463"/>
      <c r="AM53" s="1094"/>
      <c r="AN53" s="1118">
        <v>2211</v>
      </c>
      <c r="AO53" s="1017"/>
      <c r="AP53" s="1017"/>
      <c r="AQ53" s="1464"/>
      <c r="AR53" s="1490"/>
      <c r="AS53" s="1491"/>
      <c r="AT53" s="1491"/>
      <c r="AU53" s="1492"/>
      <c r="AV53" s="1118" t="str">
        <f>IF(ISBLANK(O145),"",O145)</f>
        <v/>
      </c>
      <c r="AW53" s="1017"/>
      <c r="AX53" s="1017"/>
      <c r="AY53" s="1464"/>
      <c r="AZ53" s="1456"/>
      <c r="BA53" s="1457"/>
      <c r="BB53" s="1457"/>
      <c r="BC53" s="1457"/>
      <c r="BD53" s="1457"/>
      <c r="BE53" s="1457"/>
      <c r="BF53" s="1457"/>
      <c r="BG53" s="1457"/>
      <c r="BH53" s="1458"/>
      <c r="BI53" s="114"/>
      <c r="BJ53" s="114"/>
      <c r="BK53" s="114"/>
    </row>
    <row r="54" spans="2:63" ht="20.100000000000001" customHeight="1">
      <c r="B54" s="245"/>
      <c r="C54" s="1416"/>
      <c r="D54" s="1420"/>
      <c r="E54" s="1421"/>
      <c r="F54" s="1421"/>
      <c r="G54" s="1421"/>
      <c r="H54" s="1422"/>
      <c r="I54" s="1429"/>
      <c r="J54" s="1430"/>
      <c r="K54" s="1430"/>
      <c r="L54" s="1430"/>
      <c r="M54" s="1430"/>
      <c r="N54" s="1431"/>
      <c r="O54" s="311"/>
      <c r="P54" s="259"/>
      <c r="Q54" s="259"/>
      <c r="R54" s="259"/>
      <c r="S54" s="259"/>
      <c r="T54" s="311"/>
      <c r="U54" s="259"/>
      <c r="V54" s="312"/>
      <c r="W54" s="259"/>
      <c r="X54" s="259"/>
      <c r="Y54" s="259"/>
      <c r="Z54" s="259"/>
      <c r="AA54" s="259"/>
      <c r="AB54" s="311"/>
      <c r="AC54" s="259"/>
      <c r="AD54" s="312"/>
      <c r="AE54" s="1462" t="s">
        <v>916</v>
      </c>
      <c r="AF54" s="1463"/>
      <c r="AG54" s="1463"/>
      <c r="AH54" s="1463"/>
      <c r="AI54" s="1463"/>
      <c r="AJ54" s="1463"/>
      <c r="AK54" s="1463"/>
      <c r="AL54" s="1463"/>
      <c r="AM54" s="1094"/>
      <c r="AN54" s="1118">
        <v>2212</v>
      </c>
      <c r="AO54" s="1017"/>
      <c r="AP54" s="1017"/>
      <c r="AQ54" s="1464"/>
      <c r="AR54" s="1490"/>
      <c r="AS54" s="1491"/>
      <c r="AT54" s="1491"/>
      <c r="AU54" s="1492"/>
      <c r="AV54" s="1118" t="str">
        <f>IF(ISBLANK(P145),"",P145)</f>
        <v/>
      </c>
      <c r="AW54" s="1017"/>
      <c r="AX54" s="1017"/>
      <c r="AY54" s="1464"/>
      <c r="AZ54" s="1456"/>
      <c r="BA54" s="1457"/>
      <c r="BB54" s="1457"/>
      <c r="BC54" s="1457"/>
      <c r="BD54" s="1457"/>
      <c r="BE54" s="1457"/>
      <c r="BF54" s="1457"/>
      <c r="BG54" s="1457"/>
      <c r="BH54" s="1458"/>
      <c r="BI54" s="114"/>
      <c r="BJ54" s="114"/>
      <c r="BK54" s="114"/>
    </row>
    <row r="55" spans="2:63" ht="20.100000000000001" customHeight="1">
      <c r="B55" s="245"/>
      <c r="C55" s="1416"/>
      <c r="D55" s="1420"/>
      <c r="E55" s="1421"/>
      <c r="F55" s="1421"/>
      <c r="G55" s="1421"/>
      <c r="H55" s="1422"/>
      <c r="I55" s="1429"/>
      <c r="J55" s="1430"/>
      <c r="K55" s="1430"/>
      <c r="L55" s="1430"/>
      <c r="M55" s="1430"/>
      <c r="N55" s="1431"/>
      <c r="O55" s="311"/>
      <c r="P55" s="259"/>
      <c r="Q55" s="259"/>
      <c r="R55" s="259"/>
      <c r="S55" s="259"/>
      <c r="T55" s="311"/>
      <c r="U55" s="259"/>
      <c r="V55" s="312"/>
      <c r="W55" s="259"/>
      <c r="X55" s="259"/>
      <c r="Y55" s="259"/>
      <c r="Z55" s="259"/>
      <c r="AA55" s="259"/>
      <c r="AB55" s="311"/>
      <c r="AC55" s="259"/>
      <c r="AD55" s="312"/>
      <c r="AE55" s="1462" t="s">
        <v>917</v>
      </c>
      <c r="AF55" s="1463"/>
      <c r="AG55" s="1463"/>
      <c r="AH55" s="1463"/>
      <c r="AI55" s="1463"/>
      <c r="AJ55" s="1463"/>
      <c r="AK55" s="1463"/>
      <c r="AL55" s="1463"/>
      <c r="AM55" s="1094"/>
      <c r="AN55" s="1118">
        <v>2213</v>
      </c>
      <c r="AO55" s="1017"/>
      <c r="AP55" s="1017"/>
      <c r="AQ55" s="1464"/>
      <c r="AR55" s="1490"/>
      <c r="AS55" s="1491"/>
      <c r="AT55" s="1491"/>
      <c r="AU55" s="1492"/>
      <c r="AV55" s="1118" t="str">
        <f>IF(ISBLANK(Q145),"",Q145)</f>
        <v/>
      </c>
      <c r="AW55" s="1017"/>
      <c r="AX55" s="1017"/>
      <c r="AY55" s="1464"/>
      <c r="AZ55" s="1456"/>
      <c r="BA55" s="1457"/>
      <c r="BB55" s="1457"/>
      <c r="BC55" s="1457"/>
      <c r="BD55" s="1457"/>
      <c r="BE55" s="1457"/>
      <c r="BF55" s="1457"/>
      <c r="BG55" s="1457"/>
      <c r="BH55" s="1458"/>
      <c r="BI55" s="114"/>
      <c r="BJ55" s="114"/>
      <c r="BK55" s="114"/>
    </row>
    <row r="56" spans="2:63" ht="20.100000000000001" customHeight="1">
      <c r="B56" s="245"/>
      <c r="C56" s="1416"/>
      <c r="D56" s="1420"/>
      <c r="E56" s="1421"/>
      <c r="F56" s="1421"/>
      <c r="G56" s="1421"/>
      <c r="H56" s="1422"/>
      <c r="I56" s="1429"/>
      <c r="J56" s="1430"/>
      <c r="K56" s="1430"/>
      <c r="L56" s="1430"/>
      <c r="M56" s="1430"/>
      <c r="N56" s="1431"/>
      <c r="O56" s="311"/>
      <c r="P56" s="259"/>
      <c r="Q56" s="259"/>
      <c r="R56" s="259"/>
      <c r="S56" s="259"/>
      <c r="T56" s="311"/>
      <c r="U56" s="259"/>
      <c r="V56" s="312"/>
      <c r="W56" s="259"/>
      <c r="X56" s="259"/>
      <c r="Y56" s="259"/>
      <c r="Z56" s="259"/>
      <c r="AA56" s="259"/>
      <c r="AB56" s="311"/>
      <c r="AC56" s="259"/>
      <c r="AD56" s="312"/>
      <c r="AE56" s="1462" t="s">
        <v>918</v>
      </c>
      <c r="AF56" s="1463"/>
      <c r="AG56" s="1463"/>
      <c r="AH56" s="1463"/>
      <c r="AI56" s="1463"/>
      <c r="AJ56" s="1463"/>
      <c r="AK56" s="1463"/>
      <c r="AL56" s="1463"/>
      <c r="AM56" s="1094"/>
      <c r="AN56" s="1118">
        <v>2214</v>
      </c>
      <c r="AO56" s="1017"/>
      <c r="AP56" s="1017"/>
      <c r="AQ56" s="1464"/>
      <c r="AR56" s="1490"/>
      <c r="AS56" s="1491"/>
      <c r="AT56" s="1491"/>
      <c r="AU56" s="1492"/>
      <c r="AV56" s="1118" t="str">
        <f>IF(ISBLANK(S145),"",S145)</f>
        <v/>
      </c>
      <c r="AW56" s="1017"/>
      <c r="AX56" s="1017"/>
      <c r="AY56" s="1464"/>
      <c r="AZ56" s="1456"/>
      <c r="BA56" s="1457"/>
      <c r="BB56" s="1457"/>
      <c r="BC56" s="1457"/>
      <c r="BD56" s="1457"/>
      <c r="BE56" s="1457"/>
      <c r="BF56" s="1457"/>
      <c r="BG56" s="1457"/>
      <c r="BH56" s="1458"/>
      <c r="BI56" s="114"/>
      <c r="BJ56" s="114"/>
      <c r="BK56" s="114"/>
    </row>
    <row r="57" spans="2:63" ht="20.100000000000001" customHeight="1" thickBot="1">
      <c r="B57" s="245"/>
      <c r="C57" s="1416"/>
      <c r="D57" s="1423"/>
      <c r="E57" s="1424"/>
      <c r="F57" s="1424"/>
      <c r="G57" s="1424"/>
      <c r="H57" s="1425"/>
      <c r="I57" s="1432"/>
      <c r="J57" s="1433"/>
      <c r="K57" s="1433"/>
      <c r="L57" s="1433"/>
      <c r="M57" s="1433"/>
      <c r="N57" s="1434"/>
      <c r="O57" s="395"/>
      <c r="P57" s="396"/>
      <c r="Q57" s="396"/>
      <c r="R57" s="396"/>
      <c r="S57" s="396"/>
      <c r="T57" s="395"/>
      <c r="U57" s="396"/>
      <c r="V57" s="397"/>
      <c r="W57" s="396"/>
      <c r="X57" s="396"/>
      <c r="Y57" s="396"/>
      <c r="Z57" s="396"/>
      <c r="AA57" s="396"/>
      <c r="AB57" s="395"/>
      <c r="AC57" s="396"/>
      <c r="AD57" s="397"/>
      <c r="AE57" s="1412" t="s">
        <v>919</v>
      </c>
      <c r="AF57" s="1413"/>
      <c r="AG57" s="1413"/>
      <c r="AH57" s="1413"/>
      <c r="AI57" s="1413"/>
      <c r="AJ57" s="1413"/>
      <c r="AK57" s="1413"/>
      <c r="AL57" s="1413"/>
      <c r="AM57" s="1109"/>
      <c r="AN57" s="1441">
        <v>2215</v>
      </c>
      <c r="AO57" s="1515"/>
      <c r="AP57" s="1515"/>
      <c r="AQ57" s="1516"/>
      <c r="AR57" s="1468"/>
      <c r="AS57" s="1469"/>
      <c r="AT57" s="1469"/>
      <c r="AU57" s="1470"/>
      <c r="AV57" s="1441" t="str">
        <f>IF(ISBLANK(T145),"",T145)</f>
        <v/>
      </c>
      <c r="AW57" s="1515"/>
      <c r="AX57" s="1515"/>
      <c r="AY57" s="1516"/>
      <c r="AZ57" s="1456"/>
      <c r="BA57" s="1457"/>
      <c r="BB57" s="1457"/>
      <c r="BC57" s="1457"/>
      <c r="BD57" s="1457"/>
      <c r="BE57" s="1457"/>
      <c r="BF57" s="1457"/>
      <c r="BG57" s="1457"/>
      <c r="BH57" s="1458"/>
      <c r="BI57" s="114"/>
      <c r="BJ57" s="114"/>
      <c r="BK57" s="114"/>
    </row>
    <row r="58" spans="2:63" ht="36" customHeight="1" thickBot="1">
      <c r="B58" s="245"/>
      <c r="C58" s="398" t="s">
        <v>920</v>
      </c>
      <c r="D58" s="1508" t="s">
        <v>921</v>
      </c>
      <c r="E58" s="1509"/>
      <c r="F58" s="1509"/>
      <c r="G58" s="1509"/>
      <c r="H58" s="1510"/>
      <c r="I58" s="1511">
        <f>IF(ISBLANK(AV169),"",AV169)</f>
        <v>0</v>
      </c>
      <c r="J58" s="1512"/>
      <c r="K58" s="1512"/>
      <c r="L58" s="1512"/>
      <c r="M58" s="1512"/>
      <c r="N58" s="1513"/>
      <c r="O58" s="1508" t="s">
        <v>922</v>
      </c>
      <c r="P58" s="1509"/>
      <c r="Q58" s="1509"/>
      <c r="R58" s="1509"/>
      <c r="S58" s="1510"/>
      <c r="T58" s="1493" t="str">
        <f>IF(ISBLANK(AQ180),"",AQ180)</f>
        <v/>
      </c>
      <c r="U58" s="1514"/>
      <c r="V58" s="1390"/>
      <c r="W58" s="1369" t="s">
        <v>923</v>
      </c>
      <c r="X58" s="1370"/>
      <c r="Y58" s="1370"/>
      <c r="Z58" s="1370"/>
      <c r="AA58" s="1371"/>
      <c r="AB58" s="1493" t="str">
        <f>IF(ISBLANK(W183),"",W183)</f>
        <v/>
      </c>
      <c r="AC58" s="1514"/>
      <c r="AD58" s="1390"/>
      <c r="AE58" s="1369" t="s">
        <v>526</v>
      </c>
      <c r="AF58" s="1370"/>
      <c r="AG58" s="1370"/>
      <c r="AH58" s="1370"/>
      <c r="AI58" s="1370"/>
      <c r="AJ58" s="1370"/>
      <c r="AK58" s="1370"/>
      <c r="AL58" s="1370"/>
      <c r="AM58" s="1371"/>
      <c r="AN58" s="1493">
        <v>2301</v>
      </c>
      <c r="AO58" s="1494"/>
      <c r="AP58" s="1494"/>
      <c r="AQ58" s="1495"/>
      <c r="AR58" s="1493" t="str">
        <f>IF(ISBLANK(AY144),"",AY144)</f>
        <v/>
      </c>
      <c r="AS58" s="1494"/>
      <c r="AT58" s="1494"/>
      <c r="AU58" s="1495"/>
      <c r="AV58" s="1493" t="str">
        <f>IF(ISBLANK(AY145),"",AY145)</f>
        <v/>
      </c>
      <c r="AW58" s="1494"/>
      <c r="AX58" s="1494"/>
      <c r="AY58" s="1495"/>
      <c r="AZ58" s="1496"/>
      <c r="BA58" s="1497"/>
      <c r="BB58" s="1497"/>
      <c r="BC58" s="1497"/>
      <c r="BD58" s="1497"/>
      <c r="BE58" s="1497"/>
      <c r="BF58" s="1497"/>
      <c r="BG58" s="1497"/>
      <c r="BH58" s="1498"/>
      <c r="BI58" s="114"/>
      <c r="BJ58" s="114"/>
      <c r="BK58" s="114"/>
    </row>
    <row r="59" spans="2:63" ht="20.100000000000001" customHeight="1">
      <c r="B59" s="245"/>
      <c r="C59" s="1415" t="s">
        <v>924</v>
      </c>
      <c r="D59" s="1417" t="s">
        <v>925</v>
      </c>
      <c r="E59" s="1500"/>
      <c r="F59" s="1500"/>
      <c r="G59" s="1500"/>
      <c r="H59" s="1501"/>
      <c r="I59" s="1426">
        <f>IF(ISBLANK(AV170),"",AV170)</f>
        <v>0</v>
      </c>
      <c r="J59" s="1427"/>
      <c r="K59" s="1427"/>
      <c r="L59" s="1427"/>
      <c r="M59" s="1427"/>
      <c r="N59" s="1428"/>
      <c r="O59" s="1450" t="s">
        <v>926</v>
      </c>
      <c r="P59" s="1451"/>
      <c r="Q59" s="1451"/>
      <c r="R59" s="1451"/>
      <c r="S59" s="1452"/>
      <c r="T59" s="1259" t="str">
        <f>IF(ISBLANK(AM176),"",AM176)</f>
        <v/>
      </c>
      <c r="U59" s="1260"/>
      <c r="V59" s="1455"/>
      <c r="W59" s="381"/>
      <c r="X59" s="381"/>
      <c r="Y59" s="381"/>
      <c r="Z59" s="381"/>
      <c r="AA59" s="399"/>
      <c r="AB59" s="400"/>
      <c r="AC59" s="399"/>
      <c r="AD59" s="401"/>
      <c r="AE59" s="1450" t="s">
        <v>927</v>
      </c>
      <c r="AF59" s="1451"/>
      <c r="AG59" s="1451"/>
      <c r="AH59" s="1451"/>
      <c r="AI59" s="1451"/>
      <c r="AJ59" s="1451"/>
      <c r="AK59" s="1451"/>
      <c r="AL59" s="1451"/>
      <c r="AM59" s="1452"/>
      <c r="AN59" s="1259">
        <v>2401</v>
      </c>
      <c r="AO59" s="1488"/>
      <c r="AP59" s="1488"/>
      <c r="AQ59" s="1489"/>
      <c r="AR59" s="1259" t="str">
        <f>IF(ISBLANK(AZ144),"",AZ144)</f>
        <v/>
      </c>
      <c r="AS59" s="1488"/>
      <c r="AT59" s="1488"/>
      <c r="AU59" s="1489"/>
      <c r="AV59" s="1259" t="str">
        <f>IF(ISBLANK(AZ145),"",AZ145)</f>
        <v/>
      </c>
      <c r="AW59" s="1488"/>
      <c r="AX59" s="1488"/>
      <c r="AY59" s="1489"/>
      <c r="AZ59" s="1517"/>
      <c r="BA59" s="1518"/>
      <c r="BB59" s="1518"/>
      <c r="BC59" s="1518"/>
      <c r="BD59" s="1518"/>
      <c r="BE59" s="1518"/>
      <c r="BF59" s="1518"/>
      <c r="BG59" s="1518"/>
      <c r="BH59" s="1519"/>
      <c r="BI59" s="114"/>
      <c r="BJ59" s="114"/>
      <c r="BK59" s="114"/>
    </row>
    <row r="60" spans="2:63" ht="20.100000000000001" customHeight="1">
      <c r="B60" s="245"/>
      <c r="C60" s="1416"/>
      <c r="D60" s="1502"/>
      <c r="E60" s="1503"/>
      <c r="F60" s="1503"/>
      <c r="G60" s="1503"/>
      <c r="H60" s="1504"/>
      <c r="I60" s="1429"/>
      <c r="J60" s="1430"/>
      <c r="K60" s="1430"/>
      <c r="L60" s="1430"/>
      <c r="M60" s="1430"/>
      <c r="N60" s="1431"/>
      <c r="O60" s="1520" t="s">
        <v>928</v>
      </c>
      <c r="P60" s="1521"/>
      <c r="Q60" s="1521"/>
      <c r="R60" s="1521"/>
      <c r="S60" s="1522"/>
      <c r="T60" s="1118" t="str">
        <f>IF(ISBLANK(AQ176),"",AQ176)</f>
        <v/>
      </c>
      <c r="U60" s="1190"/>
      <c r="V60" s="1119"/>
      <c r="W60" s="259"/>
      <c r="X60" s="259"/>
      <c r="Y60" s="259"/>
      <c r="Z60" s="259"/>
      <c r="AA60" s="389"/>
      <c r="AB60" s="393"/>
      <c r="AC60" s="389"/>
      <c r="AD60" s="394"/>
      <c r="AE60" s="1462" t="s">
        <v>929</v>
      </c>
      <c r="AF60" s="1463"/>
      <c r="AG60" s="1463"/>
      <c r="AH60" s="1463"/>
      <c r="AI60" s="1463"/>
      <c r="AJ60" s="1463"/>
      <c r="AK60" s="1463"/>
      <c r="AL60" s="1463"/>
      <c r="AM60" s="1094"/>
      <c r="AN60" s="1118">
        <v>2402</v>
      </c>
      <c r="AO60" s="1017"/>
      <c r="AP60" s="1017"/>
      <c r="AQ60" s="1464"/>
      <c r="AR60" s="1118" t="str">
        <f>IF(ISBLANK(BA144),"",BA144)</f>
        <v/>
      </c>
      <c r="AS60" s="1017"/>
      <c r="AT60" s="1017"/>
      <c r="AU60" s="1464"/>
      <c r="AV60" s="1118" t="str">
        <f>IF(ISBLANK(BA145),"",BA145)</f>
        <v/>
      </c>
      <c r="AW60" s="1017"/>
      <c r="AX60" s="1017"/>
      <c r="AY60" s="1464"/>
      <c r="AZ60" s="1456"/>
      <c r="BA60" s="1457"/>
      <c r="BB60" s="1457"/>
      <c r="BC60" s="1457"/>
      <c r="BD60" s="1457"/>
      <c r="BE60" s="1457"/>
      <c r="BF60" s="1457"/>
      <c r="BG60" s="1457"/>
      <c r="BH60" s="1458"/>
      <c r="BI60" s="114"/>
      <c r="BJ60" s="114"/>
      <c r="BK60" s="114"/>
    </row>
    <row r="61" spans="2:63" ht="20.100000000000001" customHeight="1">
      <c r="B61" s="245"/>
      <c r="C61" s="1416"/>
      <c r="D61" s="1502"/>
      <c r="E61" s="1503"/>
      <c r="F61" s="1503"/>
      <c r="G61" s="1503"/>
      <c r="H61" s="1504"/>
      <c r="I61" s="1429"/>
      <c r="J61" s="1430"/>
      <c r="K61" s="1430"/>
      <c r="L61" s="1430"/>
      <c r="M61" s="1430"/>
      <c r="N61" s="1431"/>
      <c r="O61" s="1520" t="s">
        <v>280</v>
      </c>
      <c r="P61" s="1521"/>
      <c r="Q61" s="1521"/>
      <c r="R61" s="1521"/>
      <c r="S61" s="1522"/>
      <c r="T61" s="1118" t="str">
        <f>IF(ISBLANK(AU176),"",AU176)</f>
        <v/>
      </c>
      <c r="U61" s="1190"/>
      <c r="V61" s="1119"/>
      <c r="W61" s="259"/>
      <c r="X61" s="259"/>
      <c r="Y61" s="259"/>
      <c r="Z61" s="259"/>
      <c r="AA61" s="389"/>
      <c r="AB61" s="393"/>
      <c r="AC61" s="389"/>
      <c r="AD61" s="394"/>
      <c r="AE61" s="1462" t="s">
        <v>930</v>
      </c>
      <c r="AF61" s="1463"/>
      <c r="AG61" s="1463"/>
      <c r="AH61" s="1463"/>
      <c r="AI61" s="1463"/>
      <c r="AJ61" s="1463"/>
      <c r="AK61" s="1463"/>
      <c r="AL61" s="1463"/>
      <c r="AM61" s="1094"/>
      <c r="AN61" s="1118">
        <v>2403</v>
      </c>
      <c r="AO61" s="1017"/>
      <c r="AP61" s="1017"/>
      <c r="AQ61" s="1464"/>
      <c r="AR61" s="1118" t="str">
        <f>IF(ISBLANK(BB144),"",BB144)</f>
        <v/>
      </c>
      <c r="AS61" s="1017"/>
      <c r="AT61" s="1017"/>
      <c r="AU61" s="1464"/>
      <c r="AV61" s="1118" t="str">
        <f>IF(ISBLANK(BB145),"",BB145)</f>
        <v/>
      </c>
      <c r="AW61" s="1017"/>
      <c r="AX61" s="1017"/>
      <c r="AY61" s="1464"/>
      <c r="AZ61" s="1456"/>
      <c r="BA61" s="1457"/>
      <c r="BB61" s="1457"/>
      <c r="BC61" s="1457"/>
      <c r="BD61" s="1457"/>
      <c r="BE61" s="1457"/>
      <c r="BF61" s="1457"/>
      <c r="BG61" s="1457"/>
      <c r="BH61" s="1458"/>
      <c r="BI61" s="114"/>
      <c r="BJ61" s="114"/>
      <c r="BK61" s="114"/>
    </row>
    <row r="62" spans="2:63" ht="20.100000000000001" customHeight="1">
      <c r="B62" s="245"/>
      <c r="C62" s="1416"/>
      <c r="D62" s="1502"/>
      <c r="E62" s="1503"/>
      <c r="F62" s="1503"/>
      <c r="G62" s="1503"/>
      <c r="H62" s="1504"/>
      <c r="I62" s="1429"/>
      <c r="J62" s="1430"/>
      <c r="K62" s="1430"/>
      <c r="L62" s="1430"/>
      <c r="M62" s="1430"/>
      <c r="N62" s="1431"/>
      <c r="O62" s="1462" t="s">
        <v>283</v>
      </c>
      <c r="P62" s="1463"/>
      <c r="Q62" s="1463"/>
      <c r="R62" s="1463"/>
      <c r="S62" s="1094"/>
      <c r="T62" s="1118" t="str">
        <f>IF(ISBLANK(AY176),"",AY176)</f>
        <v/>
      </c>
      <c r="U62" s="1190"/>
      <c r="V62" s="1119"/>
      <c r="W62" s="259"/>
      <c r="X62" s="259"/>
      <c r="Y62" s="259"/>
      <c r="Z62" s="259"/>
      <c r="AA62" s="389"/>
      <c r="AB62" s="393"/>
      <c r="AC62" s="389"/>
      <c r="AD62" s="394"/>
      <c r="AE62" s="1462" t="s">
        <v>931</v>
      </c>
      <c r="AF62" s="1463"/>
      <c r="AG62" s="1463"/>
      <c r="AH62" s="1463"/>
      <c r="AI62" s="1463"/>
      <c r="AJ62" s="1463"/>
      <c r="AK62" s="1463"/>
      <c r="AL62" s="1463"/>
      <c r="AM62" s="1094"/>
      <c r="AN62" s="1118">
        <v>2404</v>
      </c>
      <c r="AO62" s="1017"/>
      <c r="AP62" s="1017"/>
      <c r="AQ62" s="1464"/>
      <c r="AR62" s="1118" t="str">
        <f>IF(ISBLANK(BC144),"",BC144)</f>
        <v/>
      </c>
      <c r="AS62" s="1017"/>
      <c r="AT62" s="1017"/>
      <c r="AU62" s="1464"/>
      <c r="AV62" s="1118" t="str">
        <f>IF(ISBLANK(BC145),"",BC145)</f>
        <v/>
      </c>
      <c r="AW62" s="1017"/>
      <c r="AX62" s="1017"/>
      <c r="AY62" s="1464"/>
      <c r="AZ62" s="1456"/>
      <c r="BA62" s="1457"/>
      <c r="BB62" s="1457"/>
      <c r="BC62" s="1457"/>
      <c r="BD62" s="1457"/>
      <c r="BE62" s="1457"/>
      <c r="BF62" s="1457"/>
      <c r="BG62" s="1457"/>
      <c r="BH62" s="1458"/>
      <c r="BI62" s="114"/>
      <c r="BJ62" s="114"/>
      <c r="BK62" s="114"/>
    </row>
    <row r="63" spans="2:63" ht="20.100000000000001" customHeight="1">
      <c r="B63" s="245"/>
      <c r="C63" s="1416"/>
      <c r="D63" s="1502"/>
      <c r="E63" s="1503"/>
      <c r="F63" s="1503"/>
      <c r="G63" s="1503"/>
      <c r="H63" s="1504"/>
      <c r="I63" s="1429"/>
      <c r="J63" s="1430"/>
      <c r="K63" s="1430"/>
      <c r="L63" s="1430"/>
      <c r="M63" s="1430"/>
      <c r="N63" s="1431"/>
      <c r="O63" s="1520" t="s">
        <v>932</v>
      </c>
      <c r="P63" s="1521"/>
      <c r="Q63" s="1521"/>
      <c r="R63" s="1521"/>
      <c r="S63" s="1522"/>
      <c r="T63" s="1118" t="str">
        <f>IF(ISBLANK(AA183),"",AA183)</f>
        <v/>
      </c>
      <c r="U63" s="1190"/>
      <c r="V63" s="1119"/>
      <c r="W63" s="259"/>
      <c r="X63" s="259"/>
      <c r="Y63" s="259"/>
      <c r="Z63" s="259"/>
      <c r="AA63" s="389"/>
      <c r="AB63" s="393"/>
      <c r="AC63" s="389"/>
      <c r="AD63" s="394"/>
      <c r="AE63" s="1462" t="s">
        <v>933</v>
      </c>
      <c r="AF63" s="1463"/>
      <c r="AG63" s="1463"/>
      <c r="AH63" s="1463"/>
      <c r="AI63" s="1463"/>
      <c r="AJ63" s="1463"/>
      <c r="AK63" s="1463"/>
      <c r="AL63" s="1463"/>
      <c r="AM63" s="1094"/>
      <c r="AN63" s="1118">
        <v>2405</v>
      </c>
      <c r="AO63" s="1017"/>
      <c r="AP63" s="1017"/>
      <c r="AQ63" s="1464"/>
      <c r="AR63" s="1118" t="str">
        <f>IF(ISBLANK(BD144),"",BD144)</f>
        <v/>
      </c>
      <c r="AS63" s="1017"/>
      <c r="AT63" s="1017"/>
      <c r="AU63" s="1464"/>
      <c r="AV63" s="1118" t="str">
        <f>IF(ISBLANK(BD145),"",BD145)</f>
        <v/>
      </c>
      <c r="AW63" s="1017"/>
      <c r="AX63" s="1017"/>
      <c r="AY63" s="1464"/>
      <c r="AZ63" s="1456"/>
      <c r="BA63" s="1457"/>
      <c r="BB63" s="1457"/>
      <c r="BC63" s="1457"/>
      <c r="BD63" s="1457"/>
      <c r="BE63" s="1457"/>
      <c r="BF63" s="1457"/>
      <c r="BG63" s="1457"/>
      <c r="BH63" s="1458"/>
      <c r="BI63" s="114"/>
      <c r="BJ63" s="114"/>
      <c r="BK63" s="114"/>
    </row>
    <row r="64" spans="2:63" ht="20.100000000000001" customHeight="1">
      <c r="B64" s="245"/>
      <c r="C64" s="1416"/>
      <c r="D64" s="1502"/>
      <c r="E64" s="1503"/>
      <c r="F64" s="1503"/>
      <c r="G64" s="1503"/>
      <c r="H64" s="1504"/>
      <c r="I64" s="1429"/>
      <c r="J64" s="1430"/>
      <c r="K64" s="1430"/>
      <c r="L64" s="1430"/>
      <c r="M64" s="1430"/>
      <c r="N64" s="1431"/>
      <c r="O64" s="1520" t="s">
        <v>934</v>
      </c>
      <c r="P64" s="1521"/>
      <c r="Q64" s="1521"/>
      <c r="R64" s="1521"/>
      <c r="S64" s="1522"/>
      <c r="T64" s="1118" t="str">
        <f>IF(ISBLANK(AE183),"",AE183)</f>
        <v/>
      </c>
      <c r="U64" s="1190"/>
      <c r="V64" s="1119"/>
      <c r="W64" s="259"/>
      <c r="X64" s="259"/>
      <c r="Y64" s="259"/>
      <c r="Z64" s="259"/>
      <c r="AA64" s="389"/>
      <c r="AB64" s="393"/>
      <c r="AC64" s="389"/>
      <c r="AD64" s="394"/>
      <c r="AE64" s="1462" t="s">
        <v>935</v>
      </c>
      <c r="AF64" s="1463"/>
      <c r="AG64" s="1463"/>
      <c r="AH64" s="1463"/>
      <c r="AI64" s="1463"/>
      <c r="AJ64" s="1463"/>
      <c r="AK64" s="1463"/>
      <c r="AL64" s="1463"/>
      <c r="AM64" s="1094"/>
      <c r="AN64" s="1118">
        <v>2406</v>
      </c>
      <c r="AO64" s="1017"/>
      <c r="AP64" s="1017"/>
      <c r="AQ64" s="1464"/>
      <c r="AR64" s="1118" t="str">
        <f>IF(ISBLANK(BE144),"",BE144)</f>
        <v/>
      </c>
      <c r="AS64" s="1017"/>
      <c r="AT64" s="1017"/>
      <c r="AU64" s="1464"/>
      <c r="AV64" s="1118" t="str">
        <f>IF(ISBLANK(BE145),"",BE145)</f>
        <v/>
      </c>
      <c r="AW64" s="1017"/>
      <c r="AX64" s="1017"/>
      <c r="AY64" s="1464"/>
      <c r="AZ64" s="1456"/>
      <c r="BA64" s="1457"/>
      <c r="BB64" s="1457"/>
      <c r="BC64" s="1457"/>
      <c r="BD64" s="1457"/>
      <c r="BE64" s="1457"/>
      <c r="BF64" s="1457"/>
      <c r="BG64" s="1457"/>
      <c r="BH64" s="1458"/>
      <c r="BI64" s="114"/>
      <c r="BJ64" s="114"/>
      <c r="BK64" s="114"/>
    </row>
    <row r="65" spans="2:63" ht="20.100000000000001" customHeight="1">
      <c r="B65" s="245"/>
      <c r="C65" s="1416"/>
      <c r="D65" s="1502"/>
      <c r="E65" s="1503"/>
      <c r="F65" s="1503"/>
      <c r="G65" s="1503"/>
      <c r="H65" s="1504"/>
      <c r="I65" s="1429"/>
      <c r="J65" s="1430"/>
      <c r="K65" s="1430"/>
      <c r="L65" s="1430"/>
      <c r="M65" s="1430"/>
      <c r="N65" s="1431"/>
      <c r="O65" s="393"/>
      <c r="P65" s="389"/>
      <c r="Q65" s="389"/>
      <c r="R65" s="389"/>
      <c r="S65" s="389"/>
      <c r="T65" s="393"/>
      <c r="U65" s="389"/>
      <c r="V65" s="394"/>
      <c r="W65" s="259"/>
      <c r="X65" s="259"/>
      <c r="Y65" s="259"/>
      <c r="Z65" s="259"/>
      <c r="AA65" s="389"/>
      <c r="AB65" s="393"/>
      <c r="AC65" s="389"/>
      <c r="AD65" s="394"/>
      <c r="AE65" s="1462" t="s">
        <v>936</v>
      </c>
      <c r="AF65" s="1463"/>
      <c r="AG65" s="1463"/>
      <c r="AH65" s="1463"/>
      <c r="AI65" s="1463"/>
      <c r="AJ65" s="1463"/>
      <c r="AK65" s="1463"/>
      <c r="AL65" s="1463"/>
      <c r="AM65" s="1094"/>
      <c r="AN65" s="1118">
        <v>2407</v>
      </c>
      <c r="AO65" s="1017"/>
      <c r="AP65" s="1017"/>
      <c r="AQ65" s="1464"/>
      <c r="AR65" s="1118" t="str">
        <f>IF(ISBLANK(BF144),"",BF144)</f>
        <v/>
      </c>
      <c r="AS65" s="1017"/>
      <c r="AT65" s="1017"/>
      <c r="AU65" s="1464"/>
      <c r="AV65" s="1118" t="str">
        <f>IF(ISBLANK(BF145),"",BF145)</f>
        <v/>
      </c>
      <c r="AW65" s="1017"/>
      <c r="AX65" s="1017"/>
      <c r="AY65" s="1464"/>
      <c r="AZ65" s="1456"/>
      <c r="BA65" s="1457"/>
      <c r="BB65" s="1457"/>
      <c r="BC65" s="1457"/>
      <c r="BD65" s="1457"/>
      <c r="BE65" s="1457"/>
      <c r="BF65" s="1457"/>
      <c r="BG65" s="1457"/>
      <c r="BH65" s="1458"/>
      <c r="BI65" s="114"/>
      <c r="BJ65" s="114"/>
      <c r="BK65" s="114"/>
    </row>
    <row r="66" spans="2:63" ht="20.100000000000001" customHeight="1">
      <c r="B66" s="245"/>
      <c r="C66" s="1416"/>
      <c r="D66" s="1502"/>
      <c r="E66" s="1503"/>
      <c r="F66" s="1503"/>
      <c r="G66" s="1503"/>
      <c r="H66" s="1504"/>
      <c r="I66" s="1429"/>
      <c r="J66" s="1430"/>
      <c r="K66" s="1430"/>
      <c r="L66" s="1430"/>
      <c r="M66" s="1430"/>
      <c r="N66" s="1431"/>
      <c r="O66" s="324"/>
      <c r="P66" s="402"/>
      <c r="Q66" s="403"/>
      <c r="R66" s="403"/>
      <c r="S66" s="403"/>
      <c r="T66" s="404"/>
      <c r="U66" s="403"/>
      <c r="V66" s="405"/>
      <c r="W66" s="259"/>
      <c r="X66" s="259"/>
      <c r="Y66" s="259"/>
      <c r="Z66" s="259"/>
      <c r="AA66" s="389"/>
      <c r="AB66" s="393"/>
      <c r="AC66" s="389"/>
      <c r="AD66" s="394"/>
      <c r="AE66" s="1462" t="s">
        <v>937</v>
      </c>
      <c r="AF66" s="1463"/>
      <c r="AG66" s="1463"/>
      <c r="AH66" s="1463"/>
      <c r="AI66" s="1463"/>
      <c r="AJ66" s="1463"/>
      <c r="AK66" s="1463"/>
      <c r="AL66" s="1463"/>
      <c r="AM66" s="1094"/>
      <c r="AN66" s="1118">
        <v>2408</v>
      </c>
      <c r="AO66" s="1017"/>
      <c r="AP66" s="1017"/>
      <c r="AQ66" s="1464"/>
      <c r="AR66" s="1529"/>
      <c r="AS66" s="1530"/>
      <c r="AT66" s="1530"/>
      <c r="AU66" s="1531"/>
      <c r="AV66" s="1118" t="str">
        <f>IF(ISBLANK(BG145),"",BG145)</f>
        <v/>
      </c>
      <c r="AW66" s="1017"/>
      <c r="AX66" s="1017"/>
      <c r="AY66" s="1464"/>
      <c r="AZ66" s="1456"/>
      <c r="BA66" s="1457"/>
      <c r="BB66" s="1457"/>
      <c r="BC66" s="1457"/>
      <c r="BD66" s="1457"/>
      <c r="BE66" s="1457"/>
      <c r="BF66" s="1457"/>
      <c r="BG66" s="1457"/>
      <c r="BH66" s="1458"/>
      <c r="BI66" s="114"/>
      <c r="BJ66" s="114"/>
      <c r="BK66" s="114"/>
    </row>
    <row r="67" spans="2:63" ht="20.100000000000001" customHeight="1" thickBot="1">
      <c r="B67" s="245"/>
      <c r="C67" s="1499"/>
      <c r="D67" s="1505"/>
      <c r="E67" s="1506"/>
      <c r="F67" s="1506"/>
      <c r="G67" s="1506"/>
      <c r="H67" s="1507"/>
      <c r="I67" s="1432"/>
      <c r="J67" s="1433"/>
      <c r="K67" s="1433"/>
      <c r="L67" s="1433"/>
      <c r="M67" s="1433"/>
      <c r="N67" s="1434"/>
      <c r="O67" s="406"/>
      <c r="P67" s="407"/>
      <c r="Q67" s="407" t="s">
        <v>300</v>
      </c>
      <c r="R67" s="407"/>
      <c r="S67" s="407"/>
      <c r="T67" s="1020">
        <f>SUM(T59:V66)</f>
        <v>0</v>
      </c>
      <c r="U67" s="1033"/>
      <c r="V67" s="1388"/>
      <c r="W67" s="396"/>
      <c r="X67" s="396"/>
      <c r="Y67" s="396"/>
      <c r="Z67" s="396"/>
      <c r="AA67" s="408"/>
      <c r="AB67" s="409"/>
      <c r="AC67" s="408"/>
      <c r="AD67" s="410"/>
      <c r="AE67" s="1412" t="s">
        <v>938</v>
      </c>
      <c r="AF67" s="1413"/>
      <c r="AG67" s="1413"/>
      <c r="AH67" s="1413"/>
      <c r="AI67" s="1413"/>
      <c r="AJ67" s="1413"/>
      <c r="AK67" s="1413"/>
      <c r="AL67" s="1413"/>
      <c r="AM67" s="1109"/>
      <c r="AN67" s="1414">
        <v>2409</v>
      </c>
      <c r="AO67" s="1021"/>
      <c r="AP67" s="1021"/>
      <c r="AQ67" s="1389"/>
      <c r="AR67" s="1532"/>
      <c r="AS67" s="1533"/>
      <c r="AT67" s="1533"/>
      <c r="AU67" s="1534"/>
      <c r="AV67" s="1414" t="str">
        <f>IF(ISBLANK(BH145),"",BH145)</f>
        <v/>
      </c>
      <c r="AW67" s="1021"/>
      <c r="AX67" s="1021"/>
      <c r="AY67" s="1389"/>
      <c r="AZ67" s="1459"/>
      <c r="BA67" s="1460"/>
      <c r="BB67" s="1460"/>
      <c r="BC67" s="1460"/>
      <c r="BD67" s="1460"/>
      <c r="BE67" s="1460"/>
      <c r="BF67" s="1460"/>
      <c r="BG67" s="1460"/>
      <c r="BH67" s="1461"/>
      <c r="BI67" s="114"/>
      <c r="BJ67" s="114"/>
      <c r="BK67" s="114"/>
    </row>
    <row r="68" spans="2:63">
      <c r="B68" s="245"/>
      <c r="C68" s="245"/>
      <c r="D68" s="245"/>
      <c r="E68" s="245"/>
      <c r="F68" s="245"/>
      <c r="G68" s="245"/>
      <c r="H68" s="245"/>
      <c r="I68" s="245"/>
      <c r="J68" s="245"/>
      <c r="K68" s="245"/>
      <c r="L68" s="245"/>
      <c r="M68" s="245"/>
      <c r="N68" s="245"/>
      <c r="O68" s="245"/>
      <c r="P68" s="245"/>
      <c r="Q68" s="245"/>
      <c r="R68" s="245"/>
      <c r="S68" s="245"/>
      <c r="T68" s="245"/>
      <c r="U68" s="245"/>
      <c r="V68" s="245"/>
      <c r="W68" s="245"/>
      <c r="X68" s="245"/>
      <c r="Y68" s="245"/>
      <c r="Z68" s="245"/>
      <c r="AA68" s="245"/>
      <c r="AB68" s="245"/>
      <c r="AC68" s="245"/>
      <c r="AD68" s="245"/>
      <c r="AE68" s="245"/>
      <c r="AF68" s="245"/>
      <c r="AG68" s="245"/>
      <c r="AH68" s="245"/>
      <c r="AI68" s="245"/>
      <c r="AJ68" s="245"/>
      <c r="AK68" s="245"/>
      <c r="AL68" s="245"/>
      <c r="AM68" s="245"/>
      <c r="AN68" s="245"/>
      <c r="AO68" s="245"/>
      <c r="AP68" s="245"/>
      <c r="AQ68" s="245"/>
      <c r="AR68" s="245"/>
      <c r="AS68" s="245"/>
      <c r="AT68" s="245"/>
      <c r="AU68" s="245"/>
      <c r="AV68" s="245"/>
      <c r="AW68" s="245"/>
      <c r="AX68" s="245"/>
      <c r="AY68" s="245"/>
      <c r="AZ68" s="218"/>
      <c r="BA68" s="381"/>
      <c r="BB68" s="381"/>
      <c r="BC68" s="381"/>
      <c r="BD68" s="381"/>
      <c r="BE68" s="381"/>
      <c r="BF68" s="381"/>
      <c r="BG68" s="381"/>
      <c r="BH68" s="411" t="str">
        <f>R111</f>
        <v>　　　　　</v>
      </c>
      <c r="BI68" s="114"/>
      <c r="BJ68" s="114"/>
      <c r="BK68" s="114"/>
    </row>
    <row r="69" spans="2:63" ht="24" customHeight="1" thickBot="1">
      <c r="B69" s="221" t="s">
        <v>862</v>
      </c>
      <c r="C69" s="245"/>
      <c r="D69" s="245"/>
      <c r="E69" s="245"/>
      <c r="F69" s="245"/>
      <c r="G69" s="245"/>
      <c r="H69" s="245"/>
      <c r="I69" s="245"/>
      <c r="J69" s="245"/>
      <c r="K69" s="245"/>
      <c r="L69" s="245"/>
      <c r="M69" s="245"/>
      <c r="N69" s="245"/>
      <c r="O69" s="245"/>
      <c r="P69" s="245"/>
      <c r="Q69" s="245"/>
      <c r="R69" s="245"/>
      <c r="S69" s="245"/>
      <c r="T69" s="245"/>
      <c r="U69" s="245"/>
      <c r="V69" s="245"/>
      <c r="W69" s="245"/>
      <c r="X69" s="245"/>
      <c r="Y69" s="245"/>
      <c r="Z69" s="245"/>
      <c r="AA69" s="245"/>
      <c r="AB69" s="245"/>
      <c r="AC69" s="245"/>
      <c r="AD69" s="245"/>
      <c r="AE69" s="245"/>
      <c r="AF69" s="245"/>
      <c r="AG69" s="245"/>
      <c r="AH69" s="245"/>
      <c r="AI69" s="245"/>
      <c r="AJ69" s="245"/>
      <c r="AK69" s="245"/>
      <c r="AL69" s="245"/>
      <c r="AM69" s="245"/>
      <c r="AN69" s="245"/>
      <c r="AO69" s="245"/>
      <c r="AP69" s="245"/>
      <c r="AQ69" s="245"/>
      <c r="AR69" s="245"/>
      <c r="AS69" s="245"/>
      <c r="AT69" s="245"/>
      <c r="AU69" s="245"/>
      <c r="AV69" s="245"/>
      <c r="AW69" s="245"/>
      <c r="AX69" s="245"/>
      <c r="AY69" s="218"/>
      <c r="AZ69" s="412"/>
      <c r="BA69" s="412"/>
      <c r="BB69" s="412"/>
      <c r="BC69" s="412"/>
      <c r="BD69" s="412"/>
      <c r="BE69" s="412"/>
      <c r="BF69" s="412"/>
      <c r="BG69" s="413" t="str">
        <f>P124</f>
        <v/>
      </c>
      <c r="BH69" s="218"/>
      <c r="BI69" s="114"/>
      <c r="BJ69" s="114"/>
    </row>
    <row r="70" spans="2:63" ht="17.100000000000001" customHeight="1">
      <c r="B70" s="245"/>
      <c r="C70" s="1393" t="s">
        <v>1</v>
      </c>
      <c r="D70" s="1074"/>
      <c r="E70" s="1074"/>
      <c r="F70" s="1074"/>
      <c r="G70" s="1074"/>
      <c r="H70" s="1075"/>
      <c r="I70" s="1073" t="s">
        <v>886</v>
      </c>
      <c r="J70" s="1074"/>
      <c r="K70" s="1074"/>
      <c r="L70" s="1074"/>
      <c r="M70" s="1074"/>
      <c r="N70" s="1075"/>
      <c r="O70" s="1523" t="s">
        <v>939</v>
      </c>
      <c r="P70" s="1524"/>
      <c r="Q70" s="1524"/>
      <c r="R70" s="1524"/>
      <c r="S70" s="1525"/>
      <c r="T70" s="1073" t="s">
        <v>888</v>
      </c>
      <c r="U70" s="1074"/>
      <c r="V70" s="1075"/>
      <c r="W70" s="1523" t="s">
        <v>940</v>
      </c>
      <c r="X70" s="1074"/>
      <c r="Y70" s="1074"/>
      <c r="Z70" s="1074"/>
      <c r="AA70" s="1075"/>
      <c r="AB70" s="1073" t="s">
        <v>888</v>
      </c>
      <c r="AC70" s="1074"/>
      <c r="AD70" s="1075"/>
      <c r="AE70" s="1034" t="s">
        <v>890</v>
      </c>
      <c r="AF70" s="1035"/>
      <c r="AG70" s="1035"/>
      <c r="AH70" s="1035"/>
      <c r="AI70" s="1035"/>
      <c r="AJ70" s="1035"/>
      <c r="AK70" s="1035"/>
      <c r="AL70" s="1035"/>
      <c r="AM70" s="1035"/>
      <c r="AN70" s="1035"/>
      <c r="AO70" s="1035"/>
      <c r="AP70" s="1035"/>
      <c r="AQ70" s="1035"/>
      <c r="AR70" s="1035"/>
      <c r="AS70" s="1035"/>
      <c r="AT70" s="1035"/>
      <c r="AU70" s="1035"/>
      <c r="AV70" s="1035"/>
      <c r="AW70" s="1035"/>
      <c r="AX70" s="1035"/>
      <c r="AY70" s="1257"/>
      <c r="AZ70" s="1073" t="s">
        <v>637</v>
      </c>
      <c r="BA70" s="1074"/>
      <c r="BB70" s="1074"/>
      <c r="BC70" s="1074"/>
      <c r="BD70" s="1074"/>
      <c r="BE70" s="1074"/>
      <c r="BF70" s="1074"/>
      <c r="BG70" s="1074"/>
      <c r="BH70" s="1385"/>
      <c r="BI70" s="114"/>
      <c r="BJ70" s="114"/>
      <c r="BK70" s="114"/>
    </row>
    <row r="71" spans="2:63" ht="17.100000000000001" customHeight="1" thickBot="1">
      <c r="B71" s="245"/>
      <c r="C71" s="1394"/>
      <c r="D71" s="1329"/>
      <c r="E71" s="1329"/>
      <c r="F71" s="1329"/>
      <c r="G71" s="1329"/>
      <c r="H71" s="1387"/>
      <c r="I71" s="1386" t="s">
        <v>891</v>
      </c>
      <c r="J71" s="1329"/>
      <c r="K71" s="1329"/>
      <c r="L71" s="1329"/>
      <c r="M71" s="1329"/>
      <c r="N71" s="1387"/>
      <c r="O71" s="1526"/>
      <c r="P71" s="1527"/>
      <c r="Q71" s="1527"/>
      <c r="R71" s="1527"/>
      <c r="S71" s="1528"/>
      <c r="T71" s="1386"/>
      <c r="U71" s="1329"/>
      <c r="V71" s="1387"/>
      <c r="W71" s="1386"/>
      <c r="X71" s="1329"/>
      <c r="Y71" s="1329"/>
      <c r="Z71" s="1329"/>
      <c r="AA71" s="1387"/>
      <c r="AB71" s="1386"/>
      <c r="AC71" s="1329"/>
      <c r="AD71" s="1387"/>
      <c r="AE71" s="1020" t="s">
        <v>1</v>
      </c>
      <c r="AF71" s="1033"/>
      <c r="AG71" s="1033"/>
      <c r="AH71" s="1033"/>
      <c r="AI71" s="1033"/>
      <c r="AJ71" s="1033"/>
      <c r="AK71" s="1033"/>
      <c r="AL71" s="1033"/>
      <c r="AM71" s="1388"/>
      <c r="AN71" s="1020" t="s">
        <v>892</v>
      </c>
      <c r="AO71" s="1033"/>
      <c r="AP71" s="1033"/>
      <c r="AQ71" s="1388"/>
      <c r="AR71" s="1020" t="s">
        <v>893</v>
      </c>
      <c r="AS71" s="1033"/>
      <c r="AT71" s="1033"/>
      <c r="AU71" s="1388"/>
      <c r="AV71" s="1020" t="s">
        <v>894</v>
      </c>
      <c r="AW71" s="1033"/>
      <c r="AX71" s="1033"/>
      <c r="AY71" s="1388"/>
      <c r="AZ71" s="1386"/>
      <c r="BA71" s="1329"/>
      <c r="BB71" s="1329"/>
      <c r="BC71" s="1329"/>
      <c r="BD71" s="1329"/>
      <c r="BE71" s="1329"/>
      <c r="BF71" s="1329"/>
      <c r="BG71" s="1329"/>
      <c r="BH71" s="1330"/>
      <c r="BI71" s="114"/>
      <c r="BJ71" s="114"/>
      <c r="BK71" s="114"/>
    </row>
    <row r="72" spans="2:63" ht="17.100000000000001" customHeight="1">
      <c r="B72" s="245"/>
      <c r="C72" s="1535" t="s">
        <v>941</v>
      </c>
      <c r="D72" s="1417" t="s">
        <v>942</v>
      </c>
      <c r="E72" s="1538"/>
      <c r="F72" s="1538"/>
      <c r="G72" s="1538"/>
      <c r="H72" s="1539"/>
      <c r="I72" s="1427">
        <f>IF(ISBLANK(AV168),"",AV168)</f>
        <v>0</v>
      </c>
      <c r="J72" s="1427"/>
      <c r="K72" s="1427"/>
      <c r="L72" s="1427"/>
      <c r="M72" s="1427"/>
      <c r="N72" s="1428"/>
      <c r="O72" s="1541" t="s">
        <v>710</v>
      </c>
      <c r="P72" s="1542"/>
      <c r="Q72" s="1542"/>
      <c r="R72" s="1542"/>
      <c r="S72" s="1543"/>
      <c r="T72" s="1441" t="str">
        <f>IF(ISBLANK(C180),"",C180)</f>
        <v/>
      </c>
      <c r="U72" s="1442"/>
      <c r="V72" s="1443"/>
      <c r="W72" s="1482" t="s">
        <v>943</v>
      </c>
      <c r="X72" s="1483"/>
      <c r="Y72" s="1483"/>
      <c r="Z72" s="1483"/>
      <c r="AA72" s="1484"/>
      <c r="AB72" s="1441" t="str">
        <f>IF(ISBLANK(S176),"",S176)</f>
        <v/>
      </c>
      <c r="AC72" s="1442"/>
      <c r="AD72" s="1443"/>
      <c r="AE72" s="1553" t="s">
        <v>944</v>
      </c>
      <c r="AF72" s="1554"/>
      <c r="AG72" s="1554"/>
      <c r="AH72" s="1554"/>
      <c r="AI72" s="1554"/>
      <c r="AJ72" s="1554"/>
      <c r="AK72" s="1554"/>
      <c r="AL72" s="1554"/>
      <c r="AM72" s="1555"/>
      <c r="AN72" s="1556">
        <v>2501</v>
      </c>
      <c r="AO72" s="1556"/>
      <c r="AP72" s="1556"/>
      <c r="AQ72" s="1556"/>
      <c r="AR72" s="1556" t="str">
        <f>IF(ISBLANK(U144),"",U144)</f>
        <v/>
      </c>
      <c r="AS72" s="1556"/>
      <c r="AT72" s="1556"/>
      <c r="AU72" s="1556"/>
      <c r="AV72" s="1556" t="str">
        <f>IF(ISBLANK(U145),"",U145)</f>
        <v/>
      </c>
      <c r="AW72" s="1556"/>
      <c r="AX72" s="1556"/>
      <c r="AY72" s="1556"/>
      <c r="AZ72" s="1517"/>
      <c r="BA72" s="1518"/>
      <c r="BB72" s="1518"/>
      <c r="BC72" s="1518"/>
      <c r="BD72" s="1518"/>
      <c r="BE72" s="1518"/>
      <c r="BF72" s="1518"/>
      <c r="BG72" s="1518"/>
      <c r="BH72" s="1519"/>
      <c r="BI72" s="114"/>
      <c r="BJ72" s="114"/>
      <c r="BK72" s="114"/>
    </row>
    <row r="73" spans="2:63" ht="17.100000000000001" customHeight="1">
      <c r="B73" s="245"/>
      <c r="C73" s="1536"/>
      <c r="D73" s="1438"/>
      <c r="E73" s="1439"/>
      <c r="F73" s="1439"/>
      <c r="G73" s="1439"/>
      <c r="H73" s="1440"/>
      <c r="I73" s="1430"/>
      <c r="J73" s="1430"/>
      <c r="K73" s="1430"/>
      <c r="L73" s="1430"/>
      <c r="M73" s="1430"/>
      <c r="N73" s="1431"/>
      <c r="O73" s="1544" t="s">
        <v>945</v>
      </c>
      <c r="P73" s="1545"/>
      <c r="Q73" s="1545"/>
      <c r="R73" s="1545"/>
      <c r="S73" s="1546"/>
      <c r="T73" s="1306"/>
      <c r="U73" s="1307"/>
      <c r="V73" s="1447"/>
      <c r="W73" s="1485"/>
      <c r="X73" s="1486"/>
      <c r="Y73" s="1486"/>
      <c r="Z73" s="1486"/>
      <c r="AA73" s="1487"/>
      <c r="AB73" s="1306"/>
      <c r="AC73" s="1307"/>
      <c r="AD73" s="1447"/>
      <c r="AE73" s="1095" t="s">
        <v>946</v>
      </c>
      <c r="AF73" s="1095"/>
      <c r="AG73" s="1095"/>
      <c r="AH73" s="1095"/>
      <c r="AI73" s="1095"/>
      <c r="AJ73" s="1095"/>
      <c r="AK73" s="1095"/>
      <c r="AL73" s="1095"/>
      <c r="AM73" s="1095"/>
      <c r="AN73" s="1172">
        <v>2502</v>
      </c>
      <c r="AO73" s="1172"/>
      <c r="AP73" s="1172"/>
      <c r="AQ73" s="1172"/>
      <c r="AR73" s="1172" t="str">
        <f>IF(ISBLANK(V144),"",V144)</f>
        <v/>
      </c>
      <c r="AS73" s="1172"/>
      <c r="AT73" s="1172"/>
      <c r="AU73" s="1172"/>
      <c r="AV73" s="1172" t="str">
        <f>IF(ISBLANK(V145),"",V145)</f>
        <v/>
      </c>
      <c r="AW73" s="1172"/>
      <c r="AX73" s="1172"/>
      <c r="AY73" s="1172"/>
      <c r="AZ73" s="1456"/>
      <c r="BA73" s="1457"/>
      <c r="BB73" s="1457"/>
      <c r="BC73" s="1457"/>
      <c r="BD73" s="1457"/>
      <c r="BE73" s="1457"/>
      <c r="BF73" s="1457"/>
      <c r="BG73" s="1457"/>
      <c r="BH73" s="1458"/>
      <c r="BI73" s="114"/>
      <c r="BJ73" s="114"/>
      <c r="BK73" s="114"/>
    </row>
    <row r="74" spans="2:63" ht="17.100000000000001" customHeight="1">
      <c r="B74" s="245"/>
      <c r="C74" s="1536"/>
      <c r="D74" s="1438"/>
      <c r="E74" s="1439"/>
      <c r="F74" s="1439"/>
      <c r="G74" s="1439"/>
      <c r="H74" s="1440"/>
      <c r="I74" s="1430"/>
      <c r="J74" s="1430"/>
      <c r="K74" s="1430"/>
      <c r="L74" s="1430"/>
      <c r="M74" s="1430"/>
      <c r="N74" s="1431"/>
      <c r="O74" s="1547" t="s">
        <v>947</v>
      </c>
      <c r="P74" s="1548"/>
      <c r="Q74" s="1548"/>
      <c r="R74" s="1548"/>
      <c r="S74" s="1549"/>
      <c r="T74" s="1441" t="str">
        <f>IF(ISBLANK(G180),"",G180)</f>
        <v/>
      </c>
      <c r="U74" s="1442"/>
      <c r="V74" s="1443"/>
      <c r="W74" s="1482" t="s">
        <v>948</v>
      </c>
      <c r="X74" s="1483"/>
      <c r="Y74" s="1483"/>
      <c r="Z74" s="1483"/>
      <c r="AA74" s="1484"/>
      <c r="AB74" s="1441" t="str">
        <f>IF(ISBLANK(W176),"",W176)</f>
        <v/>
      </c>
      <c r="AC74" s="1442"/>
      <c r="AD74" s="1443"/>
      <c r="AE74" s="1095" t="s">
        <v>949</v>
      </c>
      <c r="AF74" s="1095"/>
      <c r="AG74" s="1095"/>
      <c r="AH74" s="1095"/>
      <c r="AI74" s="1095"/>
      <c r="AJ74" s="1095"/>
      <c r="AK74" s="1095"/>
      <c r="AL74" s="1095"/>
      <c r="AM74" s="1095"/>
      <c r="AN74" s="1172">
        <v>2503</v>
      </c>
      <c r="AO74" s="1172"/>
      <c r="AP74" s="1172"/>
      <c r="AQ74" s="1172"/>
      <c r="AR74" s="1172" t="str">
        <f>IF(ISBLANK(W144),"",W144)</f>
        <v/>
      </c>
      <c r="AS74" s="1172"/>
      <c r="AT74" s="1172"/>
      <c r="AU74" s="1172"/>
      <c r="AV74" s="1172" t="str">
        <f>IF(ISBLANK(W145),"",W145)</f>
        <v/>
      </c>
      <c r="AW74" s="1172"/>
      <c r="AX74" s="1172"/>
      <c r="AY74" s="1172"/>
      <c r="AZ74" s="1456"/>
      <c r="BA74" s="1457"/>
      <c r="BB74" s="1457"/>
      <c r="BC74" s="1457"/>
      <c r="BD74" s="1457"/>
      <c r="BE74" s="1457"/>
      <c r="BF74" s="1457"/>
      <c r="BG74" s="1457"/>
      <c r="BH74" s="1458"/>
      <c r="BI74" s="114"/>
      <c r="BJ74" s="114"/>
      <c r="BK74" s="114"/>
    </row>
    <row r="75" spans="2:63" ht="17.100000000000001" customHeight="1">
      <c r="B75" s="245"/>
      <c r="C75" s="1536"/>
      <c r="D75" s="1438"/>
      <c r="E75" s="1439"/>
      <c r="F75" s="1439"/>
      <c r="G75" s="1439"/>
      <c r="H75" s="1440"/>
      <c r="I75" s="1430"/>
      <c r="J75" s="1430"/>
      <c r="K75" s="1430"/>
      <c r="L75" s="1430"/>
      <c r="M75" s="1430"/>
      <c r="N75" s="1431"/>
      <c r="O75" s="1550"/>
      <c r="P75" s="1551"/>
      <c r="Q75" s="1551"/>
      <c r="R75" s="1551"/>
      <c r="S75" s="1552"/>
      <c r="T75" s="1306"/>
      <c r="U75" s="1307"/>
      <c r="V75" s="1447"/>
      <c r="W75" s="1485"/>
      <c r="X75" s="1486"/>
      <c r="Y75" s="1486"/>
      <c r="Z75" s="1486"/>
      <c r="AA75" s="1487"/>
      <c r="AB75" s="1306"/>
      <c r="AC75" s="1307"/>
      <c r="AD75" s="1447"/>
      <c r="AE75" s="1095" t="s">
        <v>950</v>
      </c>
      <c r="AF75" s="1095"/>
      <c r="AG75" s="1095"/>
      <c r="AH75" s="1095"/>
      <c r="AI75" s="1095"/>
      <c r="AJ75" s="1095"/>
      <c r="AK75" s="1095"/>
      <c r="AL75" s="1095"/>
      <c r="AM75" s="1095"/>
      <c r="AN75" s="1172">
        <v>2504</v>
      </c>
      <c r="AO75" s="1172"/>
      <c r="AP75" s="1172"/>
      <c r="AQ75" s="1172"/>
      <c r="AR75" s="1172" t="str">
        <f>IF(ISBLANK(X144),"",X144)</f>
        <v/>
      </c>
      <c r="AS75" s="1172"/>
      <c r="AT75" s="1172"/>
      <c r="AU75" s="1172"/>
      <c r="AV75" s="1172" t="str">
        <f>IF(ISBLANK(X145),"",X145)</f>
        <v/>
      </c>
      <c r="AW75" s="1172"/>
      <c r="AX75" s="1172"/>
      <c r="AY75" s="1172"/>
      <c r="AZ75" s="1456"/>
      <c r="BA75" s="1457"/>
      <c r="BB75" s="1457"/>
      <c r="BC75" s="1457"/>
      <c r="BD75" s="1457"/>
      <c r="BE75" s="1457"/>
      <c r="BF75" s="1457"/>
      <c r="BG75" s="1457"/>
      <c r="BH75" s="1458"/>
      <c r="BI75" s="114"/>
      <c r="BJ75" s="114"/>
      <c r="BK75" s="114"/>
    </row>
    <row r="76" spans="2:63" ht="17.100000000000001" customHeight="1">
      <c r="B76" s="245"/>
      <c r="C76" s="1536"/>
      <c r="D76" s="1438"/>
      <c r="E76" s="1439"/>
      <c r="F76" s="1439"/>
      <c r="G76" s="1439"/>
      <c r="H76" s="1440"/>
      <c r="I76" s="1430"/>
      <c r="J76" s="1430"/>
      <c r="K76" s="1430"/>
      <c r="L76" s="1430"/>
      <c r="M76" s="1430"/>
      <c r="N76" s="1431"/>
      <c r="O76" s="1547" t="s">
        <v>951</v>
      </c>
      <c r="P76" s="1548"/>
      <c r="Q76" s="1548"/>
      <c r="R76" s="1548"/>
      <c r="S76" s="1549"/>
      <c r="T76" s="1441" t="str">
        <f>IF(ISBLANK(K180),"",K180)</f>
        <v/>
      </c>
      <c r="U76" s="1442"/>
      <c r="V76" s="1443"/>
      <c r="W76" s="1547" t="s">
        <v>952</v>
      </c>
      <c r="X76" s="1548"/>
      <c r="Y76" s="1548"/>
      <c r="Z76" s="1548"/>
      <c r="AA76" s="1549"/>
      <c r="AB76" s="1441" t="str">
        <f>IF(ISBLANK(AI176),"",AI176)</f>
        <v/>
      </c>
      <c r="AC76" s="1442"/>
      <c r="AD76" s="1443"/>
      <c r="AE76" s="1095" t="s">
        <v>953</v>
      </c>
      <c r="AF76" s="1095"/>
      <c r="AG76" s="1095"/>
      <c r="AH76" s="1095"/>
      <c r="AI76" s="1095"/>
      <c r="AJ76" s="1095"/>
      <c r="AK76" s="1095"/>
      <c r="AL76" s="1095"/>
      <c r="AM76" s="1095"/>
      <c r="AN76" s="1172">
        <v>2505</v>
      </c>
      <c r="AO76" s="1172"/>
      <c r="AP76" s="1172"/>
      <c r="AQ76" s="1172"/>
      <c r="AR76" s="1172" t="str">
        <f>IF(ISBLANK(Y144),"",Y144)</f>
        <v/>
      </c>
      <c r="AS76" s="1172"/>
      <c r="AT76" s="1172"/>
      <c r="AU76" s="1172"/>
      <c r="AV76" s="1172" t="str">
        <f>IF(ISBLANK(Y145),"",Y145)</f>
        <v/>
      </c>
      <c r="AW76" s="1172"/>
      <c r="AX76" s="1172"/>
      <c r="AY76" s="1172"/>
      <c r="AZ76" s="1456"/>
      <c r="BA76" s="1457"/>
      <c r="BB76" s="1457"/>
      <c r="BC76" s="1457"/>
      <c r="BD76" s="1457"/>
      <c r="BE76" s="1457"/>
      <c r="BF76" s="1457"/>
      <c r="BG76" s="1457"/>
      <c r="BH76" s="1458"/>
      <c r="BI76" s="114"/>
      <c r="BJ76" s="114"/>
      <c r="BK76" s="114"/>
    </row>
    <row r="77" spans="2:63" ht="17.100000000000001" customHeight="1">
      <c r="B77" s="245"/>
      <c r="C77" s="1536"/>
      <c r="D77" s="1438"/>
      <c r="E77" s="1439"/>
      <c r="F77" s="1439"/>
      <c r="G77" s="1439"/>
      <c r="H77" s="1440"/>
      <c r="I77" s="1430"/>
      <c r="J77" s="1430"/>
      <c r="K77" s="1430"/>
      <c r="L77" s="1430"/>
      <c r="M77" s="1430"/>
      <c r="N77" s="1431"/>
      <c r="O77" s="1550"/>
      <c r="P77" s="1551"/>
      <c r="Q77" s="1551"/>
      <c r="R77" s="1551"/>
      <c r="S77" s="1552"/>
      <c r="T77" s="1306"/>
      <c r="U77" s="1307"/>
      <c r="V77" s="1447"/>
      <c r="W77" s="1550"/>
      <c r="X77" s="1551"/>
      <c r="Y77" s="1551"/>
      <c r="Z77" s="1551"/>
      <c r="AA77" s="1552"/>
      <c r="AB77" s="1306"/>
      <c r="AC77" s="1307"/>
      <c r="AD77" s="1447"/>
      <c r="AE77" s="1557" t="s">
        <v>954</v>
      </c>
      <c r="AF77" s="1558"/>
      <c r="AG77" s="1558"/>
      <c r="AH77" s="1558"/>
      <c r="AI77" s="1558"/>
      <c r="AJ77" s="1558"/>
      <c r="AK77" s="1558"/>
      <c r="AL77" s="1558"/>
      <c r="AM77" s="1559"/>
      <c r="AN77" s="1172">
        <v>2506</v>
      </c>
      <c r="AO77" s="1172"/>
      <c r="AP77" s="1172"/>
      <c r="AQ77" s="1172"/>
      <c r="AR77" s="1172" t="str">
        <f>IF(ISBLANK(Z144),"",Z144)</f>
        <v/>
      </c>
      <c r="AS77" s="1172"/>
      <c r="AT77" s="1172"/>
      <c r="AU77" s="1172"/>
      <c r="AV77" s="1172" t="str">
        <f>IF(ISBLANK(Z145),"",Z145)</f>
        <v/>
      </c>
      <c r="AW77" s="1172"/>
      <c r="AX77" s="1172"/>
      <c r="AY77" s="1172"/>
      <c r="AZ77" s="1456"/>
      <c r="BA77" s="1457"/>
      <c r="BB77" s="1457"/>
      <c r="BC77" s="1457"/>
      <c r="BD77" s="1457"/>
      <c r="BE77" s="1457"/>
      <c r="BF77" s="1457"/>
      <c r="BG77" s="1457"/>
      <c r="BH77" s="1458"/>
      <c r="BI77" s="114"/>
      <c r="BJ77" s="114"/>
      <c r="BK77" s="114"/>
    </row>
    <row r="78" spans="2:63" ht="17.100000000000001" customHeight="1">
      <c r="B78" s="187"/>
      <c r="C78" s="1536"/>
      <c r="D78" s="1438"/>
      <c r="E78" s="1439"/>
      <c r="F78" s="1439"/>
      <c r="G78" s="1439"/>
      <c r="H78" s="1440"/>
      <c r="I78" s="1430"/>
      <c r="J78" s="1430"/>
      <c r="K78" s="1430"/>
      <c r="L78" s="1430"/>
      <c r="M78" s="1430"/>
      <c r="N78" s="1431"/>
      <c r="O78" s="1547" t="s">
        <v>955</v>
      </c>
      <c r="P78" s="1548"/>
      <c r="Q78" s="1548"/>
      <c r="R78" s="1548"/>
      <c r="S78" s="1549"/>
      <c r="T78" s="1441" t="str">
        <f>IF(ISBLANK(O180),"",O180)</f>
        <v/>
      </c>
      <c r="U78" s="1442"/>
      <c r="V78" s="1443"/>
      <c r="W78" s="1482" t="s">
        <v>956</v>
      </c>
      <c r="X78" s="1483"/>
      <c r="Y78" s="1483"/>
      <c r="Z78" s="1483"/>
      <c r="AA78" s="1484"/>
      <c r="AB78" s="1441" t="str">
        <f>IF(ISBLANK(C183),"",C183)</f>
        <v/>
      </c>
      <c r="AC78" s="1442"/>
      <c r="AD78" s="1443"/>
      <c r="AE78" s="1095" t="s">
        <v>957</v>
      </c>
      <c r="AF78" s="1095"/>
      <c r="AG78" s="1095"/>
      <c r="AH78" s="1095"/>
      <c r="AI78" s="1095"/>
      <c r="AJ78" s="1095"/>
      <c r="AK78" s="1095"/>
      <c r="AL78" s="1095"/>
      <c r="AM78" s="1095"/>
      <c r="AN78" s="1172">
        <v>2507</v>
      </c>
      <c r="AO78" s="1172"/>
      <c r="AP78" s="1172"/>
      <c r="AQ78" s="1172"/>
      <c r="AR78" s="1172" t="str">
        <f>IF(ISBLANK(AA144),"",AA144)</f>
        <v/>
      </c>
      <c r="AS78" s="1172"/>
      <c r="AT78" s="1172"/>
      <c r="AU78" s="1172"/>
      <c r="AV78" s="1172" t="str">
        <f>IF(ISBLANK(AA145),"",AA145)</f>
        <v/>
      </c>
      <c r="AW78" s="1172"/>
      <c r="AX78" s="1172"/>
      <c r="AY78" s="1172"/>
      <c r="AZ78" s="1456"/>
      <c r="BA78" s="1457"/>
      <c r="BB78" s="1457"/>
      <c r="BC78" s="1457"/>
      <c r="BD78" s="1457"/>
      <c r="BE78" s="1457"/>
      <c r="BF78" s="1457"/>
      <c r="BG78" s="1457"/>
      <c r="BH78" s="1458"/>
      <c r="BI78" s="114"/>
      <c r="BJ78" s="114"/>
      <c r="BK78" s="114"/>
    </row>
    <row r="79" spans="2:63" ht="17.100000000000001" customHeight="1">
      <c r="B79" s="187"/>
      <c r="C79" s="1536"/>
      <c r="D79" s="1438"/>
      <c r="E79" s="1439"/>
      <c r="F79" s="1439"/>
      <c r="G79" s="1439"/>
      <c r="H79" s="1440"/>
      <c r="I79" s="1430"/>
      <c r="J79" s="1430"/>
      <c r="K79" s="1430"/>
      <c r="L79" s="1430"/>
      <c r="M79" s="1430"/>
      <c r="N79" s="1431"/>
      <c r="O79" s="1550"/>
      <c r="P79" s="1551"/>
      <c r="Q79" s="1551"/>
      <c r="R79" s="1551"/>
      <c r="S79" s="1552"/>
      <c r="T79" s="1306"/>
      <c r="U79" s="1307"/>
      <c r="V79" s="1447"/>
      <c r="W79" s="1485"/>
      <c r="X79" s="1486"/>
      <c r="Y79" s="1486"/>
      <c r="Z79" s="1486"/>
      <c r="AA79" s="1487"/>
      <c r="AB79" s="1306"/>
      <c r="AC79" s="1307"/>
      <c r="AD79" s="1447"/>
      <c r="AE79" s="1095" t="s">
        <v>958</v>
      </c>
      <c r="AF79" s="1095"/>
      <c r="AG79" s="1095"/>
      <c r="AH79" s="1095"/>
      <c r="AI79" s="1095"/>
      <c r="AJ79" s="1095"/>
      <c r="AK79" s="1095"/>
      <c r="AL79" s="1095"/>
      <c r="AM79" s="1095"/>
      <c r="AN79" s="1172">
        <v>2508</v>
      </c>
      <c r="AO79" s="1172"/>
      <c r="AP79" s="1172"/>
      <c r="AQ79" s="1172"/>
      <c r="AR79" s="1172" t="str">
        <f>IF(ISBLANK(AB144),"",AB144)</f>
        <v/>
      </c>
      <c r="AS79" s="1172"/>
      <c r="AT79" s="1172"/>
      <c r="AU79" s="1172"/>
      <c r="AV79" s="1172" t="str">
        <f>IF(ISBLANK(AB145),"",AB145)</f>
        <v/>
      </c>
      <c r="AW79" s="1172"/>
      <c r="AX79" s="1172"/>
      <c r="AY79" s="1172"/>
      <c r="AZ79" s="1456"/>
      <c r="BA79" s="1457"/>
      <c r="BB79" s="1457"/>
      <c r="BC79" s="1457"/>
      <c r="BD79" s="1457"/>
      <c r="BE79" s="1457"/>
      <c r="BF79" s="1457"/>
      <c r="BG79" s="1457"/>
      <c r="BH79" s="1458"/>
      <c r="BI79" s="114"/>
      <c r="BJ79" s="114"/>
      <c r="BK79" s="114"/>
    </row>
    <row r="80" spans="2:63" ht="17.100000000000001" customHeight="1">
      <c r="B80" s="187"/>
      <c r="C80" s="1536"/>
      <c r="D80" s="1438"/>
      <c r="E80" s="1439"/>
      <c r="F80" s="1439"/>
      <c r="G80" s="1439"/>
      <c r="H80" s="1440"/>
      <c r="I80" s="1430"/>
      <c r="J80" s="1430"/>
      <c r="K80" s="1430"/>
      <c r="L80" s="1430"/>
      <c r="M80" s="1430"/>
      <c r="N80" s="1431"/>
      <c r="O80" s="1547" t="s">
        <v>959</v>
      </c>
      <c r="P80" s="1566"/>
      <c r="Q80" s="1566"/>
      <c r="R80" s="1566"/>
      <c r="S80" s="1567"/>
      <c r="T80" s="1441" t="str">
        <f>IF(ISBLANK(S180),"",S180)</f>
        <v/>
      </c>
      <c r="U80" s="1442"/>
      <c r="V80" s="1443"/>
      <c r="W80" s="1482" t="s">
        <v>960</v>
      </c>
      <c r="X80" s="1483"/>
      <c r="Y80" s="1483"/>
      <c r="Z80" s="1483"/>
      <c r="AA80" s="1484"/>
      <c r="AB80" s="1441" t="str">
        <f>IF(ISBLANK(G183),"",G183)</f>
        <v/>
      </c>
      <c r="AC80" s="1442"/>
      <c r="AD80" s="1443"/>
      <c r="AE80" s="1095" t="s">
        <v>961</v>
      </c>
      <c r="AF80" s="1095"/>
      <c r="AG80" s="1095"/>
      <c r="AH80" s="1095"/>
      <c r="AI80" s="1095"/>
      <c r="AJ80" s="1095"/>
      <c r="AK80" s="1095"/>
      <c r="AL80" s="1095"/>
      <c r="AM80" s="1095"/>
      <c r="AN80" s="1172">
        <v>2509</v>
      </c>
      <c r="AO80" s="1172"/>
      <c r="AP80" s="1172"/>
      <c r="AQ80" s="1172"/>
      <c r="AR80" s="1172" t="str">
        <f>IF(ISBLANK(AC144),"",AC144)</f>
        <v/>
      </c>
      <c r="AS80" s="1172"/>
      <c r="AT80" s="1172"/>
      <c r="AU80" s="1172"/>
      <c r="AV80" s="1172" t="str">
        <f>IF(ISBLANK(AC145),"",AC145)</f>
        <v/>
      </c>
      <c r="AW80" s="1172"/>
      <c r="AX80" s="1172"/>
      <c r="AY80" s="1172"/>
      <c r="AZ80" s="1456"/>
      <c r="BA80" s="1457"/>
      <c r="BB80" s="1457"/>
      <c r="BC80" s="1457"/>
      <c r="BD80" s="1457"/>
      <c r="BE80" s="1457"/>
      <c r="BF80" s="1457"/>
      <c r="BG80" s="1457"/>
      <c r="BH80" s="1458"/>
      <c r="BI80" s="114"/>
      <c r="BJ80" s="114"/>
      <c r="BK80" s="114"/>
    </row>
    <row r="81" spans="2:63" ht="17.100000000000001" customHeight="1">
      <c r="B81" s="187"/>
      <c r="C81" s="1536"/>
      <c r="D81" s="1438"/>
      <c r="E81" s="1439"/>
      <c r="F81" s="1439"/>
      <c r="G81" s="1439"/>
      <c r="H81" s="1440"/>
      <c r="I81" s="1430"/>
      <c r="J81" s="1430"/>
      <c r="K81" s="1430"/>
      <c r="L81" s="1430"/>
      <c r="M81" s="1430"/>
      <c r="N81" s="1431"/>
      <c r="O81" s="1568"/>
      <c r="P81" s="1569"/>
      <c r="Q81" s="1569"/>
      <c r="R81" s="1569"/>
      <c r="S81" s="1570"/>
      <c r="T81" s="1306"/>
      <c r="U81" s="1307"/>
      <c r="V81" s="1447"/>
      <c r="W81" s="1485"/>
      <c r="X81" s="1486"/>
      <c r="Y81" s="1486"/>
      <c r="Z81" s="1486"/>
      <c r="AA81" s="1487"/>
      <c r="AB81" s="1306"/>
      <c r="AC81" s="1307"/>
      <c r="AD81" s="1447"/>
      <c r="AE81" s="1095" t="s">
        <v>962</v>
      </c>
      <c r="AF81" s="1095"/>
      <c r="AG81" s="1095"/>
      <c r="AH81" s="1095"/>
      <c r="AI81" s="1095"/>
      <c r="AJ81" s="1095"/>
      <c r="AK81" s="1095"/>
      <c r="AL81" s="1095"/>
      <c r="AM81" s="1095"/>
      <c r="AN81" s="1172">
        <v>2510</v>
      </c>
      <c r="AO81" s="1172"/>
      <c r="AP81" s="1172"/>
      <c r="AQ81" s="1172"/>
      <c r="AR81" s="1172" t="str">
        <f>IF(ISBLANK(AD144),"",AD144)</f>
        <v/>
      </c>
      <c r="AS81" s="1172"/>
      <c r="AT81" s="1172"/>
      <c r="AU81" s="1172"/>
      <c r="AV81" s="1172" t="str">
        <f>IF(ISBLANK(AD145),"",AD145)</f>
        <v/>
      </c>
      <c r="AW81" s="1172"/>
      <c r="AX81" s="1172"/>
      <c r="AY81" s="1172"/>
      <c r="AZ81" s="1456"/>
      <c r="BA81" s="1457"/>
      <c r="BB81" s="1457"/>
      <c r="BC81" s="1457"/>
      <c r="BD81" s="1457"/>
      <c r="BE81" s="1457"/>
      <c r="BF81" s="1457"/>
      <c r="BG81" s="1457"/>
      <c r="BH81" s="1458"/>
      <c r="BI81" s="114"/>
      <c r="BJ81" s="114"/>
      <c r="BK81" s="114"/>
    </row>
    <row r="82" spans="2:63" ht="17.100000000000001" customHeight="1">
      <c r="B82" s="187"/>
      <c r="C82" s="1536"/>
      <c r="D82" s="1438"/>
      <c r="E82" s="1439"/>
      <c r="F82" s="1439"/>
      <c r="G82" s="1439"/>
      <c r="H82" s="1440"/>
      <c r="I82" s="1430"/>
      <c r="J82" s="1430"/>
      <c r="K82" s="1430"/>
      <c r="L82" s="1430"/>
      <c r="M82" s="1430"/>
      <c r="N82" s="1431"/>
      <c r="O82" s="1560" t="s">
        <v>963</v>
      </c>
      <c r="P82" s="1561"/>
      <c r="Q82" s="1561"/>
      <c r="R82" s="1561"/>
      <c r="S82" s="1562"/>
      <c r="T82" s="1441" t="str">
        <f>IF(ISBLANK(AE180),"",AE180)</f>
        <v/>
      </c>
      <c r="U82" s="1442"/>
      <c r="V82" s="1443"/>
      <c r="W82" s="1482" t="s">
        <v>964</v>
      </c>
      <c r="X82" s="1483"/>
      <c r="Y82" s="1483"/>
      <c r="Z82" s="1483"/>
      <c r="AA82" s="1484"/>
      <c r="AB82" s="1441" t="str">
        <f>IF(ISBLANK(K183),"",K183)</f>
        <v/>
      </c>
      <c r="AC82" s="1442"/>
      <c r="AD82" s="1443"/>
      <c r="AE82" s="1462" t="s">
        <v>965</v>
      </c>
      <c r="AF82" s="1463"/>
      <c r="AG82" s="1463"/>
      <c r="AH82" s="1463"/>
      <c r="AI82" s="1463"/>
      <c r="AJ82" s="1463"/>
      <c r="AK82" s="1463"/>
      <c r="AL82" s="1463"/>
      <c r="AM82" s="1094"/>
      <c r="AN82" s="1172">
        <v>2511</v>
      </c>
      <c r="AO82" s="1172"/>
      <c r="AP82" s="1172"/>
      <c r="AQ82" s="1172"/>
      <c r="AR82" s="1172" t="str">
        <f>IF(ISBLANK(AE144),"",AE144)</f>
        <v/>
      </c>
      <c r="AS82" s="1172"/>
      <c r="AT82" s="1172"/>
      <c r="AU82" s="1172"/>
      <c r="AV82" s="1172" t="str">
        <f>IF(ISBLANK(AE145),"",AE145)</f>
        <v/>
      </c>
      <c r="AW82" s="1172"/>
      <c r="AX82" s="1172"/>
      <c r="AY82" s="1172"/>
      <c r="AZ82" s="1456"/>
      <c r="BA82" s="1457"/>
      <c r="BB82" s="1457"/>
      <c r="BC82" s="1457"/>
      <c r="BD82" s="1457"/>
      <c r="BE82" s="1457"/>
      <c r="BF82" s="1457"/>
      <c r="BG82" s="1457"/>
      <c r="BH82" s="1458"/>
      <c r="BI82" s="114"/>
      <c r="BJ82" s="114"/>
      <c r="BK82" s="114"/>
    </row>
    <row r="83" spans="2:63" ht="17.100000000000001" customHeight="1">
      <c r="B83" s="187"/>
      <c r="C83" s="1536"/>
      <c r="D83" s="1438"/>
      <c r="E83" s="1439"/>
      <c r="F83" s="1439"/>
      <c r="G83" s="1439"/>
      <c r="H83" s="1440"/>
      <c r="I83" s="1430"/>
      <c r="J83" s="1430"/>
      <c r="K83" s="1430"/>
      <c r="L83" s="1430"/>
      <c r="M83" s="1430"/>
      <c r="N83" s="1431"/>
      <c r="O83" s="1563"/>
      <c r="P83" s="1564"/>
      <c r="Q83" s="1564"/>
      <c r="R83" s="1564"/>
      <c r="S83" s="1565"/>
      <c r="T83" s="1306"/>
      <c r="U83" s="1307"/>
      <c r="V83" s="1447"/>
      <c r="W83" s="1485"/>
      <c r="X83" s="1486"/>
      <c r="Y83" s="1486"/>
      <c r="Z83" s="1486"/>
      <c r="AA83" s="1487"/>
      <c r="AB83" s="1306"/>
      <c r="AC83" s="1307"/>
      <c r="AD83" s="1447"/>
      <c r="AE83" s="1095" t="s">
        <v>514</v>
      </c>
      <c r="AF83" s="1095"/>
      <c r="AG83" s="1095"/>
      <c r="AH83" s="1095"/>
      <c r="AI83" s="1095"/>
      <c r="AJ83" s="1095"/>
      <c r="AK83" s="1095"/>
      <c r="AL83" s="1095"/>
      <c r="AM83" s="1095"/>
      <c r="AN83" s="1172">
        <v>2512</v>
      </c>
      <c r="AO83" s="1172"/>
      <c r="AP83" s="1172"/>
      <c r="AQ83" s="1172"/>
      <c r="AR83" s="1172" t="str">
        <f>IF(ISBLANK(AF144),"",AF144)</f>
        <v/>
      </c>
      <c r="AS83" s="1172"/>
      <c r="AT83" s="1172"/>
      <c r="AU83" s="1172"/>
      <c r="AV83" s="1172" t="str">
        <f>IF(ISBLANK(AF145),"",AF145)</f>
        <v/>
      </c>
      <c r="AW83" s="1172"/>
      <c r="AX83" s="1172"/>
      <c r="AY83" s="1172"/>
      <c r="AZ83" s="1456"/>
      <c r="BA83" s="1457"/>
      <c r="BB83" s="1457"/>
      <c r="BC83" s="1457"/>
      <c r="BD83" s="1457"/>
      <c r="BE83" s="1457"/>
      <c r="BF83" s="1457"/>
      <c r="BG83" s="1457"/>
      <c r="BH83" s="1458"/>
      <c r="BI83" s="114"/>
      <c r="BJ83" s="114"/>
      <c r="BK83" s="114"/>
    </row>
    <row r="84" spans="2:63" ht="17.100000000000001" customHeight="1">
      <c r="B84" s="187"/>
      <c r="C84" s="1536"/>
      <c r="D84" s="1438"/>
      <c r="E84" s="1439"/>
      <c r="F84" s="1439"/>
      <c r="G84" s="1439"/>
      <c r="H84" s="1440"/>
      <c r="I84" s="1430"/>
      <c r="J84" s="1430"/>
      <c r="K84" s="1430"/>
      <c r="L84" s="1430"/>
      <c r="M84" s="1430"/>
      <c r="N84" s="1431"/>
      <c r="O84" s="1547" t="s">
        <v>966</v>
      </c>
      <c r="P84" s="1548"/>
      <c r="Q84" s="1548"/>
      <c r="R84" s="1548"/>
      <c r="S84" s="1549"/>
      <c r="T84" s="1441" t="str">
        <f>IF(ISBLANK(AI180),"",AI180)</f>
        <v/>
      </c>
      <c r="U84" s="1442"/>
      <c r="V84" s="1443"/>
      <c r="W84" s="1482" t="s">
        <v>967</v>
      </c>
      <c r="X84" s="1483"/>
      <c r="Y84" s="1483"/>
      <c r="Z84" s="1483"/>
      <c r="AA84" s="1484"/>
      <c r="AB84" s="1441" t="str">
        <f>IF(ISBLANK(S183),"",S183)</f>
        <v/>
      </c>
      <c r="AC84" s="1442"/>
      <c r="AD84" s="1443"/>
      <c r="AE84" s="1462" t="s">
        <v>968</v>
      </c>
      <c r="AF84" s="1463"/>
      <c r="AG84" s="1463"/>
      <c r="AH84" s="1463"/>
      <c r="AI84" s="1463"/>
      <c r="AJ84" s="1463"/>
      <c r="AK84" s="1463"/>
      <c r="AL84" s="1463"/>
      <c r="AM84" s="1094"/>
      <c r="AN84" s="1172">
        <v>2513</v>
      </c>
      <c r="AO84" s="1172"/>
      <c r="AP84" s="1172"/>
      <c r="AQ84" s="1172"/>
      <c r="AR84" s="1172" t="str">
        <f>IF(ISBLANK(AG144),"",AG144)</f>
        <v/>
      </c>
      <c r="AS84" s="1172"/>
      <c r="AT84" s="1172"/>
      <c r="AU84" s="1172"/>
      <c r="AV84" s="1172" t="str">
        <f>IF(ISBLANK(AG145),"",AG145)</f>
        <v/>
      </c>
      <c r="AW84" s="1172"/>
      <c r="AX84" s="1172"/>
      <c r="AY84" s="1172"/>
      <c r="AZ84" s="1456"/>
      <c r="BA84" s="1457"/>
      <c r="BB84" s="1457"/>
      <c r="BC84" s="1457"/>
      <c r="BD84" s="1457"/>
      <c r="BE84" s="1457"/>
      <c r="BF84" s="1457"/>
      <c r="BG84" s="1457"/>
      <c r="BH84" s="1458"/>
      <c r="BI84" s="114"/>
      <c r="BJ84" s="114"/>
      <c r="BK84" s="114"/>
    </row>
    <row r="85" spans="2:63" ht="17.100000000000001" customHeight="1">
      <c r="B85" s="187"/>
      <c r="C85" s="1536"/>
      <c r="D85" s="1438"/>
      <c r="E85" s="1439"/>
      <c r="F85" s="1439"/>
      <c r="G85" s="1439"/>
      <c r="H85" s="1440"/>
      <c r="I85" s="1430"/>
      <c r="J85" s="1430"/>
      <c r="K85" s="1430"/>
      <c r="L85" s="1430"/>
      <c r="M85" s="1430"/>
      <c r="N85" s="1431"/>
      <c r="O85" s="1550"/>
      <c r="P85" s="1551"/>
      <c r="Q85" s="1551"/>
      <c r="R85" s="1551"/>
      <c r="S85" s="1552"/>
      <c r="T85" s="1306"/>
      <c r="U85" s="1307"/>
      <c r="V85" s="1447"/>
      <c r="W85" s="1485"/>
      <c r="X85" s="1486"/>
      <c r="Y85" s="1486"/>
      <c r="Z85" s="1486"/>
      <c r="AA85" s="1487"/>
      <c r="AB85" s="1306"/>
      <c r="AC85" s="1307"/>
      <c r="AD85" s="1447"/>
      <c r="AE85" s="1095" t="s">
        <v>969</v>
      </c>
      <c r="AF85" s="1095"/>
      <c r="AG85" s="1095"/>
      <c r="AH85" s="1095"/>
      <c r="AI85" s="1095"/>
      <c r="AJ85" s="1095"/>
      <c r="AK85" s="1095"/>
      <c r="AL85" s="1095"/>
      <c r="AM85" s="1095"/>
      <c r="AN85" s="1172">
        <v>2514</v>
      </c>
      <c r="AO85" s="1172"/>
      <c r="AP85" s="1172"/>
      <c r="AQ85" s="1172"/>
      <c r="AR85" s="1172" t="str">
        <f>IF(ISBLANK(AH144),"",AH144)</f>
        <v/>
      </c>
      <c r="AS85" s="1172"/>
      <c r="AT85" s="1172"/>
      <c r="AU85" s="1172"/>
      <c r="AV85" s="1172" t="str">
        <f>IF(ISBLANK(AH145),"",AH145)</f>
        <v/>
      </c>
      <c r="AW85" s="1172"/>
      <c r="AX85" s="1172"/>
      <c r="AY85" s="1172"/>
      <c r="AZ85" s="1456"/>
      <c r="BA85" s="1457"/>
      <c r="BB85" s="1457"/>
      <c r="BC85" s="1457"/>
      <c r="BD85" s="1457"/>
      <c r="BE85" s="1457"/>
      <c r="BF85" s="1457"/>
      <c r="BG85" s="1457"/>
      <c r="BH85" s="1458"/>
      <c r="BI85" s="114"/>
      <c r="BJ85" s="114"/>
      <c r="BK85" s="114"/>
    </row>
    <row r="86" spans="2:63" ht="17.100000000000001" customHeight="1">
      <c r="B86" s="187"/>
      <c r="C86" s="1536"/>
      <c r="D86" s="1438"/>
      <c r="E86" s="1439"/>
      <c r="F86" s="1439"/>
      <c r="G86" s="1439"/>
      <c r="H86" s="1440"/>
      <c r="I86" s="1430"/>
      <c r="J86" s="1430"/>
      <c r="K86" s="1430"/>
      <c r="L86" s="1430"/>
      <c r="M86" s="1430"/>
      <c r="N86" s="1431"/>
      <c r="O86" s="1547" t="s">
        <v>970</v>
      </c>
      <c r="P86" s="1548"/>
      <c r="Q86" s="1548"/>
      <c r="R86" s="1548"/>
      <c r="S86" s="1549"/>
      <c r="T86" s="1441" t="str">
        <f>IF(ISBLANK(AM180),"",AM180)</f>
        <v/>
      </c>
      <c r="U86" s="1442"/>
      <c r="V86" s="1443"/>
      <c r="W86" s="1482" t="s">
        <v>971</v>
      </c>
      <c r="X86" s="1483"/>
      <c r="Y86" s="1483"/>
      <c r="Z86" s="1483"/>
      <c r="AA86" s="1484"/>
      <c r="AB86" s="1441" t="str">
        <f>IF(ISBLANK(O183),"",O183)</f>
        <v/>
      </c>
      <c r="AC86" s="1442"/>
      <c r="AD86" s="1443"/>
      <c r="AE86" s="1095" t="s">
        <v>972</v>
      </c>
      <c r="AF86" s="1095"/>
      <c r="AG86" s="1095"/>
      <c r="AH86" s="1095"/>
      <c r="AI86" s="1095"/>
      <c r="AJ86" s="1095"/>
      <c r="AK86" s="1095"/>
      <c r="AL86" s="1095"/>
      <c r="AM86" s="1095"/>
      <c r="AN86" s="1172">
        <v>2515</v>
      </c>
      <c r="AO86" s="1172"/>
      <c r="AP86" s="1172"/>
      <c r="AQ86" s="1172"/>
      <c r="AR86" s="1172" t="str">
        <f>IF(ISBLANK(AI144),"",AI144)</f>
        <v/>
      </c>
      <c r="AS86" s="1172"/>
      <c r="AT86" s="1172"/>
      <c r="AU86" s="1172"/>
      <c r="AV86" s="1172" t="str">
        <f>IF(ISBLANK(AI145),"",AI145)</f>
        <v/>
      </c>
      <c r="AW86" s="1172"/>
      <c r="AX86" s="1172"/>
      <c r="AY86" s="1172"/>
      <c r="AZ86" s="1456"/>
      <c r="BA86" s="1457"/>
      <c r="BB86" s="1457"/>
      <c r="BC86" s="1457"/>
      <c r="BD86" s="1457"/>
      <c r="BE86" s="1457"/>
      <c r="BF86" s="1457"/>
      <c r="BG86" s="1457"/>
      <c r="BH86" s="1458"/>
      <c r="BI86" s="114"/>
      <c r="BJ86" s="114"/>
      <c r="BK86" s="114"/>
    </row>
    <row r="87" spans="2:63" ht="17.100000000000001" customHeight="1">
      <c r="B87" s="187"/>
      <c r="C87" s="1536"/>
      <c r="D87" s="1438"/>
      <c r="E87" s="1439"/>
      <c r="F87" s="1439"/>
      <c r="G87" s="1439"/>
      <c r="H87" s="1440"/>
      <c r="I87" s="1430"/>
      <c r="J87" s="1430"/>
      <c r="K87" s="1430"/>
      <c r="L87" s="1430"/>
      <c r="M87" s="1430"/>
      <c r="N87" s="1431"/>
      <c r="O87" s="1550"/>
      <c r="P87" s="1551"/>
      <c r="Q87" s="1551"/>
      <c r="R87" s="1551"/>
      <c r="S87" s="1552"/>
      <c r="T87" s="1306"/>
      <c r="U87" s="1307"/>
      <c r="V87" s="1447"/>
      <c r="W87" s="1485"/>
      <c r="X87" s="1486"/>
      <c r="Y87" s="1486"/>
      <c r="Z87" s="1486"/>
      <c r="AA87" s="1487"/>
      <c r="AB87" s="1306"/>
      <c r="AC87" s="1307"/>
      <c r="AD87" s="1447"/>
      <c r="AE87" s="1557" t="s">
        <v>973</v>
      </c>
      <c r="AF87" s="1558"/>
      <c r="AG87" s="1558"/>
      <c r="AH87" s="1558"/>
      <c r="AI87" s="1558"/>
      <c r="AJ87" s="1558"/>
      <c r="AK87" s="1558"/>
      <c r="AL87" s="1558"/>
      <c r="AM87" s="1559"/>
      <c r="AN87" s="1172">
        <v>2516</v>
      </c>
      <c r="AO87" s="1172"/>
      <c r="AP87" s="1172"/>
      <c r="AQ87" s="1172"/>
      <c r="AR87" s="1172" t="str">
        <f>IF(ISBLANK(AJ144),"",AJ144)</f>
        <v/>
      </c>
      <c r="AS87" s="1172"/>
      <c r="AT87" s="1172"/>
      <c r="AU87" s="1172"/>
      <c r="AV87" s="1172" t="str">
        <f>IF(ISBLANK(AJ145),"",AJ145)</f>
        <v/>
      </c>
      <c r="AW87" s="1172"/>
      <c r="AX87" s="1172"/>
      <c r="AY87" s="1172"/>
      <c r="AZ87" s="1456"/>
      <c r="BA87" s="1457"/>
      <c r="BB87" s="1457"/>
      <c r="BC87" s="1457"/>
      <c r="BD87" s="1457"/>
      <c r="BE87" s="1457"/>
      <c r="BF87" s="1457"/>
      <c r="BG87" s="1457"/>
      <c r="BH87" s="1458"/>
      <c r="BI87" s="114"/>
      <c r="BJ87" s="114"/>
      <c r="BK87" s="114"/>
    </row>
    <row r="88" spans="2:63" ht="17.100000000000001" customHeight="1">
      <c r="B88" s="187"/>
      <c r="C88" s="1536"/>
      <c r="D88" s="1438"/>
      <c r="E88" s="1439"/>
      <c r="F88" s="1439"/>
      <c r="G88" s="1439"/>
      <c r="H88" s="1440"/>
      <c r="I88" s="1430"/>
      <c r="J88" s="1430"/>
      <c r="K88" s="1430"/>
      <c r="L88" s="1430"/>
      <c r="M88" s="1430"/>
      <c r="N88" s="1431"/>
      <c r="O88" s="1541" t="s">
        <v>710</v>
      </c>
      <c r="P88" s="1542"/>
      <c r="Q88" s="1542"/>
      <c r="R88" s="1542"/>
      <c r="S88" s="1543"/>
      <c r="T88" s="1441" t="str">
        <f>IF(ISBLANK(AQ180),"",AQ180)</f>
        <v/>
      </c>
      <c r="U88" s="1442"/>
      <c r="V88" s="1443"/>
      <c r="W88" s="1571" t="str">
        <f>AI182</f>
        <v>（その他）</v>
      </c>
      <c r="X88" s="1572"/>
      <c r="Y88" s="1572"/>
      <c r="Z88" s="1572"/>
      <c r="AA88" s="1573"/>
      <c r="AB88" s="1441" t="str">
        <f>IF(ISBLANK(AI183),"",AI183)</f>
        <v/>
      </c>
      <c r="AC88" s="1442"/>
      <c r="AD88" s="1443"/>
      <c r="AE88" s="1462" t="s">
        <v>974</v>
      </c>
      <c r="AF88" s="1463"/>
      <c r="AG88" s="1463"/>
      <c r="AH88" s="1463"/>
      <c r="AI88" s="1463"/>
      <c r="AJ88" s="1463"/>
      <c r="AK88" s="1463"/>
      <c r="AL88" s="1463"/>
      <c r="AM88" s="1094"/>
      <c r="AN88" s="1172">
        <v>2517</v>
      </c>
      <c r="AO88" s="1172"/>
      <c r="AP88" s="1172"/>
      <c r="AQ88" s="1172"/>
      <c r="AR88" s="1172" t="str">
        <f>IF(ISBLANK(AK144),"",AK144)</f>
        <v>　</v>
      </c>
      <c r="AS88" s="1172"/>
      <c r="AT88" s="1172"/>
      <c r="AU88" s="1172"/>
      <c r="AV88" s="1172" t="str">
        <f>IF(ISBLANK(AK145),"",AK145)</f>
        <v/>
      </c>
      <c r="AW88" s="1172"/>
      <c r="AX88" s="1172"/>
      <c r="AY88" s="1172"/>
      <c r="AZ88" s="1456"/>
      <c r="BA88" s="1457"/>
      <c r="BB88" s="1457"/>
      <c r="BC88" s="1457"/>
      <c r="BD88" s="1457"/>
      <c r="BE88" s="1457"/>
      <c r="BF88" s="1457"/>
      <c r="BG88" s="1457"/>
      <c r="BH88" s="1458"/>
      <c r="BI88" s="114"/>
      <c r="BJ88" s="114"/>
      <c r="BK88" s="114"/>
    </row>
    <row r="89" spans="2:63" ht="17.100000000000001" customHeight="1">
      <c r="B89" s="187"/>
      <c r="C89" s="1536"/>
      <c r="D89" s="1438"/>
      <c r="E89" s="1439"/>
      <c r="F89" s="1439"/>
      <c r="G89" s="1439"/>
      <c r="H89" s="1440"/>
      <c r="I89" s="1430"/>
      <c r="J89" s="1430"/>
      <c r="K89" s="1430"/>
      <c r="L89" s="1430"/>
      <c r="M89" s="1430"/>
      <c r="N89" s="1431"/>
      <c r="O89" s="1544" t="s">
        <v>975</v>
      </c>
      <c r="P89" s="1545"/>
      <c r="Q89" s="1545"/>
      <c r="R89" s="1545"/>
      <c r="S89" s="1546"/>
      <c r="T89" s="1306"/>
      <c r="U89" s="1307"/>
      <c r="V89" s="1447"/>
      <c r="W89" s="1574"/>
      <c r="X89" s="1575"/>
      <c r="Y89" s="1575"/>
      <c r="Z89" s="1575"/>
      <c r="AA89" s="1576"/>
      <c r="AB89" s="1306"/>
      <c r="AC89" s="1307"/>
      <c r="AD89" s="1447"/>
      <c r="AE89" s="1577" t="s">
        <v>976</v>
      </c>
      <c r="AF89" s="1578"/>
      <c r="AG89" s="1578"/>
      <c r="AH89" s="1578"/>
      <c r="AI89" s="1578"/>
      <c r="AJ89" s="1578"/>
      <c r="AK89" s="1578"/>
      <c r="AL89" s="1578"/>
      <c r="AM89" s="1579"/>
      <c r="AN89" s="1172">
        <v>2518</v>
      </c>
      <c r="AO89" s="1172"/>
      <c r="AP89" s="1172"/>
      <c r="AQ89" s="1172"/>
      <c r="AR89" s="1172" t="str">
        <f>IF(ISBLANK(AL144),"",AL144)</f>
        <v/>
      </c>
      <c r="AS89" s="1172"/>
      <c r="AT89" s="1172"/>
      <c r="AU89" s="1172"/>
      <c r="AV89" s="1172" t="str">
        <f>IF(ISBLANK(AL145),"",AL145)</f>
        <v/>
      </c>
      <c r="AW89" s="1172"/>
      <c r="AX89" s="1172"/>
      <c r="AY89" s="1172"/>
      <c r="AZ89" s="1456"/>
      <c r="BA89" s="1457"/>
      <c r="BB89" s="1457"/>
      <c r="BC89" s="1457"/>
      <c r="BD89" s="1457"/>
      <c r="BE89" s="1457"/>
      <c r="BF89" s="1457"/>
      <c r="BG89" s="1457"/>
      <c r="BH89" s="1458"/>
      <c r="BI89" s="114"/>
      <c r="BJ89" s="114"/>
      <c r="BK89" s="114"/>
    </row>
    <row r="90" spans="2:63" ht="17.100000000000001" customHeight="1">
      <c r="B90" s="187"/>
      <c r="C90" s="1536"/>
      <c r="D90" s="1438"/>
      <c r="E90" s="1439"/>
      <c r="F90" s="1439"/>
      <c r="G90" s="1439"/>
      <c r="H90" s="1440"/>
      <c r="I90" s="1430"/>
      <c r="J90" s="1430"/>
      <c r="K90" s="1430"/>
      <c r="L90" s="1430"/>
      <c r="M90" s="1430"/>
      <c r="N90" s="1431"/>
      <c r="O90" s="1560" t="s">
        <v>977</v>
      </c>
      <c r="P90" s="1561"/>
      <c r="Q90" s="1561"/>
      <c r="R90" s="1561"/>
      <c r="S90" s="1562"/>
      <c r="T90" s="1441" t="str">
        <f>IF(ISBLANK(W180),"",W180)</f>
        <v/>
      </c>
      <c r="U90" s="1442"/>
      <c r="V90" s="1443"/>
      <c r="W90" s="1571" t="str">
        <f>AM182</f>
        <v>（その他）</v>
      </c>
      <c r="X90" s="1572"/>
      <c r="Y90" s="1572"/>
      <c r="Z90" s="1572"/>
      <c r="AA90" s="1573"/>
      <c r="AB90" s="1441" t="str">
        <f>IF(ISBLANK(AM183),"",AM183)</f>
        <v/>
      </c>
      <c r="AC90" s="1442"/>
      <c r="AD90" s="1443"/>
      <c r="AE90" s="1095" t="s">
        <v>978</v>
      </c>
      <c r="AF90" s="1095"/>
      <c r="AG90" s="1095"/>
      <c r="AH90" s="1095"/>
      <c r="AI90" s="1095"/>
      <c r="AJ90" s="1095"/>
      <c r="AK90" s="1095"/>
      <c r="AL90" s="1095"/>
      <c r="AM90" s="1095"/>
      <c r="AN90" s="1172">
        <v>2519</v>
      </c>
      <c r="AO90" s="1172"/>
      <c r="AP90" s="1172"/>
      <c r="AQ90" s="1172"/>
      <c r="AR90" s="1172" t="str">
        <f>IF(ISBLANK(AM144),"",AM144)</f>
        <v/>
      </c>
      <c r="AS90" s="1172"/>
      <c r="AT90" s="1172"/>
      <c r="AU90" s="1172"/>
      <c r="AV90" s="1172" t="str">
        <f>IF(ISBLANK(AM145),"",AM145)</f>
        <v/>
      </c>
      <c r="AW90" s="1172"/>
      <c r="AX90" s="1172"/>
      <c r="AY90" s="1172"/>
      <c r="AZ90" s="1456"/>
      <c r="BA90" s="1457"/>
      <c r="BB90" s="1457"/>
      <c r="BC90" s="1457"/>
      <c r="BD90" s="1457"/>
      <c r="BE90" s="1457"/>
      <c r="BF90" s="1457"/>
      <c r="BG90" s="1457"/>
      <c r="BH90" s="1458"/>
      <c r="BI90" s="114"/>
      <c r="BJ90" s="114"/>
      <c r="BK90" s="114"/>
    </row>
    <row r="91" spans="2:63" ht="17.100000000000001" customHeight="1">
      <c r="B91" s="187"/>
      <c r="C91" s="1536"/>
      <c r="D91" s="1438"/>
      <c r="E91" s="1439"/>
      <c r="F91" s="1439"/>
      <c r="G91" s="1439"/>
      <c r="H91" s="1440"/>
      <c r="I91" s="1430"/>
      <c r="J91" s="1430"/>
      <c r="K91" s="1430"/>
      <c r="L91" s="1430"/>
      <c r="M91" s="1430"/>
      <c r="N91" s="1431"/>
      <c r="O91" s="1563"/>
      <c r="P91" s="1564"/>
      <c r="Q91" s="1564"/>
      <c r="R91" s="1564"/>
      <c r="S91" s="1565"/>
      <c r="T91" s="1306"/>
      <c r="U91" s="1307"/>
      <c r="V91" s="1447"/>
      <c r="W91" s="1574"/>
      <c r="X91" s="1575"/>
      <c r="Y91" s="1575"/>
      <c r="Z91" s="1575"/>
      <c r="AA91" s="1576"/>
      <c r="AB91" s="1306"/>
      <c r="AC91" s="1307"/>
      <c r="AD91" s="1447"/>
      <c r="AE91" s="1095" t="s">
        <v>729</v>
      </c>
      <c r="AF91" s="1095"/>
      <c r="AG91" s="1095"/>
      <c r="AH91" s="1095"/>
      <c r="AI91" s="1095"/>
      <c r="AJ91" s="1095"/>
      <c r="AK91" s="1095"/>
      <c r="AL91" s="1095"/>
      <c r="AM91" s="1095"/>
      <c r="AN91" s="1172">
        <v>2520</v>
      </c>
      <c r="AO91" s="1172"/>
      <c r="AP91" s="1172"/>
      <c r="AQ91" s="1172"/>
      <c r="AR91" s="1172" t="str">
        <f>IF(ISBLANK(AN144),"",AN144)</f>
        <v/>
      </c>
      <c r="AS91" s="1172"/>
      <c r="AT91" s="1172"/>
      <c r="AU91" s="1172"/>
      <c r="AV91" s="1172" t="str">
        <f>IF(ISBLANK(AN145),"",AN145)</f>
        <v/>
      </c>
      <c r="AW91" s="1172"/>
      <c r="AX91" s="1172"/>
      <c r="AY91" s="1172"/>
      <c r="AZ91" s="1456"/>
      <c r="BA91" s="1457"/>
      <c r="BB91" s="1457"/>
      <c r="BC91" s="1457"/>
      <c r="BD91" s="1457"/>
      <c r="BE91" s="1457"/>
      <c r="BF91" s="1457"/>
      <c r="BG91" s="1457"/>
      <c r="BH91" s="1458"/>
      <c r="BI91" s="114"/>
      <c r="BJ91" s="114"/>
      <c r="BK91" s="114"/>
    </row>
    <row r="92" spans="2:63" ht="17.100000000000001" customHeight="1">
      <c r="B92" s="187"/>
      <c r="C92" s="1536"/>
      <c r="D92" s="1438"/>
      <c r="E92" s="1439"/>
      <c r="F92" s="1439"/>
      <c r="G92" s="1439"/>
      <c r="H92" s="1440"/>
      <c r="I92" s="1430"/>
      <c r="J92" s="1430"/>
      <c r="K92" s="1430"/>
      <c r="L92" s="1430"/>
      <c r="M92" s="1430"/>
      <c r="N92" s="1431"/>
      <c r="O92" s="1560" t="s">
        <v>979</v>
      </c>
      <c r="P92" s="1561"/>
      <c r="Q92" s="1561"/>
      <c r="R92" s="1561"/>
      <c r="S92" s="1562"/>
      <c r="T92" s="1441" t="str">
        <f>IF(ISBLANK(AA180),"",AA180)</f>
        <v/>
      </c>
      <c r="U92" s="1442"/>
      <c r="V92" s="1443"/>
      <c r="W92" s="1571" t="str">
        <f>AQ182</f>
        <v>（その他）</v>
      </c>
      <c r="X92" s="1572"/>
      <c r="Y92" s="1572"/>
      <c r="Z92" s="1572"/>
      <c r="AA92" s="1573"/>
      <c r="AB92" s="1441" t="str">
        <f>IF(ISBLANK(AQ183),"",AQ183)</f>
        <v/>
      </c>
      <c r="AC92" s="1442"/>
      <c r="AD92" s="1443"/>
      <c r="AE92" s="1095" t="s">
        <v>980</v>
      </c>
      <c r="AF92" s="1095"/>
      <c r="AG92" s="1095"/>
      <c r="AH92" s="1095"/>
      <c r="AI92" s="1095"/>
      <c r="AJ92" s="1095"/>
      <c r="AK92" s="1095"/>
      <c r="AL92" s="1095"/>
      <c r="AM92" s="1095"/>
      <c r="AN92" s="1172">
        <v>2521</v>
      </c>
      <c r="AO92" s="1172"/>
      <c r="AP92" s="1172"/>
      <c r="AQ92" s="1172"/>
      <c r="AR92" s="1172" t="str">
        <f>IF(ISBLANK(AO144),"",AO144)</f>
        <v/>
      </c>
      <c r="AS92" s="1172"/>
      <c r="AT92" s="1172"/>
      <c r="AU92" s="1172"/>
      <c r="AV92" s="1172" t="str">
        <f>IF(ISBLANK(AO145),"",AO145)</f>
        <v/>
      </c>
      <c r="AW92" s="1172"/>
      <c r="AX92" s="1172"/>
      <c r="AY92" s="1172"/>
      <c r="AZ92" s="1456"/>
      <c r="BA92" s="1457"/>
      <c r="BB92" s="1457"/>
      <c r="BC92" s="1457"/>
      <c r="BD92" s="1457"/>
      <c r="BE92" s="1457"/>
      <c r="BF92" s="1457"/>
      <c r="BG92" s="1457"/>
      <c r="BH92" s="1458"/>
      <c r="BI92" s="114"/>
      <c r="BJ92" s="114"/>
      <c r="BK92" s="114"/>
    </row>
    <row r="93" spans="2:63" ht="17.100000000000001" customHeight="1">
      <c r="B93" s="187"/>
      <c r="C93" s="1536"/>
      <c r="D93" s="1438"/>
      <c r="E93" s="1439"/>
      <c r="F93" s="1439"/>
      <c r="G93" s="1439"/>
      <c r="H93" s="1440"/>
      <c r="I93" s="1430"/>
      <c r="J93" s="1430"/>
      <c r="K93" s="1430"/>
      <c r="L93" s="1430"/>
      <c r="M93" s="1430"/>
      <c r="N93" s="1431"/>
      <c r="O93" s="1563"/>
      <c r="P93" s="1564"/>
      <c r="Q93" s="1564"/>
      <c r="R93" s="1564"/>
      <c r="S93" s="1565"/>
      <c r="T93" s="1306"/>
      <c r="U93" s="1307"/>
      <c r="V93" s="1447"/>
      <c r="W93" s="1574"/>
      <c r="X93" s="1575"/>
      <c r="Y93" s="1575"/>
      <c r="Z93" s="1575"/>
      <c r="AA93" s="1576"/>
      <c r="AB93" s="1306"/>
      <c r="AC93" s="1307"/>
      <c r="AD93" s="1447"/>
      <c r="AE93" s="1095" t="s">
        <v>981</v>
      </c>
      <c r="AF93" s="1095"/>
      <c r="AG93" s="1095"/>
      <c r="AH93" s="1095"/>
      <c r="AI93" s="1095"/>
      <c r="AJ93" s="1095"/>
      <c r="AK93" s="1095"/>
      <c r="AL93" s="1095"/>
      <c r="AM93" s="1095"/>
      <c r="AN93" s="1172">
        <v>2522</v>
      </c>
      <c r="AO93" s="1172"/>
      <c r="AP93" s="1172"/>
      <c r="AQ93" s="1172"/>
      <c r="AR93" s="1529"/>
      <c r="AS93" s="1580"/>
      <c r="AT93" s="1580"/>
      <c r="AU93" s="1581"/>
      <c r="AV93" s="1172" t="str">
        <f>IF(ISBLANK(AP145),"",AP145)</f>
        <v/>
      </c>
      <c r="AW93" s="1172"/>
      <c r="AX93" s="1172"/>
      <c r="AY93" s="1172"/>
      <c r="AZ93" s="1456"/>
      <c r="BA93" s="1457"/>
      <c r="BB93" s="1457"/>
      <c r="BC93" s="1457"/>
      <c r="BD93" s="1457"/>
      <c r="BE93" s="1457"/>
      <c r="BF93" s="1457"/>
      <c r="BG93" s="1457"/>
      <c r="BH93" s="1458"/>
      <c r="BI93" s="114"/>
      <c r="BJ93" s="114"/>
      <c r="BK93" s="114"/>
    </row>
    <row r="94" spans="2:63" ht="17.100000000000001" customHeight="1">
      <c r="B94" s="187"/>
      <c r="C94" s="1536"/>
      <c r="D94" s="1438"/>
      <c r="E94" s="1439"/>
      <c r="F94" s="1439"/>
      <c r="G94" s="1439"/>
      <c r="H94" s="1440"/>
      <c r="I94" s="1430"/>
      <c r="J94" s="1430"/>
      <c r="K94" s="1430"/>
      <c r="L94" s="1430"/>
      <c r="M94" s="1430"/>
      <c r="N94" s="1431"/>
      <c r="O94" s="1547" t="str">
        <f>AU179</f>
        <v>地質調査</v>
      </c>
      <c r="P94" s="1548"/>
      <c r="Q94" s="1548"/>
      <c r="R94" s="1548"/>
      <c r="S94" s="1549"/>
      <c r="T94" s="1441" t="str">
        <f>IF(ISBLANK(AU180),"",AU180)</f>
        <v/>
      </c>
      <c r="U94" s="1442"/>
      <c r="V94" s="1443"/>
      <c r="W94" s="1571" t="str">
        <f>AU182</f>
        <v>（その他）</v>
      </c>
      <c r="X94" s="1572"/>
      <c r="Y94" s="1572"/>
      <c r="Z94" s="1572"/>
      <c r="AA94" s="1573"/>
      <c r="AB94" s="1441" t="str">
        <f>IF(ISBLANK(AU183),"",AU183)</f>
        <v/>
      </c>
      <c r="AC94" s="1442"/>
      <c r="AD94" s="1443"/>
      <c r="AE94" s="1095" t="s">
        <v>982</v>
      </c>
      <c r="AF94" s="1095"/>
      <c r="AG94" s="1095"/>
      <c r="AH94" s="1095"/>
      <c r="AI94" s="1095"/>
      <c r="AJ94" s="1095"/>
      <c r="AK94" s="1095"/>
      <c r="AL94" s="1095"/>
      <c r="AM94" s="1095"/>
      <c r="AN94" s="1172">
        <v>2523</v>
      </c>
      <c r="AO94" s="1172"/>
      <c r="AP94" s="1172"/>
      <c r="AQ94" s="1172"/>
      <c r="AR94" s="1582"/>
      <c r="AS94" s="1583"/>
      <c r="AT94" s="1583"/>
      <c r="AU94" s="1584"/>
      <c r="AV94" s="1172" t="str">
        <f>IF(ISBLANK(AQ145),"",AQ145)</f>
        <v/>
      </c>
      <c r="AW94" s="1172"/>
      <c r="AX94" s="1172"/>
      <c r="AY94" s="1172"/>
      <c r="AZ94" s="1456"/>
      <c r="BA94" s="1457"/>
      <c r="BB94" s="1457"/>
      <c r="BC94" s="1457"/>
      <c r="BD94" s="1457"/>
      <c r="BE94" s="1457"/>
      <c r="BF94" s="1457"/>
      <c r="BG94" s="1457"/>
      <c r="BH94" s="1458"/>
      <c r="BI94" s="114"/>
      <c r="BJ94" s="114"/>
      <c r="BK94" s="114"/>
    </row>
    <row r="95" spans="2:63" ht="17.100000000000001" customHeight="1">
      <c r="B95" s="187"/>
      <c r="C95" s="1536"/>
      <c r="D95" s="1438"/>
      <c r="E95" s="1439"/>
      <c r="F95" s="1439"/>
      <c r="G95" s="1439"/>
      <c r="H95" s="1440"/>
      <c r="I95" s="1430"/>
      <c r="J95" s="1430"/>
      <c r="K95" s="1430"/>
      <c r="L95" s="1430"/>
      <c r="M95" s="1430"/>
      <c r="N95" s="1431"/>
      <c r="O95" s="1550"/>
      <c r="P95" s="1551"/>
      <c r="Q95" s="1551"/>
      <c r="R95" s="1551"/>
      <c r="S95" s="1552"/>
      <c r="T95" s="1306"/>
      <c r="U95" s="1307"/>
      <c r="V95" s="1447"/>
      <c r="W95" s="1574"/>
      <c r="X95" s="1575"/>
      <c r="Y95" s="1575"/>
      <c r="Z95" s="1575"/>
      <c r="AA95" s="1576"/>
      <c r="AB95" s="1306"/>
      <c r="AC95" s="1307"/>
      <c r="AD95" s="1447"/>
      <c r="AE95" s="1095" t="s">
        <v>983</v>
      </c>
      <c r="AF95" s="1095"/>
      <c r="AG95" s="1095"/>
      <c r="AH95" s="1095"/>
      <c r="AI95" s="1095"/>
      <c r="AJ95" s="1095"/>
      <c r="AK95" s="1095"/>
      <c r="AL95" s="1095"/>
      <c r="AM95" s="1095"/>
      <c r="AN95" s="1172">
        <v>2524</v>
      </c>
      <c r="AO95" s="1172"/>
      <c r="AP95" s="1172"/>
      <c r="AQ95" s="1172"/>
      <c r="AR95" s="1582"/>
      <c r="AS95" s="1583"/>
      <c r="AT95" s="1583"/>
      <c r="AU95" s="1584"/>
      <c r="AV95" s="1172" t="str">
        <f>IF(ISBLANK(AR145),"",AR145)</f>
        <v/>
      </c>
      <c r="AW95" s="1172"/>
      <c r="AX95" s="1172"/>
      <c r="AY95" s="1172"/>
      <c r="AZ95" s="1456"/>
      <c r="BA95" s="1457"/>
      <c r="BB95" s="1457"/>
      <c r="BC95" s="1457"/>
      <c r="BD95" s="1457"/>
      <c r="BE95" s="1457"/>
      <c r="BF95" s="1457"/>
      <c r="BG95" s="1457"/>
      <c r="BH95" s="1458"/>
      <c r="BI95" s="114"/>
      <c r="BJ95" s="114"/>
      <c r="BK95" s="114"/>
    </row>
    <row r="96" spans="2:63" ht="17.100000000000001" customHeight="1">
      <c r="B96" s="187"/>
      <c r="C96" s="1536"/>
      <c r="D96" s="1438"/>
      <c r="E96" s="1439"/>
      <c r="F96" s="1439"/>
      <c r="G96" s="1439"/>
      <c r="H96" s="1440"/>
      <c r="I96" s="1430"/>
      <c r="J96" s="1430"/>
      <c r="K96" s="1430"/>
      <c r="L96" s="1430"/>
      <c r="M96" s="1430"/>
      <c r="N96" s="1431"/>
      <c r="O96" s="1547" t="str">
        <f>AY179</f>
        <v>（その他）</v>
      </c>
      <c r="P96" s="1548"/>
      <c r="Q96" s="1548"/>
      <c r="R96" s="1548"/>
      <c r="S96" s="1549"/>
      <c r="T96" s="1441" t="str">
        <f>IF(ISBLANK(AY180),"",AY180)</f>
        <v/>
      </c>
      <c r="U96" s="1442"/>
      <c r="V96" s="1443"/>
      <c r="W96" s="1571"/>
      <c r="X96" s="1572"/>
      <c r="Y96" s="1572"/>
      <c r="Z96" s="1572"/>
      <c r="AA96" s="1573"/>
      <c r="AB96" s="999"/>
      <c r="AC96" s="1011"/>
      <c r="AD96" s="1000"/>
      <c r="AE96" s="1095" t="s">
        <v>984</v>
      </c>
      <c r="AF96" s="1095"/>
      <c r="AG96" s="1095"/>
      <c r="AH96" s="1095"/>
      <c r="AI96" s="1095"/>
      <c r="AJ96" s="1095"/>
      <c r="AK96" s="1095"/>
      <c r="AL96" s="1095"/>
      <c r="AM96" s="1095"/>
      <c r="AN96" s="1172">
        <v>2525</v>
      </c>
      <c r="AO96" s="1172"/>
      <c r="AP96" s="1172"/>
      <c r="AQ96" s="1172"/>
      <c r="AR96" s="1582"/>
      <c r="AS96" s="1583"/>
      <c r="AT96" s="1583"/>
      <c r="AU96" s="1584"/>
      <c r="AV96" s="1172" t="str">
        <f>IF(ISBLANK(AS145),"",AS145)</f>
        <v/>
      </c>
      <c r="AW96" s="1172"/>
      <c r="AX96" s="1172"/>
      <c r="AY96" s="1172"/>
      <c r="AZ96" s="1456"/>
      <c r="BA96" s="1457"/>
      <c r="BB96" s="1457"/>
      <c r="BC96" s="1457"/>
      <c r="BD96" s="1457"/>
      <c r="BE96" s="1457"/>
      <c r="BF96" s="1457"/>
      <c r="BG96" s="1457"/>
      <c r="BH96" s="1458"/>
      <c r="BI96" s="114"/>
      <c r="BJ96" s="114"/>
      <c r="BK96" s="114"/>
    </row>
    <row r="97" spans="2:63" ht="17.100000000000001" customHeight="1">
      <c r="B97" s="187"/>
      <c r="C97" s="1536"/>
      <c r="D97" s="1438"/>
      <c r="E97" s="1439"/>
      <c r="F97" s="1439"/>
      <c r="G97" s="1439"/>
      <c r="H97" s="1440"/>
      <c r="I97" s="1430"/>
      <c r="J97" s="1430"/>
      <c r="K97" s="1430"/>
      <c r="L97" s="1430"/>
      <c r="M97" s="1430"/>
      <c r="N97" s="1431"/>
      <c r="O97" s="1550"/>
      <c r="P97" s="1551"/>
      <c r="Q97" s="1551"/>
      <c r="R97" s="1551"/>
      <c r="S97" s="1552"/>
      <c r="T97" s="1306"/>
      <c r="U97" s="1307"/>
      <c r="V97" s="1447"/>
      <c r="W97" s="1574"/>
      <c r="X97" s="1575"/>
      <c r="Y97" s="1575"/>
      <c r="Z97" s="1575"/>
      <c r="AA97" s="1576"/>
      <c r="AB97" s="1001"/>
      <c r="AC97" s="1314"/>
      <c r="AD97" s="1002"/>
      <c r="AE97" s="1095" t="s">
        <v>985</v>
      </c>
      <c r="AF97" s="1095"/>
      <c r="AG97" s="1095"/>
      <c r="AH97" s="1095"/>
      <c r="AI97" s="1095"/>
      <c r="AJ97" s="1095"/>
      <c r="AK97" s="1095"/>
      <c r="AL97" s="1095"/>
      <c r="AM97" s="1095"/>
      <c r="AN97" s="1172">
        <v>2526</v>
      </c>
      <c r="AO97" s="1172"/>
      <c r="AP97" s="1172"/>
      <c r="AQ97" s="1172"/>
      <c r="AR97" s="1582"/>
      <c r="AS97" s="1583"/>
      <c r="AT97" s="1583"/>
      <c r="AU97" s="1584"/>
      <c r="AV97" s="1172" t="str">
        <f>IF(ISBLANK(AT145),"",AT145)</f>
        <v/>
      </c>
      <c r="AW97" s="1172"/>
      <c r="AX97" s="1172"/>
      <c r="AY97" s="1172"/>
      <c r="AZ97" s="1456"/>
      <c r="BA97" s="1457"/>
      <c r="BB97" s="1457"/>
      <c r="BC97" s="1457"/>
      <c r="BD97" s="1457"/>
      <c r="BE97" s="1457"/>
      <c r="BF97" s="1457"/>
      <c r="BG97" s="1457"/>
      <c r="BH97" s="1458"/>
      <c r="BI97" s="114"/>
      <c r="BJ97" s="114"/>
      <c r="BK97" s="114"/>
    </row>
    <row r="98" spans="2:63" ht="17.100000000000001" customHeight="1">
      <c r="B98" s="187"/>
      <c r="C98" s="1536"/>
      <c r="D98" s="1438"/>
      <c r="E98" s="1439"/>
      <c r="F98" s="1439"/>
      <c r="G98" s="1439"/>
      <c r="H98" s="1440"/>
      <c r="I98" s="1430"/>
      <c r="J98" s="1430"/>
      <c r="K98" s="1430"/>
      <c r="L98" s="1430"/>
      <c r="M98" s="1430"/>
      <c r="N98" s="1431"/>
      <c r="O98" s="1547"/>
      <c r="P98" s="1548"/>
      <c r="Q98" s="1548"/>
      <c r="R98" s="1548"/>
      <c r="S98" s="1549"/>
      <c r="T98" s="1441"/>
      <c r="U98" s="1442"/>
      <c r="V98" s="1443"/>
      <c r="W98" s="1571"/>
      <c r="X98" s="1572"/>
      <c r="Y98" s="1572"/>
      <c r="Z98" s="1572"/>
      <c r="AA98" s="1573"/>
      <c r="AB98" s="999"/>
      <c r="AC98" s="1011"/>
      <c r="AD98" s="1000"/>
      <c r="AE98" s="1095" t="s">
        <v>986</v>
      </c>
      <c r="AF98" s="1095"/>
      <c r="AG98" s="1095"/>
      <c r="AH98" s="1095"/>
      <c r="AI98" s="1095"/>
      <c r="AJ98" s="1095"/>
      <c r="AK98" s="1095"/>
      <c r="AL98" s="1095"/>
      <c r="AM98" s="1095"/>
      <c r="AN98" s="1172">
        <v>2527</v>
      </c>
      <c r="AO98" s="1172"/>
      <c r="AP98" s="1172"/>
      <c r="AQ98" s="1172"/>
      <c r="AR98" s="1582"/>
      <c r="AS98" s="1583"/>
      <c r="AT98" s="1583"/>
      <c r="AU98" s="1584"/>
      <c r="AV98" s="1172" t="str">
        <f>IF(ISBLANK(AU145),"",AU145)</f>
        <v/>
      </c>
      <c r="AW98" s="1172"/>
      <c r="AX98" s="1172"/>
      <c r="AY98" s="1172"/>
      <c r="AZ98" s="1456"/>
      <c r="BA98" s="1457"/>
      <c r="BB98" s="1457"/>
      <c r="BC98" s="1457"/>
      <c r="BD98" s="1457"/>
      <c r="BE98" s="1457"/>
      <c r="BF98" s="1457"/>
      <c r="BG98" s="1457"/>
      <c r="BH98" s="1458"/>
      <c r="BI98" s="114"/>
      <c r="BJ98" s="114"/>
      <c r="BK98" s="114"/>
    </row>
    <row r="99" spans="2:63" ht="17.100000000000001" customHeight="1">
      <c r="B99" s="187"/>
      <c r="C99" s="1536"/>
      <c r="D99" s="1438"/>
      <c r="E99" s="1439"/>
      <c r="F99" s="1439"/>
      <c r="G99" s="1439"/>
      <c r="H99" s="1440"/>
      <c r="I99" s="1430"/>
      <c r="J99" s="1430"/>
      <c r="K99" s="1430"/>
      <c r="L99" s="1430"/>
      <c r="M99" s="1430"/>
      <c r="N99" s="1431"/>
      <c r="O99" s="1550"/>
      <c r="P99" s="1551"/>
      <c r="Q99" s="1551"/>
      <c r="R99" s="1551"/>
      <c r="S99" s="1552"/>
      <c r="T99" s="1306"/>
      <c r="U99" s="1307"/>
      <c r="V99" s="1447"/>
      <c r="W99" s="1574"/>
      <c r="X99" s="1575"/>
      <c r="Y99" s="1575"/>
      <c r="Z99" s="1575"/>
      <c r="AA99" s="1576"/>
      <c r="AB99" s="1001"/>
      <c r="AC99" s="1314"/>
      <c r="AD99" s="1002"/>
      <c r="AE99" s="1095" t="s">
        <v>987</v>
      </c>
      <c r="AF99" s="1095"/>
      <c r="AG99" s="1095"/>
      <c r="AH99" s="1095"/>
      <c r="AI99" s="1095"/>
      <c r="AJ99" s="1095"/>
      <c r="AK99" s="1095"/>
      <c r="AL99" s="1095"/>
      <c r="AM99" s="1095"/>
      <c r="AN99" s="1172">
        <v>2528</v>
      </c>
      <c r="AO99" s="1172"/>
      <c r="AP99" s="1172"/>
      <c r="AQ99" s="1172"/>
      <c r="AR99" s="1582"/>
      <c r="AS99" s="1583"/>
      <c r="AT99" s="1583"/>
      <c r="AU99" s="1584"/>
      <c r="AV99" s="1172" t="str">
        <f>IF(ISBLANK(AV145),"",AV145)</f>
        <v/>
      </c>
      <c r="AW99" s="1172"/>
      <c r="AX99" s="1172"/>
      <c r="AY99" s="1172"/>
      <c r="AZ99" s="1456"/>
      <c r="BA99" s="1457"/>
      <c r="BB99" s="1457"/>
      <c r="BC99" s="1457"/>
      <c r="BD99" s="1457"/>
      <c r="BE99" s="1457"/>
      <c r="BF99" s="1457"/>
      <c r="BG99" s="1457"/>
      <c r="BH99" s="1458"/>
      <c r="BI99" s="114"/>
      <c r="BJ99" s="114"/>
      <c r="BK99" s="114"/>
    </row>
    <row r="100" spans="2:63" ht="17.100000000000001" customHeight="1">
      <c r="B100" s="187"/>
      <c r="C100" s="1536"/>
      <c r="D100" s="1438"/>
      <c r="E100" s="1439"/>
      <c r="F100" s="1439"/>
      <c r="G100" s="1439"/>
      <c r="H100" s="1440"/>
      <c r="I100" s="1430"/>
      <c r="J100" s="1430"/>
      <c r="K100" s="1430"/>
      <c r="L100" s="1430"/>
      <c r="M100" s="1430"/>
      <c r="N100" s="1431"/>
      <c r="O100" s="1441" t="s">
        <v>300</v>
      </c>
      <c r="P100" s="1442"/>
      <c r="Q100" s="1442"/>
      <c r="R100" s="1442"/>
      <c r="S100" s="1443"/>
      <c r="T100" s="1441">
        <f>SUM(T72:V99)</f>
        <v>0</v>
      </c>
      <c r="U100" s="1442"/>
      <c r="V100" s="1443"/>
      <c r="W100" s="1092" t="s">
        <v>300</v>
      </c>
      <c r="X100" s="1092"/>
      <c r="Y100" s="1092"/>
      <c r="Z100" s="1092"/>
      <c r="AA100" s="1092"/>
      <c r="AB100" s="999">
        <f>SUM(AB72:AD99)</f>
        <v>0</v>
      </c>
      <c r="AC100" s="1011"/>
      <c r="AD100" s="1000"/>
      <c r="AE100" s="1600" t="s">
        <v>988</v>
      </c>
      <c r="AF100" s="1600"/>
      <c r="AG100" s="1600"/>
      <c r="AH100" s="1600"/>
      <c r="AI100" s="1600"/>
      <c r="AJ100" s="1600"/>
      <c r="AK100" s="1600"/>
      <c r="AL100" s="1600"/>
      <c r="AM100" s="1600"/>
      <c r="AN100" s="1172">
        <v>2529</v>
      </c>
      <c r="AO100" s="1172"/>
      <c r="AP100" s="1172"/>
      <c r="AQ100" s="1172"/>
      <c r="AR100" s="1582"/>
      <c r="AS100" s="1583"/>
      <c r="AT100" s="1583"/>
      <c r="AU100" s="1584"/>
      <c r="AV100" s="1092" t="str">
        <f>IF(ISBLANK(AW145),"",AW145)</f>
        <v/>
      </c>
      <c r="AW100" s="1092"/>
      <c r="AX100" s="1092"/>
      <c r="AY100" s="1092"/>
      <c r="AZ100" s="1456"/>
      <c r="BA100" s="1457"/>
      <c r="BB100" s="1457"/>
      <c r="BC100" s="1457"/>
      <c r="BD100" s="1457"/>
      <c r="BE100" s="1457"/>
      <c r="BF100" s="1457"/>
      <c r="BG100" s="1457"/>
      <c r="BH100" s="1458"/>
      <c r="BI100" s="114"/>
      <c r="BJ100" s="114"/>
      <c r="BK100" s="114"/>
    </row>
    <row r="101" spans="2:63" ht="17.100000000000001" customHeight="1" thickBot="1">
      <c r="B101" s="187"/>
      <c r="C101" s="1537"/>
      <c r="D101" s="1474"/>
      <c r="E101" s="1475"/>
      <c r="F101" s="1475"/>
      <c r="G101" s="1475"/>
      <c r="H101" s="1540"/>
      <c r="I101" s="1433"/>
      <c r="J101" s="1433"/>
      <c r="K101" s="1433"/>
      <c r="L101" s="1433"/>
      <c r="M101" s="1433"/>
      <c r="N101" s="1434"/>
      <c r="O101" s="1444"/>
      <c r="P101" s="1235"/>
      <c r="Q101" s="1235"/>
      <c r="R101" s="1235"/>
      <c r="S101" s="1445"/>
      <c r="T101" s="1444"/>
      <c r="U101" s="1235"/>
      <c r="V101" s="1445"/>
      <c r="W101" s="1588"/>
      <c r="X101" s="1588"/>
      <c r="Y101" s="1588"/>
      <c r="Z101" s="1588"/>
      <c r="AA101" s="1588"/>
      <c r="AB101" s="1589"/>
      <c r="AC101" s="1298"/>
      <c r="AD101" s="1590"/>
      <c r="AE101" s="1110" t="s">
        <v>989</v>
      </c>
      <c r="AF101" s="1110"/>
      <c r="AG101" s="1110"/>
      <c r="AH101" s="1110"/>
      <c r="AI101" s="1110"/>
      <c r="AJ101" s="1110"/>
      <c r="AK101" s="1110"/>
      <c r="AL101" s="1110"/>
      <c r="AM101" s="1110"/>
      <c r="AN101" s="1599">
        <v>2530</v>
      </c>
      <c r="AO101" s="1599"/>
      <c r="AP101" s="1599"/>
      <c r="AQ101" s="1599"/>
      <c r="AR101" s="1585"/>
      <c r="AS101" s="1586"/>
      <c r="AT101" s="1586"/>
      <c r="AU101" s="1587"/>
      <c r="AV101" s="1599" t="str">
        <f>IF(ISBLANK(AX145),"",AX145)</f>
        <v/>
      </c>
      <c r="AW101" s="1599"/>
      <c r="AX101" s="1599"/>
      <c r="AY101" s="1599"/>
      <c r="AZ101" s="1459"/>
      <c r="BA101" s="1460"/>
      <c r="BB101" s="1460"/>
      <c r="BC101" s="1460"/>
      <c r="BD101" s="1460"/>
      <c r="BE101" s="1460"/>
      <c r="BF101" s="1460"/>
      <c r="BG101" s="1460"/>
      <c r="BH101" s="1461"/>
      <c r="BI101" s="114"/>
      <c r="BJ101" s="114"/>
      <c r="BK101" s="114"/>
    </row>
    <row r="102" spans="2:63" ht="31.5" customHeight="1" thickBot="1">
      <c r="B102" s="187"/>
      <c r="C102" s="414" t="s">
        <v>990</v>
      </c>
      <c r="D102" s="1369" t="s">
        <v>371</v>
      </c>
      <c r="E102" s="1370"/>
      <c r="F102" s="1370"/>
      <c r="G102" s="1370"/>
      <c r="H102" s="1371"/>
      <c r="I102" s="1511">
        <f>IF(ISBLANK(AV171),"",AV171)</f>
        <v>0</v>
      </c>
      <c r="J102" s="1512"/>
      <c r="K102" s="1512"/>
      <c r="L102" s="1512"/>
      <c r="M102" s="1512"/>
      <c r="N102" s="1513"/>
      <c r="O102" s="1493"/>
      <c r="P102" s="1514"/>
      <c r="Q102" s="1514"/>
      <c r="R102" s="1514"/>
      <c r="S102" s="1390"/>
      <c r="T102" s="1493"/>
      <c r="U102" s="1514"/>
      <c r="V102" s="1390"/>
      <c r="W102" s="1391"/>
      <c r="X102" s="1391"/>
      <c r="Y102" s="1391"/>
      <c r="Z102" s="1391"/>
      <c r="AA102" s="1391"/>
      <c r="AB102" s="1391"/>
      <c r="AC102" s="1391"/>
      <c r="AD102" s="1391"/>
      <c r="AE102" s="1391"/>
      <c r="AF102" s="1391"/>
      <c r="AG102" s="1391"/>
      <c r="AH102" s="1391"/>
      <c r="AI102" s="1391"/>
      <c r="AJ102" s="1391"/>
      <c r="AK102" s="1391"/>
      <c r="AL102" s="1391"/>
      <c r="AM102" s="1391"/>
      <c r="AN102" s="1391"/>
      <c r="AO102" s="1391"/>
      <c r="AP102" s="1391"/>
      <c r="AQ102" s="1391"/>
      <c r="AR102" s="1391"/>
      <c r="AS102" s="1391"/>
      <c r="AT102" s="1391"/>
      <c r="AU102" s="1391"/>
      <c r="AV102" s="1391"/>
      <c r="AW102" s="1391"/>
      <c r="AX102" s="1391"/>
      <c r="AY102" s="1391"/>
      <c r="AZ102" s="1591"/>
      <c r="BA102" s="1591"/>
      <c r="BB102" s="1591"/>
      <c r="BC102" s="1591"/>
      <c r="BD102" s="1591"/>
      <c r="BE102" s="1591"/>
      <c r="BF102" s="1591"/>
      <c r="BG102" s="1591"/>
      <c r="BH102" s="1592"/>
      <c r="BI102" s="114"/>
      <c r="BJ102" s="114"/>
      <c r="BK102" s="114"/>
    </row>
    <row r="103" spans="2:63">
      <c r="B103" s="187"/>
      <c r="C103" s="256"/>
      <c r="D103" s="256" t="s">
        <v>991</v>
      </c>
      <c r="E103" s="256"/>
      <c r="F103" s="256"/>
      <c r="G103" s="256"/>
      <c r="H103" s="256"/>
      <c r="I103" s="256"/>
      <c r="J103" s="256"/>
      <c r="K103" s="256"/>
      <c r="L103" s="256"/>
      <c r="M103" s="256"/>
      <c r="N103" s="187"/>
      <c r="O103" s="187"/>
      <c r="P103" s="187"/>
      <c r="Q103" s="187"/>
      <c r="R103" s="187"/>
      <c r="S103" s="187"/>
      <c r="T103" s="187"/>
      <c r="U103" s="187"/>
      <c r="V103" s="187"/>
      <c r="W103" s="187"/>
      <c r="X103" s="187"/>
      <c r="Y103" s="187"/>
      <c r="Z103" s="187"/>
      <c r="AA103" s="187"/>
      <c r="AB103" s="187"/>
      <c r="AC103" s="187"/>
      <c r="AD103" s="187"/>
      <c r="AE103" s="187"/>
      <c r="AF103" s="187"/>
      <c r="AG103" s="187"/>
      <c r="AH103" s="187"/>
      <c r="AI103" s="187"/>
      <c r="AJ103" s="187"/>
      <c r="AK103" s="187"/>
      <c r="AL103" s="187"/>
      <c r="AM103" s="187"/>
      <c r="AN103" s="187"/>
      <c r="AO103" s="187"/>
      <c r="AP103" s="187"/>
      <c r="AQ103" s="187"/>
      <c r="AR103" s="187"/>
      <c r="AS103" s="187"/>
      <c r="AT103" s="187"/>
      <c r="AU103" s="187"/>
      <c r="AV103" s="187"/>
      <c r="AW103" s="187"/>
      <c r="AX103" s="187"/>
      <c r="AY103" s="218"/>
      <c r="AZ103" s="218"/>
      <c r="BA103" s="218"/>
      <c r="BB103" s="218"/>
      <c r="BC103" s="218"/>
      <c r="BD103" s="218"/>
      <c r="BE103" s="218"/>
      <c r="BF103" s="218"/>
      <c r="BG103" s="218"/>
      <c r="BH103" s="218"/>
      <c r="BI103" s="114"/>
      <c r="BJ103" s="114"/>
    </row>
    <row r="104" spans="2:63">
      <c r="B104" s="187"/>
      <c r="C104" s="256" t="s">
        <v>992</v>
      </c>
      <c r="D104" s="335" t="s">
        <v>993</v>
      </c>
      <c r="E104" s="335"/>
      <c r="F104" s="335"/>
      <c r="G104" s="335"/>
      <c r="H104" s="335"/>
      <c r="I104" s="335"/>
      <c r="J104" s="335"/>
      <c r="K104" s="335"/>
      <c r="L104" s="335"/>
      <c r="M104" s="335"/>
      <c r="N104" s="187"/>
      <c r="O104" s="187"/>
      <c r="P104" s="187"/>
      <c r="Q104" s="187"/>
      <c r="R104" s="187"/>
      <c r="S104" s="187"/>
      <c r="T104" s="187"/>
      <c r="U104" s="187"/>
      <c r="V104" s="187"/>
      <c r="W104" s="187"/>
      <c r="X104" s="187"/>
      <c r="Y104" s="187"/>
      <c r="Z104" s="187"/>
      <c r="AA104" s="187"/>
      <c r="AB104" s="187"/>
      <c r="AC104" s="187"/>
      <c r="AD104" s="187"/>
      <c r="AE104" s="187"/>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c r="BF104" s="187"/>
      <c r="BG104" s="187"/>
      <c r="BH104" s="187"/>
      <c r="BI104" s="114"/>
      <c r="BJ104" s="114"/>
    </row>
    <row r="105" spans="2:63">
      <c r="B105" s="187"/>
      <c r="C105" s="256" t="s">
        <v>994</v>
      </c>
      <c r="D105" s="335" t="s">
        <v>995</v>
      </c>
      <c r="E105" s="335"/>
      <c r="F105" s="335"/>
      <c r="G105" s="335"/>
      <c r="H105" s="335"/>
      <c r="I105" s="335"/>
      <c r="J105" s="335"/>
      <c r="K105" s="335"/>
      <c r="L105" s="335"/>
      <c r="M105" s="335"/>
      <c r="N105" s="187"/>
      <c r="O105" s="187"/>
      <c r="P105" s="187"/>
      <c r="Q105" s="187"/>
      <c r="R105" s="187"/>
      <c r="S105" s="187"/>
      <c r="T105" s="187"/>
      <c r="U105" s="187"/>
      <c r="V105" s="187"/>
      <c r="W105" s="187"/>
      <c r="X105" s="187"/>
      <c r="Y105" s="187"/>
      <c r="Z105" s="187"/>
      <c r="AA105" s="187"/>
      <c r="AB105" s="187"/>
      <c r="AC105" s="187"/>
      <c r="AD105" s="187"/>
      <c r="AE105" s="187"/>
      <c r="AF105" s="187"/>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c r="BF105" s="187"/>
      <c r="BG105" s="187"/>
      <c r="BH105" s="187"/>
      <c r="BI105" s="114"/>
      <c r="BJ105" s="114"/>
    </row>
    <row r="106" spans="2:63">
      <c r="B106" s="187"/>
      <c r="C106" s="256" t="s">
        <v>996</v>
      </c>
      <c r="D106" s="335" t="s">
        <v>997</v>
      </c>
      <c r="E106" s="335"/>
      <c r="F106" s="335"/>
      <c r="G106" s="335"/>
      <c r="H106" s="335"/>
      <c r="I106" s="335"/>
      <c r="J106" s="335"/>
      <c r="K106" s="335"/>
      <c r="L106" s="335"/>
      <c r="M106" s="335"/>
      <c r="N106" s="187"/>
      <c r="O106" s="187"/>
      <c r="P106" s="187"/>
      <c r="Q106" s="187"/>
      <c r="R106" s="187"/>
      <c r="S106" s="187"/>
      <c r="T106" s="187"/>
      <c r="U106" s="187"/>
      <c r="V106" s="187"/>
      <c r="W106" s="187"/>
      <c r="X106" s="187"/>
      <c r="Y106" s="187"/>
      <c r="Z106" s="187"/>
      <c r="AA106" s="187"/>
      <c r="AB106" s="187"/>
      <c r="AC106" s="18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c r="BF106" s="187"/>
      <c r="BG106" s="187"/>
      <c r="BH106" s="387" t="str">
        <f>R111</f>
        <v>　　　　　</v>
      </c>
      <c r="BI106" s="114"/>
      <c r="BJ106" s="114"/>
    </row>
    <row r="107" spans="2:63">
      <c r="B107" s="187"/>
      <c r="C107" s="256" t="s">
        <v>998</v>
      </c>
      <c r="D107" s="335" t="s">
        <v>999</v>
      </c>
      <c r="E107" s="335"/>
      <c r="F107" s="335"/>
      <c r="G107" s="335"/>
      <c r="H107" s="335"/>
      <c r="I107" s="335"/>
      <c r="J107" s="335"/>
      <c r="K107" s="335"/>
      <c r="L107" s="335"/>
      <c r="M107" s="335"/>
      <c r="N107" s="187"/>
      <c r="O107" s="187"/>
      <c r="P107" s="187"/>
      <c r="Q107" s="187"/>
      <c r="R107" s="187"/>
      <c r="S107" s="187"/>
      <c r="T107" s="187"/>
      <c r="U107" s="187"/>
      <c r="V107" s="187"/>
      <c r="W107" s="187"/>
      <c r="X107" s="187"/>
      <c r="Y107" s="187"/>
      <c r="Z107" s="187"/>
      <c r="AA107" s="187"/>
      <c r="AB107" s="187"/>
      <c r="AC107" s="187"/>
      <c r="AD107" s="187"/>
      <c r="AE107" s="187"/>
      <c r="AF107" s="187"/>
      <c r="AG107" s="187"/>
      <c r="AH107" s="187"/>
      <c r="AI107" s="187"/>
      <c r="AJ107" s="187"/>
      <c r="AK107" s="187"/>
      <c r="AL107" s="187"/>
      <c r="AM107" s="187"/>
      <c r="AN107" s="187"/>
      <c r="AO107" s="187"/>
      <c r="AP107" s="187"/>
      <c r="AQ107" s="187"/>
      <c r="AR107" s="187"/>
      <c r="AS107" s="187"/>
      <c r="AT107" s="187"/>
      <c r="AU107" s="187"/>
      <c r="AV107" s="187"/>
      <c r="AW107" s="187"/>
      <c r="AX107" s="187"/>
      <c r="AY107" s="218"/>
      <c r="AZ107" s="330"/>
      <c r="BA107" s="330"/>
      <c r="BB107" s="330"/>
      <c r="BC107" s="330"/>
      <c r="BD107" s="330"/>
      <c r="BE107" s="330"/>
      <c r="BF107" s="330"/>
      <c r="BG107" s="330"/>
      <c r="BH107" s="218"/>
      <c r="BI107" s="114"/>
      <c r="BJ107" s="114"/>
    </row>
    <row r="108" spans="2:63" ht="24.75" customHeight="1">
      <c r="B108" s="187"/>
      <c r="C108" s="187"/>
      <c r="D108" s="342"/>
      <c r="E108" s="218"/>
      <c r="F108" s="245"/>
      <c r="G108" s="245"/>
      <c r="H108" s="245"/>
      <c r="I108" s="245"/>
      <c r="J108" s="245"/>
      <c r="K108" s="245"/>
      <c r="L108" s="245"/>
      <c r="M108" s="245"/>
      <c r="N108" s="245"/>
      <c r="O108" s="245"/>
      <c r="P108" s="218"/>
      <c r="Q108" s="245"/>
      <c r="R108" s="245"/>
      <c r="S108" s="245"/>
      <c r="T108" s="245"/>
      <c r="U108" s="245"/>
      <c r="V108" s="246" t="s">
        <v>670</v>
      </c>
      <c r="W108" s="245"/>
      <c r="X108" s="218"/>
      <c r="Y108" s="245"/>
      <c r="Z108" s="245"/>
      <c r="AA108" s="245"/>
      <c r="AB108" s="245"/>
      <c r="AC108" s="245"/>
      <c r="AD108" s="245"/>
      <c r="AE108" s="245"/>
      <c r="AF108" s="245"/>
      <c r="AG108" s="245"/>
      <c r="AH108" s="245"/>
      <c r="AI108" s="245"/>
      <c r="AJ108" s="245"/>
      <c r="AK108" s="245"/>
      <c r="AL108" s="245"/>
      <c r="AM108" s="245"/>
      <c r="AN108" s="245"/>
      <c r="AO108" s="187"/>
      <c r="AP108" s="187"/>
      <c r="AQ108" s="187"/>
      <c r="AR108" s="218"/>
      <c r="AS108" s="218"/>
      <c r="AT108" s="218"/>
      <c r="AU108" s="218"/>
      <c r="AV108" s="218"/>
      <c r="AW108" s="218"/>
      <c r="AX108" s="415"/>
      <c r="AY108" s="416" t="s">
        <v>1000</v>
      </c>
      <c r="AZ108" s="416"/>
      <c r="BA108" s="416"/>
      <c r="BB108" s="416"/>
      <c r="BC108" s="416"/>
      <c r="BD108" s="416"/>
      <c r="BE108" s="417"/>
      <c r="BF108" s="218"/>
      <c r="BG108" s="187"/>
      <c r="BH108" s="187"/>
      <c r="BI108" s="114"/>
      <c r="BJ108" s="114"/>
    </row>
    <row r="109" spans="2:63" ht="18.75" customHeight="1">
      <c r="B109" s="187"/>
      <c r="C109" s="342"/>
      <c r="D109" s="342"/>
      <c r="E109" s="245"/>
      <c r="F109" s="245"/>
      <c r="G109" s="245"/>
      <c r="H109" s="245"/>
      <c r="I109" s="245"/>
      <c r="J109" s="245"/>
      <c r="K109" s="245"/>
      <c r="L109" s="245"/>
      <c r="M109" s="245"/>
      <c r="N109" s="245"/>
      <c r="O109" s="245"/>
      <c r="P109" s="245"/>
      <c r="Q109" s="245"/>
      <c r="R109" s="245"/>
      <c r="S109" s="245"/>
      <c r="T109" s="245"/>
      <c r="U109" s="245"/>
      <c r="V109" s="245"/>
      <c r="W109" s="245"/>
      <c r="X109" s="245"/>
      <c r="Y109" s="245"/>
      <c r="Z109" s="245"/>
      <c r="AA109" s="245"/>
      <c r="AB109" s="245"/>
      <c r="AC109" s="245"/>
      <c r="AD109" s="245"/>
      <c r="AE109" s="245"/>
      <c r="AF109" s="245"/>
      <c r="AG109" s="245"/>
      <c r="AH109" s="245"/>
      <c r="AI109" s="245"/>
      <c r="AJ109" s="245"/>
      <c r="AK109" s="245"/>
      <c r="AL109" s="245"/>
      <c r="AM109" s="245"/>
      <c r="AN109" s="245"/>
      <c r="AO109" s="187"/>
      <c r="AP109" s="187"/>
      <c r="AQ109" s="187"/>
      <c r="AR109" s="218"/>
      <c r="AS109" s="218"/>
      <c r="AT109" s="218"/>
      <c r="AU109" s="218"/>
      <c r="AV109" s="218"/>
      <c r="AW109" s="218"/>
      <c r="AX109" s="218"/>
      <c r="AY109" s="218"/>
      <c r="AZ109" s="218"/>
      <c r="BA109" s="218"/>
      <c r="BB109" s="218"/>
      <c r="BC109" s="218"/>
      <c r="BD109" s="218"/>
      <c r="BE109" s="218"/>
      <c r="BF109" s="218"/>
      <c r="BG109" s="187"/>
      <c r="BH109" s="187"/>
      <c r="BI109" s="114"/>
      <c r="BJ109" s="114"/>
    </row>
    <row r="110" spans="2:63" ht="18.95" customHeight="1">
      <c r="B110" s="187"/>
      <c r="C110" s="342"/>
      <c r="D110" s="342"/>
      <c r="E110" s="342"/>
      <c r="F110" s="342"/>
      <c r="G110" s="342"/>
      <c r="H110" s="342"/>
      <c r="I110" s="342"/>
      <c r="J110" s="342"/>
      <c r="K110" s="342"/>
      <c r="L110" s="342"/>
      <c r="M110" s="342"/>
      <c r="N110" s="342"/>
      <c r="O110" s="187"/>
      <c r="P110" s="187"/>
      <c r="Q110" s="187"/>
      <c r="R110" s="187"/>
      <c r="S110" s="187"/>
      <c r="T110" s="187"/>
      <c r="U110" s="187"/>
      <c r="V110" s="187"/>
      <c r="W110" s="187"/>
      <c r="X110" s="187"/>
      <c r="Y110" s="187"/>
      <c r="Z110" s="187"/>
      <c r="AA110" s="187"/>
      <c r="AB110" s="187"/>
      <c r="AC110" s="187"/>
      <c r="AD110" s="187"/>
      <c r="AE110" s="187"/>
      <c r="AF110" s="187"/>
      <c r="AG110" s="18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c r="BF110" s="187"/>
      <c r="BG110" s="187"/>
      <c r="BH110" s="187"/>
      <c r="BI110" s="114"/>
      <c r="BJ110" s="114"/>
    </row>
    <row r="111" spans="2:63" ht="18.95" customHeight="1">
      <c r="B111" s="187"/>
      <c r="C111" s="250"/>
      <c r="D111" s="250"/>
      <c r="E111" s="187"/>
      <c r="F111" s="1238" t="s">
        <v>2596</v>
      </c>
      <c r="G111" s="1238"/>
      <c r="H111" s="1238"/>
      <c r="I111" s="1593" t="s">
        <v>2628</v>
      </c>
      <c r="J111" s="1593"/>
      <c r="K111" s="1593"/>
      <c r="L111" s="1594" t="s">
        <v>671</v>
      </c>
      <c r="M111" s="1594"/>
      <c r="N111" s="1594"/>
      <c r="O111" s="1594"/>
      <c r="P111" s="1594"/>
      <c r="Q111" s="1594"/>
      <c r="R111" s="1595" t="s">
        <v>2501</v>
      </c>
      <c r="S111" s="1596"/>
      <c r="T111" s="1596"/>
      <c r="U111" s="1596"/>
      <c r="V111" s="1596"/>
      <c r="W111" s="1596"/>
      <c r="X111" s="1596"/>
      <c r="Y111" s="1596"/>
      <c r="Z111" s="1597"/>
      <c r="AA111" s="1598" t="s">
        <v>672</v>
      </c>
      <c r="AB111" s="1594"/>
      <c r="AC111" s="1594"/>
      <c r="AD111" s="1594"/>
      <c r="AE111" s="1594"/>
      <c r="AF111" s="1594"/>
      <c r="AG111" s="1594"/>
      <c r="AH111" s="1594" t="s">
        <v>17</v>
      </c>
      <c r="AI111" s="1594"/>
      <c r="AJ111" s="1594"/>
      <c r="AK111" s="1594"/>
      <c r="AL111" s="1594"/>
      <c r="AM111" s="1594"/>
      <c r="AN111" s="1594"/>
      <c r="AO111" s="1594"/>
      <c r="AP111" s="1594"/>
      <c r="AQ111" s="1594" t="s">
        <v>1001</v>
      </c>
      <c r="AR111" s="1594"/>
      <c r="AS111" s="1594"/>
      <c r="AT111" s="1594"/>
      <c r="AU111" s="1594"/>
      <c r="AV111" s="1594"/>
      <c r="AW111" s="1594"/>
      <c r="AX111" s="1594"/>
      <c r="AY111" s="1594"/>
      <c r="AZ111" s="1594"/>
      <c r="BA111" s="1594"/>
      <c r="BB111" s="1594"/>
      <c r="BC111" s="1594"/>
      <c r="BD111" s="1594"/>
      <c r="BE111" s="1594"/>
      <c r="BF111" s="1594"/>
      <c r="BG111" s="187"/>
      <c r="BH111" s="187"/>
      <c r="BI111" s="114"/>
      <c r="BJ111" s="114"/>
    </row>
    <row r="112" spans="2:63" ht="18.95" customHeight="1">
      <c r="B112" s="187"/>
      <c r="C112" s="187"/>
      <c r="D112" s="297"/>
      <c r="E112" s="297"/>
      <c r="F112" s="297"/>
      <c r="G112" s="297"/>
      <c r="H112" s="297"/>
      <c r="I112" s="297"/>
      <c r="J112" s="297"/>
      <c r="K112" s="297"/>
      <c r="L112" s="297"/>
      <c r="M112" s="297"/>
      <c r="N112" s="297"/>
      <c r="O112" s="187"/>
      <c r="P112" s="187"/>
      <c r="Q112" s="187"/>
      <c r="R112" s="187"/>
      <c r="S112" s="187"/>
      <c r="T112" s="187"/>
      <c r="U112" s="187"/>
      <c r="V112" s="187"/>
      <c r="W112" s="187"/>
      <c r="X112" s="187"/>
      <c r="Y112" s="187"/>
      <c r="Z112" s="187"/>
      <c r="AA112" s="187"/>
      <c r="AB112" s="187"/>
      <c r="AC112" s="187"/>
      <c r="AD112" s="187"/>
      <c r="AE112" s="187"/>
      <c r="AF112" s="187"/>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c r="BF112" s="187"/>
      <c r="BG112" s="187"/>
      <c r="BH112" s="187"/>
      <c r="BI112" s="114"/>
      <c r="BJ112" s="114"/>
    </row>
    <row r="113" spans="2:62" ht="18.95" customHeight="1">
      <c r="B113" s="187"/>
      <c r="C113" s="187"/>
      <c r="D113" s="323"/>
      <c r="E113" s="323"/>
      <c r="F113" s="1612" t="s">
        <v>674</v>
      </c>
      <c r="G113" s="1612"/>
      <c r="H113" s="1612"/>
      <c r="I113" s="1612"/>
      <c r="J113" s="1612"/>
      <c r="K113" s="1612"/>
      <c r="L113" s="1612"/>
      <c r="M113" s="1612"/>
      <c r="N113" s="1612"/>
      <c r="O113" s="1612"/>
      <c r="P113" s="1612"/>
      <c r="Q113" s="1612"/>
      <c r="R113" s="1612"/>
      <c r="S113" s="1612"/>
      <c r="T113" s="1612"/>
      <c r="U113" s="1612"/>
      <c r="V113" s="1612"/>
      <c r="W113" s="1612"/>
      <c r="X113" s="1612"/>
      <c r="Y113" s="1612"/>
      <c r="Z113" s="1612"/>
      <c r="AA113" s="1612"/>
      <c r="AB113" s="1612"/>
      <c r="AC113" s="1612"/>
      <c r="AD113" s="1612"/>
      <c r="AE113" s="1612"/>
      <c r="AF113" s="1612"/>
      <c r="AG113" s="1612"/>
      <c r="AH113" s="1612"/>
      <c r="AI113" s="1612"/>
      <c r="AJ113" s="1612"/>
      <c r="AK113" s="1612"/>
      <c r="AL113" s="1612"/>
      <c r="AM113" s="1612"/>
      <c r="AN113" s="1612"/>
      <c r="AO113" s="1612"/>
      <c r="AP113" s="1612"/>
      <c r="AQ113" s="187"/>
      <c r="AR113" s="187"/>
      <c r="AS113" s="187"/>
      <c r="AT113" s="187"/>
      <c r="AU113" s="187"/>
      <c r="AV113" s="187"/>
      <c r="AW113" s="187"/>
      <c r="AX113" s="187"/>
      <c r="AY113" s="187"/>
      <c r="AZ113" s="187"/>
      <c r="BA113" s="187"/>
      <c r="BB113" s="187"/>
      <c r="BC113" s="187"/>
      <c r="BD113" s="187"/>
      <c r="BE113" s="187"/>
      <c r="BF113" s="187"/>
      <c r="BG113" s="187"/>
      <c r="BH113" s="187"/>
      <c r="BI113" s="114"/>
      <c r="BJ113" s="114"/>
    </row>
    <row r="114" spans="2:62" ht="18.95" customHeight="1">
      <c r="B114" s="187"/>
      <c r="C114" s="187"/>
      <c r="D114" s="187"/>
      <c r="E114" s="187"/>
      <c r="F114" s="187"/>
      <c r="G114" s="187"/>
      <c r="H114" s="187"/>
      <c r="I114" s="187"/>
      <c r="J114" s="187"/>
      <c r="K114" s="187"/>
      <c r="L114" s="187"/>
      <c r="M114" s="187"/>
      <c r="N114" s="187"/>
      <c r="O114" s="187"/>
      <c r="P114" s="187"/>
      <c r="Q114" s="187"/>
      <c r="R114" s="187"/>
      <c r="S114" s="187"/>
      <c r="T114" s="187"/>
      <c r="U114" s="187"/>
      <c r="V114" s="187"/>
      <c r="W114" s="187"/>
      <c r="X114" s="187"/>
      <c r="Y114" s="187"/>
      <c r="Z114" s="187"/>
      <c r="AA114" s="187"/>
      <c r="AB114" s="187"/>
      <c r="AC114" s="187"/>
      <c r="AD114" s="187"/>
      <c r="AE114" s="187"/>
      <c r="AF114" s="187"/>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c r="BF114" s="187"/>
      <c r="BG114" s="187"/>
      <c r="BH114" s="187"/>
      <c r="BI114" s="114"/>
      <c r="BJ114" s="114"/>
    </row>
    <row r="115" spans="2:62" ht="18.95" customHeight="1">
      <c r="B115" s="251"/>
      <c r="C115" s="187"/>
      <c r="D115" s="418"/>
      <c r="E115" s="418"/>
      <c r="F115" s="252"/>
      <c r="G115" s="1613" t="str">
        <f>IF(ISBLANK('02入力票（その２）'!$G$168),"年　　　月　　　日",'02入力票（その２）'!$G$168)</f>
        <v>年　　　月　　　日</v>
      </c>
      <c r="H115" s="1613"/>
      <c r="I115" s="1613"/>
      <c r="J115" s="1613"/>
      <c r="K115" s="1613"/>
      <c r="L115" s="1613"/>
      <c r="M115" s="1613"/>
      <c r="N115" s="1613"/>
      <c r="O115" s="1613"/>
      <c r="P115" s="1613"/>
      <c r="Q115" s="1613"/>
      <c r="R115" s="187"/>
      <c r="S115" s="187"/>
      <c r="T115" s="187"/>
      <c r="U115" s="187"/>
      <c r="V115" s="187"/>
      <c r="W115" s="187"/>
      <c r="X115" s="187"/>
      <c r="Y115" s="187"/>
      <c r="Z115" s="187"/>
      <c r="AA115" s="187"/>
      <c r="AB115" s="187"/>
      <c r="AC115" s="187"/>
      <c r="AD115" s="187"/>
      <c r="AE115" s="187"/>
      <c r="AF115" s="187"/>
      <c r="AG115" s="187"/>
      <c r="AH115" s="187"/>
      <c r="AI115" s="187"/>
      <c r="AJ115" s="187"/>
      <c r="AK115" s="187"/>
      <c r="AL115" s="187"/>
      <c r="AM115" s="187"/>
      <c r="AN115" s="187"/>
      <c r="AO115" s="187"/>
      <c r="AP115" s="187"/>
      <c r="AQ115" s="187"/>
      <c r="AR115" s="187"/>
      <c r="AS115" s="187"/>
      <c r="AT115" s="187" t="s">
        <v>675</v>
      </c>
      <c r="AU115" s="187"/>
      <c r="AV115" s="187"/>
      <c r="AW115" s="187"/>
      <c r="AX115" s="187"/>
      <c r="AY115" s="187"/>
      <c r="AZ115" s="187"/>
      <c r="BA115" s="187"/>
      <c r="BB115" s="187"/>
      <c r="BC115" s="187"/>
      <c r="BD115" s="187"/>
      <c r="BE115" s="187"/>
      <c r="BF115" s="187"/>
      <c r="BG115" s="187"/>
      <c r="BH115" s="187"/>
      <c r="BI115" s="114"/>
      <c r="BJ115" s="114"/>
    </row>
    <row r="116" spans="2:62" ht="27" customHeight="1">
      <c r="B116" s="251"/>
      <c r="C116" s="419"/>
      <c r="D116" s="419"/>
      <c r="E116" s="419"/>
      <c r="F116" s="1226" t="str">
        <f>VLOOKUP($R$111,$C$342:$E$354,2,FALSE)</f>
        <v>　　　</v>
      </c>
      <c r="G116" s="1227"/>
      <c r="H116" s="1227"/>
      <c r="I116" s="1227"/>
      <c r="J116" s="1227"/>
      <c r="K116" s="1227"/>
      <c r="L116" s="1227"/>
      <c r="M116" s="1227"/>
      <c r="N116" s="1227"/>
      <c r="O116" s="1227"/>
      <c r="P116" s="1227"/>
      <c r="Q116" s="1227"/>
      <c r="R116" s="1227"/>
      <c r="S116" s="1227"/>
      <c r="T116" s="1227"/>
      <c r="U116" s="1227"/>
      <c r="V116" s="1227"/>
      <c r="W116" s="1227"/>
      <c r="X116" s="1190" t="s">
        <v>676</v>
      </c>
      <c r="Y116" s="1190"/>
      <c r="Z116" s="1119"/>
      <c r="AA116" s="218"/>
      <c r="AB116" s="187"/>
      <c r="AC116" s="187"/>
      <c r="AD116" s="187"/>
      <c r="AE116" s="187"/>
      <c r="AF116" s="187"/>
      <c r="AG116" s="187"/>
      <c r="AH116" s="187"/>
      <c r="AI116" s="187"/>
      <c r="AJ116" s="187"/>
      <c r="AK116" s="187"/>
      <c r="AL116" s="187"/>
      <c r="AM116" s="187"/>
      <c r="AN116" s="187"/>
      <c r="AO116" s="187"/>
      <c r="AP116" s="187"/>
      <c r="AQ116" s="187"/>
      <c r="AR116" s="187"/>
      <c r="AS116" s="187"/>
      <c r="AT116" s="218"/>
      <c r="AU116" s="218"/>
      <c r="AV116" s="1118" t="str">
        <f>'02入力票（その２）'!I10</f>
        <v>　</v>
      </c>
      <c r="AW116" s="1190"/>
      <c r="AX116" s="1119"/>
      <c r="AY116" s="1118" t="s">
        <v>384</v>
      </c>
      <c r="AZ116" s="1190"/>
      <c r="BA116" s="1190"/>
      <c r="BB116" s="1190"/>
      <c r="BC116" s="1190"/>
      <c r="BD116" s="1190"/>
      <c r="BE116" s="1190"/>
      <c r="BF116" s="1119"/>
      <c r="BG116" s="187"/>
      <c r="BH116" s="187"/>
      <c r="BI116" s="114"/>
      <c r="BJ116" s="114"/>
    </row>
    <row r="117" spans="2:62" ht="27" customHeight="1">
      <c r="B117" s="256"/>
      <c r="C117" s="187"/>
      <c r="D117" s="187"/>
      <c r="E117" s="187"/>
      <c r="F117" s="187"/>
      <c r="G117" s="187"/>
      <c r="H117" s="187"/>
      <c r="I117" s="187"/>
      <c r="J117" s="187"/>
      <c r="K117" s="187"/>
      <c r="L117" s="187"/>
      <c r="M117" s="187"/>
      <c r="N117" s="187"/>
      <c r="O117" s="187"/>
      <c r="P117" s="187"/>
      <c r="Q117" s="187"/>
      <c r="R117" s="187"/>
      <c r="S117" s="187"/>
      <c r="T117" s="218"/>
      <c r="U117" s="218"/>
      <c r="V117" s="187"/>
      <c r="W117" s="187"/>
      <c r="X117" s="218"/>
      <c r="Y117" s="218"/>
      <c r="Z117" s="218"/>
      <c r="AA117" s="218"/>
      <c r="AB117" s="262"/>
      <c r="AC117" s="187"/>
      <c r="AD117" s="187"/>
      <c r="AE117" s="187"/>
      <c r="AF117" s="187"/>
      <c r="AG117" s="187"/>
      <c r="AH117" s="187"/>
      <c r="AI117" s="187"/>
      <c r="AJ117" s="187"/>
      <c r="AK117" s="187"/>
      <c r="AL117" s="187"/>
      <c r="AM117" s="187"/>
      <c r="AN117" s="187"/>
      <c r="AO117" s="187"/>
      <c r="AP117" s="187"/>
      <c r="AQ117" s="187"/>
      <c r="AR117" s="187"/>
      <c r="AS117" s="187"/>
      <c r="AT117" s="218"/>
      <c r="AU117" s="218"/>
      <c r="AV117" s="1118" t="str">
        <f>'02入力票（その２）'!I11</f>
        <v>　</v>
      </c>
      <c r="AW117" s="1190"/>
      <c r="AX117" s="1119"/>
      <c r="AY117" s="1118" t="s">
        <v>385</v>
      </c>
      <c r="AZ117" s="1190"/>
      <c r="BA117" s="1190"/>
      <c r="BB117" s="1190"/>
      <c r="BC117" s="1190"/>
      <c r="BD117" s="1190"/>
      <c r="BE117" s="1190"/>
      <c r="BF117" s="1119"/>
      <c r="BG117" s="187"/>
      <c r="BH117" s="187"/>
      <c r="BI117" s="114"/>
      <c r="BJ117" s="114"/>
    </row>
    <row r="118" spans="2:62" ht="21.75" customHeight="1">
      <c r="B118" s="251"/>
      <c r="C118" s="1115" t="s">
        <v>677</v>
      </c>
      <c r="D118" s="1115"/>
      <c r="E118" s="1115"/>
      <c r="F118" s="1115"/>
      <c r="G118" s="1115"/>
      <c r="H118" s="1115"/>
      <c r="I118" s="1115"/>
      <c r="J118" s="1115"/>
      <c r="K118" s="1115"/>
      <c r="L118" s="245"/>
      <c r="M118" s="245"/>
      <c r="N118" s="330"/>
      <c r="O118" s="420"/>
      <c r="P118" s="1346" t="str">
        <f>'02入力票（その２）'!I12</f>
        <v/>
      </c>
      <c r="Q118" s="1347"/>
      <c r="R118" s="1347"/>
      <c r="S118" s="1347"/>
      <c r="T118" s="1347"/>
      <c r="U118" s="1347"/>
      <c r="V118" s="1348"/>
      <c r="W118" s="218"/>
      <c r="X118" s="218"/>
      <c r="Y118" s="218"/>
      <c r="Z118" s="187"/>
      <c r="AA118" s="187"/>
      <c r="AB118" s="187"/>
      <c r="AC118" s="187"/>
      <c r="AD118" s="187"/>
      <c r="AE118" s="187"/>
      <c r="AF118" s="187"/>
      <c r="AG118" s="18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c r="BC118" s="187"/>
      <c r="BD118" s="187"/>
      <c r="BE118" s="187"/>
      <c r="BF118" s="187"/>
      <c r="BG118" s="187"/>
      <c r="BH118" s="187"/>
      <c r="BI118" s="114"/>
      <c r="BJ118" s="114"/>
    </row>
    <row r="119" spans="2:62" ht="18.95" customHeight="1">
      <c r="B119" s="256"/>
      <c r="C119" s="260"/>
      <c r="D119" s="260"/>
      <c r="E119" s="261"/>
      <c r="F119" s="271"/>
      <c r="G119" s="261"/>
      <c r="H119" s="261"/>
      <c r="I119" s="261"/>
      <c r="J119" s="261"/>
      <c r="K119" s="261"/>
      <c r="L119" s="261"/>
      <c r="M119" s="261"/>
      <c r="N119" s="261"/>
      <c r="O119" s="187"/>
      <c r="P119" s="187"/>
      <c r="Q119" s="187"/>
      <c r="R119" s="187"/>
      <c r="S119" s="187"/>
      <c r="T119" s="187"/>
      <c r="U119" s="187"/>
      <c r="V119" s="187"/>
      <c r="W119" s="187"/>
      <c r="X119" s="187"/>
      <c r="Y119" s="187"/>
      <c r="Z119" s="187"/>
      <c r="AA119" s="187"/>
      <c r="AB119" s="187"/>
      <c r="AC119" s="187"/>
      <c r="AD119" s="187"/>
      <c r="AE119" s="187"/>
      <c r="AF119" s="187"/>
      <c r="AG119" s="18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c r="BC119" s="187"/>
      <c r="BD119" s="187"/>
      <c r="BE119" s="187"/>
      <c r="BF119" s="187"/>
      <c r="BG119" s="187"/>
      <c r="BH119" s="187"/>
      <c r="BI119" s="114"/>
      <c r="BJ119" s="114"/>
    </row>
    <row r="120" spans="2:62" ht="18.95" customHeight="1">
      <c r="B120" s="251"/>
      <c r="C120" s="1115" t="s">
        <v>875</v>
      </c>
      <c r="D120" s="1115"/>
      <c r="E120" s="1115"/>
      <c r="F120" s="1115"/>
      <c r="G120" s="1115"/>
      <c r="H120" s="1115"/>
      <c r="I120" s="1115"/>
      <c r="J120" s="1115"/>
      <c r="K120" s="1115"/>
      <c r="L120" s="245"/>
      <c r="M120" s="245"/>
      <c r="N120" s="245"/>
      <c r="O120" s="187"/>
      <c r="P120" s="1609" t="str">
        <f>CONCATENATE('02入力票（その２）'!I15,'02入力票（その２）'!I17,'02入力票（その２）'!I19)</f>
        <v>自動入力</v>
      </c>
      <c r="Q120" s="1610"/>
      <c r="R120" s="1610"/>
      <c r="S120" s="1610"/>
      <c r="T120" s="1610"/>
      <c r="U120" s="1610"/>
      <c r="V120" s="1610"/>
      <c r="W120" s="1610"/>
      <c r="X120" s="1610"/>
      <c r="Y120" s="1610"/>
      <c r="Z120" s="1610"/>
      <c r="AA120" s="1610"/>
      <c r="AB120" s="1610"/>
      <c r="AC120" s="1610"/>
      <c r="AD120" s="1610"/>
      <c r="AE120" s="1610"/>
      <c r="AF120" s="1610"/>
      <c r="AG120" s="1610"/>
      <c r="AH120" s="1610"/>
      <c r="AI120" s="1610"/>
      <c r="AJ120" s="1610"/>
      <c r="AK120" s="1610"/>
      <c r="AL120" s="1610"/>
      <c r="AM120" s="1610"/>
      <c r="AN120" s="1610"/>
      <c r="AO120" s="1610"/>
      <c r="AP120" s="1610"/>
      <c r="AQ120" s="1610"/>
      <c r="AR120" s="1610"/>
      <c r="AS120" s="1610"/>
      <c r="AT120" s="1610"/>
      <c r="AU120" s="1610"/>
      <c r="AV120" s="1610"/>
      <c r="AW120" s="1610"/>
      <c r="AX120" s="1610"/>
      <c r="AY120" s="1610"/>
      <c r="AZ120" s="1610"/>
      <c r="BA120" s="1610"/>
      <c r="BB120" s="1610"/>
      <c r="BC120" s="1610"/>
      <c r="BD120" s="1610"/>
      <c r="BE120" s="1610"/>
      <c r="BF120" s="1611"/>
      <c r="BG120" s="187"/>
      <c r="BH120" s="187"/>
      <c r="BI120" s="114"/>
      <c r="BJ120" s="114"/>
    </row>
    <row r="121" spans="2:62" ht="30" customHeight="1">
      <c r="B121" s="266"/>
      <c r="C121" s="1115" t="s">
        <v>678</v>
      </c>
      <c r="D121" s="1115"/>
      <c r="E121" s="1115"/>
      <c r="F121" s="1115"/>
      <c r="G121" s="1115"/>
      <c r="H121" s="1115"/>
      <c r="I121" s="1115"/>
      <c r="J121" s="1115"/>
      <c r="K121" s="1115"/>
      <c r="L121" s="245"/>
      <c r="M121" s="245"/>
      <c r="N121" s="245"/>
      <c r="O121" s="187"/>
      <c r="P121" s="1601" t="str">
        <f>CONCATENATE('02入力票（その２）'!I14,'02入力票（その２）'!I16,'02入力票（その２）'!I18)</f>
        <v>※　選択してください。</v>
      </c>
      <c r="Q121" s="1602"/>
      <c r="R121" s="1602"/>
      <c r="S121" s="1602"/>
      <c r="T121" s="1602"/>
      <c r="U121" s="1602"/>
      <c r="V121" s="1602"/>
      <c r="W121" s="1602"/>
      <c r="X121" s="1602"/>
      <c r="Y121" s="1602"/>
      <c r="Z121" s="1602"/>
      <c r="AA121" s="1602"/>
      <c r="AB121" s="1602"/>
      <c r="AC121" s="1602"/>
      <c r="AD121" s="1602"/>
      <c r="AE121" s="1602"/>
      <c r="AF121" s="1602"/>
      <c r="AG121" s="1602"/>
      <c r="AH121" s="1602"/>
      <c r="AI121" s="1602"/>
      <c r="AJ121" s="1602"/>
      <c r="AK121" s="1602"/>
      <c r="AL121" s="1602"/>
      <c r="AM121" s="1602"/>
      <c r="AN121" s="1602"/>
      <c r="AO121" s="1602"/>
      <c r="AP121" s="1602"/>
      <c r="AQ121" s="1603" t="str">
        <f>'02入力票（その２）'!I20</f>
        <v/>
      </c>
      <c r="AR121" s="1603"/>
      <c r="AS121" s="1603"/>
      <c r="AT121" s="1603"/>
      <c r="AU121" s="1603"/>
      <c r="AV121" s="1603"/>
      <c r="AW121" s="1603"/>
      <c r="AX121" s="1603"/>
      <c r="AY121" s="1603"/>
      <c r="AZ121" s="1603"/>
      <c r="BA121" s="1603"/>
      <c r="BB121" s="1603"/>
      <c r="BC121" s="1603"/>
      <c r="BD121" s="1603"/>
      <c r="BE121" s="1603"/>
      <c r="BF121" s="1604"/>
      <c r="BG121" s="187"/>
      <c r="BH121" s="187"/>
      <c r="BI121" s="114"/>
      <c r="BJ121" s="114"/>
    </row>
    <row r="122" spans="2:62" ht="18.95" customHeight="1">
      <c r="B122" s="256"/>
      <c r="C122" s="260"/>
      <c r="D122" s="260"/>
      <c r="E122" s="261"/>
      <c r="F122" s="271"/>
      <c r="G122" s="261"/>
      <c r="H122" s="261"/>
      <c r="I122" s="261"/>
      <c r="J122" s="261"/>
      <c r="K122" s="261"/>
      <c r="L122" s="261"/>
      <c r="M122" s="261"/>
      <c r="N122" s="261"/>
      <c r="O122" s="187"/>
      <c r="P122" s="187"/>
      <c r="Q122" s="187"/>
      <c r="R122" s="187"/>
      <c r="S122" s="187"/>
      <c r="T122" s="187"/>
      <c r="U122" s="187"/>
      <c r="V122" s="272"/>
      <c r="W122" s="272"/>
      <c r="X122" s="272"/>
      <c r="Y122" s="272"/>
      <c r="Z122" s="272"/>
      <c r="AA122" s="272"/>
      <c r="AB122" s="272"/>
      <c r="AC122" s="272"/>
      <c r="AD122" s="272"/>
      <c r="AE122" s="272"/>
      <c r="AF122" s="187"/>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c r="BF122" s="187"/>
      <c r="BG122" s="187"/>
      <c r="BH122" s="187"/>
      <c r="BI122" s="114"/>
      <c r="BJ122" s="114"/>
    </row>
    <row r="123" spans="2:62" ht="18.95" customHeight="1">
      <c r="B123" s="251"/>
      <c r="C123" s="1115" t="s">
        <v>1002</v>
      </c>
      <c r="D123" s="1115"/>
      <c r="E123" s="1115"/>
      <c r="F123" s="1115"/>
      <c r="G123" s="1115"/>
      <c r="H123" s="1115"/>
      <c r="I123" s="1115"/>
      <c r="J123" s="1115"/>
      <c r="K123" s="1115"/>
      <c r="L123" s="245"/>
      <c r="M123" s="245"/>
      <c r="N123" s="245"/>
      <c r="O123" s="187"/>
      <c r="P123" s="1605" t="str">
        <f>'02入力票（その２）'!I22</f>
        <v/>
      </c>
      <c r="Q123" s="1606"/>
      <c r="R123" s="1606"/>
      <c r="S123" s="1606"/>
      <c r="T123" s="1606"/>
      <c r="U123" s="1606"/>
      <c r="V123" s="1606"/>
      <c r="W123" s="1606"/>
      <c r="X123" s="1606"/>
      <c r="Y123" s="1606"/>
      <c r="Z123" s="1606"/>
      <c r="AA123" s="1606"/>
      <c r="AB123" s="1606"/>
      <c r="AC123" s="1606"/>
      <c r="AD123" s="1606"/>
      <c r="AE123" s="1606"/>
      <c r="AF123" s="1606"/>
      <c r="AG123" s="1606"/>
      <c r="AH123" s="1606"/>
      <c r="AI123" s="1606"/>
      <c r="AJ123" s="1606"/>
      <c r="AK123" s="1606"/>
      <c r="AL123" s="1606"/>
      <c r="AM123" s="1606"/>
      <c r="AN123" s="1606"/>
      <c r="AO123" s="1606"/>
      <c r="AP123" s="1607"/>
      <c r="AQ123" s="187"/>
      <c r="AR123" s="187"/>
      <c r="AS123" s="187"/>
      <c r="AT123" s="187"/>
      <c r="AU123" s="187"/>
      <c r="AV123" s="187"/>
      <c r="AW123" s="187"/>
      <c r="AX123" s="187"/>
      <c r="AY123" s="187"/>
      <c r="AZ123" s="187"/>
      <c r="BA123" s="187"/>
      <c r="BB123" s="187"/>
      <c r="BC123" s="187"/>
      <c r="BD123" s="187"/>
      <c r="BE123" s="187"/>
      <c r="BF123" s="187"/>
      <c r="BG123" s="187"/>
      <c r="BH123" s="187"/>
      <c r="BI123" s="114"/>
      <c r="BJ123" s="114"/>
    </row>
    <row r="124" spans="2:62" ht="30" customHeight="1">
      <c r="B124" s="276"/>
      <c r="C124" s="1115" t="s">
        <v>610</v>
      </c>
      <c r="D124" s="1115"/>
      <c r="E124" s="1115"/>
      <c r="F124" s="1115"/>
      <c r="G124" s="1115"/>
      <c r="H124" s="1115"/>
      <c r="I124" s="1115"/>
      <c r="J124" s="1115"/>
      <c r="K124" s="1115"/>
      <c r="L124" s="245"/>
      <c r="M124" s="245"/>
      <c r="N124" s="245"/>
      <c r="O124" s="187"/>
      <c r="P124" s="1339" t="str">
        <f>'02入力票（その２）'!I21</f>
        <v/>
      </c>
      <c r="Q124" s="1340"/>
      <c r="R124" s="1340"/>
      <c r="S124" s="1340"/>
      <c r="T124" s="1340"/>
      <c r="U124" s="1340"/>
      <c r="V124" s="1340"/>
      <c r="W124" s="1340"/>
      <c r="X124" s="1340"/>
      <c r="Y124" s="1340"/>
      <c r="Z124" s="1340"/>
      <c r="AA124" s="1340"/>
      <c r="AB124" s="1340"/>
      <c r="AC124" s="1340"/>
      <c r="AD124" s="1340"/>
      <c r="AE124" s="1340"/>
      <c r="AF124" s="1340"/>
      <c r="AG124" s="1340"/>
      <c r="AH124" s="1340"/>
      <c r="AI124" s="1340"/>
      <c r="AJ124" s="1340"/>
      <c r="AK124" s="1340"/>
      <c r="AL124" s="1340"/>
      <c r="AM124" s="1340"/>
      <c r="AN124" s="1340"/>
      <c r="AO124" s="1340"/>
      <c r="AP124" s="1608"/>
      <c r="AQ124" s="187"/>
      <c r="AR124" s="187"/>
      <c r="AS124" s="187"/>
      <c r="AT124" s="187"/>
      <c r="AU124" s="187"/>
      <c r="AV124" s="187"/>
      <c r="AW124" s="187"/>
      <c r="AX124" s="187"/>
      <c r="AY124" s="187"/>
      <c r="AZ124" s="187"/>
      <c r="BA124" s="187"/>
      <c r="BB124" s="187"/>
      <c r="BC124" s="187"/>
      <c r="BD124" s="187"/>
      <c r="BE124" s="187"/>
      <c r="BF124" s="187"/>
      <c r="BG124" s="187"/>
      <c r="BH124" s="187"/>
      <c r="BI124" s="114"/>
      <c r="BJ124" s="114"/>
    </row>
    <row r="125" spans="2:62" ht="18.95" customHeight="1">
      <c r="B125" s="256"/>
      <c r="C125" s="260"/>
      <c r="D125" s="260"/>
      <c r="E125" s="261"/>
      <c r="F125" s="271"/>
      <c r="G125" s="261"/>
      <c r="H125" s="261"/>
      <c r="I125" s="261"/>
      <c r="J125" s="261"/>
      <c r="K125" s="261"/>
      <c r="L125" s="261"/>
      <c r="M125" s="261"/>
      <c r="N125" s="261"/>
      <c r="O125" s="187"/>
      <c r="P125" s="187"/>
      <c r="Q125" s="187"/>
      <c r="R125" s="187"/>
      <c r="S125" s="187"/>
      <c r="T125" s="187"/>
      <c r="U125" s="187"/>
      <c r="V125" s="272"/>
      <c r="W125" s="272"/>
      <c r="X125" s="272"/>
      <c r="Y125" s="272"/>
      <c r="Z125" s="272"/>
      <c r="AA125" s="272"/>
      <c r="AB125" s="272"/>
      <c r="AC125" s="272"/>
      <c r="AD125" s="272"/>
      <c r="AE125" s="272"/>
      <c r="AF125" s="187"/>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14"/>
      <c r="BJ125" s="114"/>
    </row>
    <row r="126" spans="2:62" ht="18.95" customHeight="1">
      <c r="B126" s="251"/>
      <c r="C126" s="1115" t="s">
        <v>875</v>
      </c>
      <c r="D126" s="1115"/>
      <c r="E126" s="1115"/>
      <c r="F126" s="1115"/>
      <c r="G126" s="1115"/>
      <c r="H126" s="1115"/>
      <c r="I126" s="1115"/>
      <c r="J126" s="1115"/>
      <c r="K126" s="1115"/>
      <c r="L126" s="245"/>
      <c r="M126" s="245"/>
      <c r="N126" s="245"/>
      <c r="O126" s="187"/>
      <c r="P126" s="1628" t="s">
        <v>679</v>
      </c>
      <c r="Q126" s="1628"/>
      <c r="R126" s="1628"/>
      <c r="S126" s="1628"/>
      <c r="T126" s="1628"/>
      <c r="U126" s="1628"/>
      <c r="V126" s="1628"/>
      <c r="W126" s="1628"/>
      <c r="X126" s="283"/>
      <c r="Y126" s="182"/>
      <c r="Z126" s="187"/>
      <c r="AA126" s="187"/>
      <c r="AB126" s="187"/>
      <c r="AC126" s="1620" t="str">
        <f>'02入力票（その２）'!I25</f>
        <v/>
      </c>
      <c r="AD126" s="1621"/>
      <c r="AE126" s="1621"/>
      <c r="AF126" s="1621"/>
      <c r="AG126" s="1621"/>
      <c r="AH126" s="1621"/>
      <c r="AI126" s="1621"/>
      <c r="AJ126" s="1621"/>
      <c r="AK126" s="1621"/>
      <c r="AL126" s="1621"/>
      <c r="AM126" s="1621"/>
      <c r="AN126" s="1622"/>
      <c r="AO126" s="187"/>
      <c r="AP126" s="187"/>
      <c r="AQ126" s="187"/>
      <c r="AR126" s="187"/>
      <c r="AS126" s="187"/>
      <c r="AT126" s="187"/>
      <c r="AU126" s="187"/>
      <c r="AV126" s="218"/>
      <c r="AW126" s="286"/>
      <c r="AX126" s="286"/>
      <c r="AY126" s="286"/>
      <c r="AZ126" s="187"/>
      <c r="BA126" s="187"/>
      <c r="BB126" s="187"/>
      <c r="BC126" s="187"/>
      <c r="BD126" s="187"/>
      <c r="BE126" s="187"/>
      <c r="BF126" s="187"/>
      <c r="BG126" s="187"/>
      <c r="BH126" s="187"/>
      <c r="BI126" s="114"/>
      <c r="BJ126" s="114"/>
    </row>
    <row r="127" spans="2:62" ht="30" customHeight="1">
      <c r="B127" s="276"/>
      <c r="C127" s="1115" t="s">
        <v>681</v>
      </c>
      <c r="D127" s="1115"/>
      <c r="E127" s="1115"/>
      <c r="F127" s="1115"/>
      <c r="G127" s="1115"/>
      <c r="H127" s="1115"/>
      <c r="I127" s="1115"/>
      <c r="J127" s="1115"/>
      <c r="K127" s="1115"/>
      <c r="L127" s="245"/>
      <c r="M127" s="245"/>
      <c r="N127" s="245"/>
      <c r="O127" s="187"/>
      <c r="P127" s="1614" t="str">
        <f>'02入力票（その２）'!I23</f>
        <v/>
      </c>
      <c r="Q127" s="1615"/>
      <c r="R127" s="1615"/>
      <c r="S127" s="1615"/>
      <c r="T127" s="1615"/>
      <c r="U127" s="1615"/>
      <c r="V127" s="1615"/>
      <c r="W127" s="1616"/>
      <c r="X127" s="1137" t="s">
        <v>682</v>
      </c>
      <c r="Y127" s="1628"/>
      <c r="Z127" s="1628"/>
      <c r="AA127" s="1628"/>
      <c r="AB127" s="1628"/>
      <c r="AC127" s="1629" t="str">
        <f>'02入力票（その２）'!I24</f>
        <v/>
      </c>
      <c r="AD127" s="1630"/>
      <c r="AE127" s="1630"/>
      <c r="AF127" s="1630"/>
      <c r="AG127" s="1630"/>
      <c r="AH127" s="1630"/>
      <c r="AI127" s="1630"/>
      <c r="AJ127" s="1630"/>
      <c r="AK127" s="1630"/>
      <c r="AL127" s="1630"/>
      <c r="AM127" s="1630"/>
      <c r="AN127" s="1631"/>
      <c r="AO127" s="187"/>
      <c r="AP127" s="187"/>
      <c r="AQ127" s="1628" t="s">
        <v>774</v>
      </c>
      <c r="AR127" s="1628"/>
      <c r="AS127" s="1628"/>
      <c r="AT127" s="286"/>
      <c r="AU127" s="286"/>
      <c r="AV127" s="286"/>
      <c r="AW127" s="286"/>
      <c r="AX127" s="286"/>
      <c r="AY127" s="286"/>
      <c r="AZ127" s="187"/>
      <c r="BA127" s="187"/>
      <c r="BB127" s="187"/>
      <c r="BC127" s="187"/>
      <c r="BD127" s="187"/>
      <c r="BE127" s="187"/>
      <c r="BF127" s="187"/>
      <c r="BG127" s="187"/>
      <c r="BH127" s="187"/>
      <c r="BI127" s="114"/>
      <c r="BJ127" s="114"/>
    </row>
    <row r="128" spans="2:62" ht="18.95" customHeight="1">
      <c r="B128" s="256"/>
      <c r="C128" s="260"/>
      <c r="D128" s="260"/>
      <c r="E128" s="261"/>
      <c r="F128" s="271"/>
      <c r="G128" s="261"/>
      <c r="H128" s="261"/>
      <c r="I128" s="261"/>
      <c r="J128" s="261"/>
      <c r="K128" s="261"/>
      <c r="L128" s="261"/>
      <c r="M128" s="261"/>
      <c r="N128" s="261"/>
      <c r="O128" s="187"/>
      <c r="P128" s="187"/>
      <c r="Q128" s="187"/>
      <c r="R128" s="187"/>
      <c r="S128" s="187"/>
      <c r="T128" s="187"/>
      <c r="U128" s="187"/>
      <c r="V128" s="283"/>
      <c r="W128" s="283"/>
      <c r="X128" s="283"/>
      <c r="Y128" s="283"/>
      <c r="Z128" s="283"/>
      <c r="AA128" s="283"/>
      <c r="AB128" s="283"/>
      <c r="AC128" s="283"/>
      <c r="AD128" s="283"/>
      <c r="AE128" s="283"/>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c r="BC128" s="187"/>
      <c r="BD128" s="187"/>
      <c r="BE128" s="187"/>
      <c r="BF128" s="187"/>
      <c r="BG128" s="187"/>
      <c r="BH128" s="187"/>
      <c r="BI128" s="114"/>
      <c r="BJ128" s="114"/>
    </row>
    <row r="129" spans="2:62" ht="30" customHeight="1">
      <c r="B129" s="251"/>
      <c r="C129" s="1115" t="s">
        <v>683</v>
      </c>
      <c r="D129" s="1115"/>
      <c r="E129" s="1115"/>
      <c r="F129" s="1115"/>
      <c r="G129" s="1115"/>
      <c r="H129" s="1115"/>
      <c r="I129" s="1115"/>
      <c r="J129" s="1115"/>
      <c r="K129" s="1115"/>
      <c r="L129" s="421"/>
      <c r="M129" s="421"/>
      <c r="N129" s="421"/>
      <c r="O129" s="187"/>
      <c r="P129" s="1614" t="str">
        <f>'02入力票（その２）'!I26</f>
        <v/>
      </c>
      <c r="Q129" s="1615"/>
      <c r="R129" s="1615"/>
      <c r="S129" s="1615"/>
      <c r="T129" s="1615"/>
      <c r="U129" s="1615"/>
      <c r="V129" s="1615"/>
      <c r="W129" s="1615"/>
      <c r="X129" s="1615"/>
      <c r="Y129" s="1615"/>
      <c r="Z129" s="1615"/>
      <c r="AA129" s="1615"/>
      <c r="AB129" s="1615"/>
      <c r="AC129" s="1616"/>
      <c r="AD129" s="187"/>
      <c r="AE129" s="187"/>
      <c r="AF129" s="422" t="s">
        <v>88</v>
      </c>
      <c r="AG129" s="422"/>
      <c r="AH129" s="422"/>
      <c r="AI129" s="422"/>
      <c r="AJ129" s="422"/>
      <c r="AK129" s="422"/>
      <c r="AL129" s="187"/>
      <c r="AM129" s="1617" t="str">
        <f>'02入力票（その２）'!I28</f>
        <v/>
      </c>
      <c r="AN129" s="1618"/>
      <c r="AO129" s="1618"/>
      <c r="AP129" s="1618"/>
      <c r="AQ129" s="1618"/>
      <c r="AR129" s="1618"/>
      <c r="AS129" s="1618"/>
      <c r="AT129" s="1619"/>
      <c r="AU129" s="187"/>
      <c r="AV129" s="286" t="s">
        <v>90</v>
      </c>
      <c r="AW129" s="286"/>
      <c r="AX129" s="187"/>
      <c r="AY129" s="187"/>
      <c r="AZ129" s="187"/>
      <c r="BA129" s="187"/>
      <c r="BB129" s="187"/>
      <c r="BC129" s="187"/>
      <c r="BD129" s="187"/>
      <c r="BE129" s="187"/>
      <c r="BF129" s="187"/>
      <c r="BG129" s="187"/>
      <c r="BH129" s="187"/>
      <c r="BI129" s="114"/>
      <c r="BJ129" s="114"/>
    </row>
    <row r="130" spans="2:62" ht="18.95" customHeight="1">
      <c r="B130" s="256"/>
      <c r="C130" s="287"/>
      <c r="D130" s="287"/>
      <c r="E130" s="261"/>
      <c r="F130" s="271"/>
      <c r="G130" s="261"/>
      <c r="H130" s="261"/>
      <c r="I130" s="261"/>
      <c r="J130" s="261"/>
      <c r="K130" s="261"/>
      <c r="L130" s="261"/>
      <c r="M130" s="261"/>
      <c r="N130" s="261"/>
      <c r="O130" s="187"/>
      <c r="P130" s="256"/>
      <c r="Q130" s="256"/>
      <c r="R130" s="256"/>
      <c r="S130" s="256"/>
      <c r="T130" s="256"/>
      <c r="U130" s="256"/>
      <c r="V130" s="423"/>
      <c r="W130" s="423"/>
      <c r="X130" s="423"/>
      <c r="Y130" s="423"/>
      <c r="Z130" s="256"/>
      <c r="AA130" s="256"/>
      <c r="AB130" s="256"/>
      <c r="AC130" s="256"/>
      <c r="AD130" s="187"/>
      <c r="AE130" s="187"/>
      <c r="AF130" s="422"/>
      <c r="AG130" s="422"/>
      <c r="AH130" s="422"/>
      <c r="AI130" s="422"/>
      <c r="AJ130" s="422"/>
      <c r="AK130" s="422"/>
      <c r="AL130" s="422"/>
      <c r="AM130" s="422"/>
      <c r="AN130" s="422"/>
      <c r="AO130" s="422"/>
      <c r="AP130" s="422"/>
      <c r="AQ130" s="422"/>
      <c r="AR130" s="422"/>
      <c r="AS130" s="422"/>
      <c r="AT130" s="422"/>
      <c r="AU130" s="422"/>
      <c r="AV130" s="286"/>
      <c r="AW130" s="286"/>
      <c r="AX130" s="187"/>
      <c r="AY130" s="187"/>
      <c r="AZ130" s="187"/>
      <c r="BA130" s="187"/>
      <c r="BB130" s="187"/>
      <c r="BC130" s="187"/>
      <c r="BD130" s="187"/>
      <c r="BE130" s="187"/>
      <c r="BF130" s="187"/>
      <c r="BG130" s="187"/>
      <c r="BH130" s="187"/>
      <c r="BI130" s="114"/>
      <c r="BJ130" s="114"/>
    </row>
    <row r="131" spans="2:62" ht="30" customHeight="1">
      <c r="B131" s="251"/>
      <c r="C131" s="1115" t="s">
        <v>684</v>
      </c>
      <c r="D131" s="1115"/>
      <c r="E131" s="1115"/>
      <c r="F131" s="1115"/>
      <c r="G131" s="1115"/>
      <c r="H131" s="1115"/>
      <c r="I131" s="1115"/>
      <c r="J131" s="1115"/>
      <c r="K131" s="1115"/>
      <c r="L131" s="421"/>
      <c r="M131" s="421"/>
      <c r="N131" s="421"/>
      <c r="O131" s="187"/>
      <c r="P131" s="1614" t="str">
        <f>'02入力票（その２）'!I27</f>
        <v/>
      </c>
      <c r="Q131" s="1615"/>
      <c r="R131" s="1615"/>
      <c r="S131" s="1615"/>
      <c r="T131" s="1615"/>
      <c r="U131" s="1615"/>
      <c r="V131" s="1615"/>
      <c r="W131" s="1615"/>
      <c r="X131" s="1615"/>
      <c r="Y131" s="1615"/>
      <c r="Z131" s="1615"/>
      <c r="AA131" s="1615"/>
      <c r="AB131" s="1615"/>
      <c r="AC131" s="1616"/>
      <c r="AD131" s="187"/>
      <c r="AE131" s="187"/>
      <c r="AF131" s="424"/>
      <c r="AG131" s="424"/>
      <c r="AH131" s="271"/>
      <c r="AI131" s="271"/>
      <c r="AJ131" s="271"/>
      <c r="AK131" s="271"/>
      <c r="AL131" s="187"/>
      <c r="AM131" s="256"/>
      <c r="AN131" s="256"/>
      <c r="AO131" s="187"/>
      <c r="AP131" s="187"/>
      <c r="AQ131" s="187"/>
      <c r="AR131" s="187"/>
      <c r="AS131" s="187"/>
      <c r="AT131" s="187"/>
      <c r="AU131" s="187"/>
      <c r="AV131" s="425"/>
      <c r="AW131" s="182"/>
      <c r="AX131" s="187"/>
      <c r="AY131" s="187"/>
      <c r="AZ131" s="187"/>
      <c r="BA131" s="187"/>
      <c r="BB131" s="187"/>
      <c r="BC131" s="187"/>
      <c r="BD131" s="187"/>
      <c r="BE131" s="187"/>
      <c r="BF131" s="187"/>
      <c r="BG131" s="187"/>
      <c r="BH131" s="187"/>
      <c r="BI131" s="114"/>
      <c r="BJ131" s="114"/>
    </row>
    <row r="132" spans="2:62" ht="34.5" customHeight="1">
      <c r="B132" s="256"/>
      <c r="C132" s="260"/>
      <c r="D132" s="260"/>
      <c r="E132" s="261"/>
      <c r="F132" s="271"/>
      <c r="G132" s="261"/>
      <c r="H132" s="261"/>
      <c r="I132" s="261"/>
      <c r="J132" s="261"/>
      <c r="K132" s="261"/>
      <c r="L132" s="261"/>
      <c r="M132" s="261"/>
      <c r="N132" s="261"/>
      <c r="O132" s="187"/>
      <c r="P132" s="256"/>
      <c r="Q132" s="256"/>
      <c r="R132" s="256"/>
      <c r="S132" s="256"/>
      <c r="T132" s="256"/>
      <c r="U132" s="256"/>
      <c r="V132" s="423"/>
      <c r="W132" s="423"/>
      <c r="X132" s="423"/>
      <c r="Y132" s="423"/>
      <c r="Z132" s="256"/>
      <c r="AA132" s="256"/>
      <c r="AB132" s="256"/>
      <c r="AC132" s="256"/>
      <c r="AD132" s="187"/>
      <c r="AE132" s="187"/>
      <c r="AF132" s="1154" t="s">
        <v>2580</v>
      </c>
      <c r="AG132" s="1154"/>
      <c r="AH132" s="1154"/>
      <c r="AI132" s="1154"/>
      <c r="AJ132" s="1154"/>
      <c r="AK132" s="1154"/>
      <c r="AL132" s="1632"/>
      <c r="AM132" s="1626" t="str">
        <f>IF('02入力票（その２）'!I29+'02入力票（その２）'!I48=0,"",'02入力票（その２）'!I29+'02入力票（その２）'!I48)</f>
        <v/>
      </c>
      <c r="AN132" s="1627"/>
      <c r="AO132" s="1627"/>
      <c r="AP132" s="1627"/>
      <c r="AQ132" s="1627"/>
      <c r="AR132" s="1627"/>
      <c r="AS132" s="1627"/>
      <c r="AT132" s="1156"/>
      <c r="AU132" s="187"/>
      <c r="AV132" s="286" t="s">
        <v>92</v>
      </c>
      <c r="AW132" s="286"/>
      <c r="AX132" s="187"/>
      <c r="AY132" s="187"/>
      <c r="AZ132" s="187"/>
      <c r="BA132" s="187"/>
      <c r="BB132" s="187"/>
      <c r="BC132" s="187"/>
      <c r="BD132" s="187"/>
      <c r="BE132" s="187"/>
      <c r="BF132" s="187"/>
      <c r="BG132" s="187"/>
      <c r="BH132" s="187"/>
      <c r="BI132" s="114"/>
      <c r="BJ132" s="114"/>
    </row>
    <row r="133" spans="2:62" ht="30" customHeight="1">
      <c r="B133" s="251"/>
      <c r="C133" s="1115" t="s">
        <v>1003</v>
      </c>
      <c r="D133" s="1115"/>
      <c r="E133" s="1115"/>
      <c r="F133" s="1115"/>
      <c r="G133" s="1115"/>
      <c r="H133" s="1115"/>
      <c r="I133" s="1115"/>
      <c r="J133" s="1115"/>
      <c r="K133" s="1115"/>
      <c r="L133" s="245"/>
      <c r="M133" s="245"/>
      <c r="N133" s="245"/>
      <c r="O133" s="187"/>
      <c r="P133" s="1614" t="str">
        <f>'02入力票（その２）'!I30</f>
        <v/>
      </c>
      <c r="Q133" s="1615"/>
      <c r="R133" s="1615"/>
      <c r="S133" s="1615"/>
      <c r="T133" s="1615"/>
      <c r="U133" s="1615"/>
      <c r="V133" s="1615"/>
      <c r="W133" s="1615"/>
      <c r="X133" s="1615"/>
      <c r="Y133" s="1615"/>
      <c r="Z133" s="1615"/>
      <c r="AA133" s="1615"/>
      <c r="AB133" s="1615"/>
      <c r="AC133" s="1616"/>
      <c r="AD133" s="187"/>
      <c r="AE133" s="187"/>
      <c r="AF133" s="422"/>
      <c r="AG133" s="422"/>
      <c r="AH133" s="422"/>
      <c r="AI133" s="422"/>
      <c r="AJ133" s="422"/>
      <c r="AK133" s="422"/>
      <c r="AL133" s="422"/>
      <c r="AM133" s="422"/>
      <c r="AN133" s="422"/>
      <c r="AO133" s="422"/>
      <c r="AP133" s="422"/>
      <c r="AQ133" s="422"/>
      <c r="AR133" s="422"/>
      <c r="AS133" s="422"/>
      <c r="AT133" s="422"/>
      <c r="AU133" s="422"/>
      <c r="AV133" s="286"/>
      <c r="AW133" s="286"/>
      <c r="AX133" s="187"/>
      <c r="AY133" s="187"/>
      <c r="AZ133" s="187"/>
      <c r="BA133" s="187"/>
      <c r="BB133" s="187"/>
      <c r="BC133" s="187"/>
      <c r="BD133" s="187"/>
      <c r="BE133" s="187"/>
      <c r="BF133" s="187"/>
      <c r="BG133" s="187"/>
      <c r="BH133" s="187"/>
      <c r="BI133" s="114"/>
      <c r="BJ133" s="114"/>
    </row>
    <row r="134" spans="2:62" ht="18.95" customHeight="1">
      <c r="B134" s="256"/>
      <c r="C134" s="260"/>
      <c r="D134" s="260"/>
      <c r="E134" s="261"/>
      <c r="F134" s="271"/>
      <c r="G134" s="261"/>
      <c r="H134" s="261"/>
      <c r="I134" s="261"/>
      <c r="J134" s="261"/>
      <c r="K134" s="261"/>
      <c r="L134" s="261"/>
      <c r="M134" s="261"/>
      <c r="N134" s="261"/>
      <c r="O134" s="187"/>
      <c r="P134" s="256"/>
      <c r="Q134" s="256"/>
      <c r="R134" s="256"/>
      <c r="S134" s="256"/>
      <c r="T134" s="256"/>
      <c r="U134" s="256"/>
      <c r="V134" s="256"/>
      <c r="W134" s="256"/>
      <c r="X134" s="256"/>
      <c r="Y134" s="256"/>
      <c r="Z134" s="256"/>
      <c r="AA134" s="256"/>
      <c r="AB134" s="256"/>
      <c r="AC134" s="256"/>
      <c r="AD134" s="187"/>
      <c r="AE134" s="187"/>
      <c r="AF134" s="286" t="s">
        <v>686</v>
      </c>
      <c r="AG134" s="426"/>
      <c r="AH134" s="426"/>
      <c r="AI134" s="426"/>
      <c r="AJ134" s="426"/>
      <c r="AK134" s="426"/>
      <c r="AL134" s="187"/>
      <c r="AM134" s="1617" t="str">
        <f>'02入力票（その２）'!I55</f>
        <v/>
      </c>
      <c r="AN134" s="1618"/>
      <c r="AO134" s="1618"/>
      <c r="AP134" s="1618"/>
      <c r="AQ134" s="1618"/>
      <c r="AR134" s="1618"/>
      <c r="AS134" s="1618"/>
      <c r="AT134" s="1619"/>
      <c r="AU134" s="187"/>
      <c r="AV134" s="187"/>
      <c r="AW134" s="187"/>
      <c r="AX134" s="187"/>
      <c r="AY134" s="187"/>
      <c r="AZ134" s="187"/>
      <c r="BA134" s="187"/>
      <c r="BB134" s="187"/>
      <c r="BC134" s="187"/>
      <c r="BD134" s="187"/>
      <c r="BE134" s="187"/>
      <c r="BF134" s="187"/>
      <c r="BG134" s="187"/>
      <c r="BH134" s="187"/>
      <c r="BI134" s="114"/>
      <c r="BJ134" s="114"/>
    </row>
    <row r="135" spans="2:62" ht="18.95" customHeight="1">
      <c r="B135" s="251"/>
      <c r="C135" s="1115" t="s">
        <v>875</v>
      </c>
      <c r="D135" s="1115"/>
      <c r="E135" s="1115"/>
      <c r="F135" s="1115"/>
      <c r="G135" s="1115"/>
      <c r="H135" s="1115"/>
      <c r="I135" s="1115"/>
      <c r="J135" s="1115"/>
      <c r="K135" s="1115"/>
      <c r="L135" s="245"/>
      <c r="M135" s="245"/>
      <c r="N135" s="245"/>
      <c r="O135" s="187"/>
      <c r="P135" s="1620" t="str">
        <f>'02入力票（その２）'!I54</f>
        <v/>
      </c>
      <c r="Q135" s="1621"/>
      <c r="R135" s="1621"/>
      <c r="S135" s="1621"/>
      <c r="T135" s="1621"/>
      <c r="U135" s="1621"/>
      <c r="V135" s="1621"/>
      <c r="W135" s="1621"/>
      <c r="X135" s="1621"/>
      <c r="Y135" s="1621"/>
      <c r="Z135" s="1621"/>
      <c r="AA135" s="1621"/>
      <c r="AB135" s="1621"/>
      <c r="AC135" s="1622"/>
      <c r="AD135" s="187"/>
      <c r="AE135" s="187"/>
      <c r="AF135" s="426"/>
      <c r="AG135" s="426"/>
      <c r="AH135" s="426"/>
      <c r="AI135" s="426"/>
      <c r="AJ135" s="426"/>
      <c r="AK135" s="426"/>
      <c r="AL135" s="187"/>
      <c r="AM135" s="187"/>
      <c r="AN135" s="187"/>
      <c r="AO135" s="187"/>
      <c r="AP135" s="187"/>
      <c r="AQ135" s="187"/>
      <c r="AR135" s="187"/>
      <c r="AS135" s="187"/>
      <c r="AT135" s="187"/>
      <c r="AU135" s="218"/>
      <c r="AV135" s="218"/>
      <c r="AW135" s="187"/>
      <c r="AX135" s="187"/>
      <c r="AY135" s="187"/>
      <c r="AZ135" s="187"/>
      <c r="BA135" s="187"/>
      <c r="BB135" s="187"/>
      <c r="BC135" s="187"/>
      <c r="BD135" s="187"/>
      <c r="BE135" s="187"/>
      <c r="BF135" s="187"/>
      <c r="BG135" s="187"/>
      <c r="BH135" s="187"/>
      <c r="BI135" s="114"/>
      <c r="BJ135" s="114"/>
    </row>
    <row r="136" spans="2:62" ht="30" customHeight="1">
      <c r="B136" s="276"/>
      <c r="C136" s="1143" t="s">
        <v>685</v>
      </c>
      <c r="D136" s="1143"/>
      <c r="E136" s="1143"/>
      <c r="F136" s="1143"/>
      <c r="G136" s="1143"/>
      <c r="H136" s="1143"/>
      <c r="I136" s="1143"/>
      <c r="J136" s="1143"/>
      <c r="K136" s="1143"/>
      <c r="L136" s="245"/>
      <c r="M136" s="245"/>
      <c r="N136" s="245"/>
      <c r="O136" s="187"/>
      <c r="P136" s="1623" t="str">
        <f>'02入力票（その２）'!I53</f>
        <v/>
      </c>
      <c r="Q136" s="1624"/>
      <c r="R136" s="1624"/>
      <c r="S136" s="1624"/>
      <c r="T136" s="1624"/>
      <c r="U136" s="1624"/>
      <c r="V136" s="1624"/>
      <c r="W136" s="1624"/>
      <c r="X136" s="1624"/>
      <c r="Y136" s="1624"/>
      <c r="Z136" s="1624"/>
      <c r="AA136" s="1624"/>
      <c r="AB136" s="1624"/>
      <c r="AC136" s="1625"/>
      <c r="AD136" s="187"/>
      <c r="AE136" s="187"/>
      <c r="AF136" s="286" t="s">
        <v>687</v>
      </c>
      <c r="AG136" s="426"/>
      <c r="AH136" s="426"/>
      <c r="AI136" s="426"/>
      <c r="AJ136" s="426"/>
      <c r="AK136" s="426"/>
      <c r="AL136" s="187"/>
      <c r="AM136" s="1617" t="str">
        <f>'02入力票（その２）'!I56</f>
        <v/>
      </c>
      <c r="AN136" s="1618"/>
      <c r="AO136" s="1618"/>
      <c r="AP136" s="1618"/>
      <c r="AQ136" s="1618"/>
      <c r="AR136" s="1618"/>
      <c r="AS136" s="1618"/>
      <c r="AT136" s="1619"/>
      <c r="AU136" s="218"/>
      <c r="AV136" s="218"/>
      <c r="AW136" s="187"/>
      <c r="AX136" s="187"/>
      <c r="AY136" s="187"/>
      <c r="AZ136" s="187"/>
      <c r="BA136" s="187"/>
      <c r="BB136" s="187"/>
      <c r="BC136" s="187"/>
      <c r="BD136" s="187"/>
      <c r="BE136" s="187"/>
      <c r="BF136" s="187"/>
      <c r="BG136" s="187"/>
      <c r="BH136" s="187"/>
      <c r="BI136" s="114"/>
      <c r="BJ136" s="114"/>
    </row>
    <row r="137" spans="2:62" ht="14.25" customHeight="1">
      <c r="B137" s="251"/>
      <c r="C137" s="187"/>
      <c r="D137" s="187"/>
      <c r="E137" s="187"/>
      <c r="F137" s="187"/>
      <c r="G137" s="187"/>
      <c r="H137" s="187"/>
      <c r="I137" s="187"/>
      <c r="J137" s="187"/>
      <c r="K137" s="187"/>
      <c r="L137" s="187"/>
      <c r="M137" s="187"/>
      <c r="N137" s="187"/>
      <c r="O137" s="187"/>
      <c r="P137" s="187"/>
      <c r="Q137" s="187"/>
      <c r="R137" s="187"/>
      <c r="S137" s="187"/>
      <c r="T137" s="187"/>
      <c r="U137" s="187"/>
      <c r="V137" s="187"/>
      <c r="W137" s="187"/>
      <c r="X137" s="187"/>
      <c r="Y137" s="187"/>
      <c r="Z137" s="187"/>
      <c r="AA137" s="187"/>
      <c r="AB137" s="187"/>
      <c r="AC137" s="187"/>
      <c r="AD137" s="187"/>
      <c r="AE137" s="187"/>
      <c r="AF137" s="218"/>
      <c r="AG137" s="218"/>
      <c r="AH137" s="218"/>
      <c r="AI137" s="218"/>
      <c r="AJ137" s="218"/>
      <c r="AK137" s="218"/>
      <c r="AL137" s="218"/>
      <c r="AM137" s="218"/>
      <c r="AN137" s="218"/>
      <c r="AO137" s="218"/>
      <c r="AP137" s="218"/>
      <c r="AQ137" s="218"/>
      <c r="AR137" s="218"/>
      <c r="AS137" s="218"/>
      <c r="AT137" s="218"/>
      <c r="AU137" s="218"/>
      <c r="AV137" s="218"/>
      <c r="AW137" s="187"/>
      <c r="AX137" s="187"/>
      <c r="AY137" s="187"/>
      <c r="AZ137" s="187"/>
      <c r="BA137" s="187"/>
      <c r="BB137" s="187"/>
      <c r="BC137" s="187"/>
      <c r="BD137" s="187"/>
      <c r="BE137" s="187"/>
      <c r="BF137" s="218"/>
      <c r="BG137" s="352" t="str">
        <f>R111</f>
        <v>　　　　　</v>
      </c>
      <c r="BH137" s="187"/>
      <c r="BI137" s="114"/>
      <c r="BJ137" s="114"/>
    </row>
    <row r="138" spans="2:62">
      <c r="B138" s="187"/>
      <c r="C138" s="187"/>
      <c r="D138" s="187"/>
      <c r="E138" s="187"/>
      <c r="F138" s="187"/>
      <c r="G138" s="187"/>
      <c r="H138" s="187"/>
      <c r="I138" s="187"/>
      <c r="J138" s="187"/>
      <c r="K138" s="187"/>
      <c r="L138" s="187"/>
      <c r="M138" s="187"/>
      <c r="N138" s="187"/>
      <c r="O138" s="187"/>
      <c r="P138" s="187"/>
      <c r="Q138" s="187"/>
      <c r="R138" s="187"/>
      <c r="S138" s="187"/>
      <c r="T138" s="187"/>
      <c r="U138" s="187"/>
      <c r="V138" s="187"/>
      <c r="W138" s="187"/>
      <c r="X138" s="187"/>
      <c r="Y138" s="187"/>
      <c r="Z138" s="187"/>
      <c r="AA138" s="187"/>
      <c r="AB138" s="187"/>
      <c r="AC138" s="187"/>
      <c r="AD138" s="187"/>
      <c r="AE138" s="187"/>
      <c r="AF138" s="187"/>
      <c r="AG138" s="187"/>
      <c r="AH138" s="187"/>
      <c r="AI138" s="187"/>
      <c r="AJ138" s="187"/>
      <c r="AK138" s="187"/>
      <c r="AL138" s="187"/>
      <c r="AM138" s="187"/>
      <c r="AN138" s="187"/>
      <c r="AO138" s="187"/>
      <c r="AP138" s="187"/>
      <c r="AQ138" s="187"/>
      <c r="AR138" s="187"/>
      <c r="AS138" s="187"/>
      <c r="AT138" s="187"/>
      <c r="AU138" s="187"/>
      <c r="AV138" s="187"/>
      <c r="AW138" s="187"/>
      <c r="AX138" s="187"/>
      <c r="AY138" s="187"/>
      <c r="AZ138" s="187"/>
      <c r="BA138" s="187"/>
      <c r="BB138" s="187"/>
      <c r="BC138" s="187"/>
      <c r="BD138" s="187"/>
      <c r="BE138" s="187"/>
      <c r="BF138" s="187"/>
      <c r="BG138" s="187"/>
      <c r="BH138" s="187"/>
      <c r="BI138" s="114"/>
      <c r="BJ138" s="114"/>
    </row>
    <row r="139" spans="2:62" ht="22.5" customHeight="1">
      <c r="B139" s="187"/>
      <c r="C139" s="187"/>
      <c r="D139" s="218"/>
      <c r="E139" s="245"/>
      <c r="F139" s="245"/>
      <c r="G139" s="245"/>
      <c r="H139" s="245"/>
      <c r="I139" s="245"/>
      <c r="J139" s="245"/>
      <c r="K139" s="245"/>
      <c r="L139" s="245"/>
      <c r="M139" s="245"/>
      <c r="N139" s="245"/>
      <c r="O139" s="245"/>
      <c r="P139" s="245"/>
      <c r="Q139" s="245"/>
      <c r="R139" s="218"/>
      <c r="S139" s="245"/>
      <c r="T139" s="245"/>
      <c r="U139" s="218"/>
      <c r="V139" s="218"/>
      <c r="W139" s="246" t="s">
        <v>1004</v>
      </c>
      <c r="X139" s="245"/>
      <c r="Y139" s="245"/>
      <c r="Z139" s="245"/>
      <c r="AA139" s="245"/>
      <c r="AB139" s="245"/>
      <c r="AC139" s="245"/>
      <c r="AD139" s="245"/>
      <c r="AE139" s="245"/>
      <c r="AF139" s="245"/>
      <c r="AG139" s="245"/>
      <c r="AH139" s="245"/>
      <c r="AI139" s="245"/>
      <c r="AJ139" s="245"/>
      <c r="AK139" s="245"/>
      <c r="AL139" s="245"/>
      <c r="AM139" s="245"/>
      <c r="AN139" s="245"/>
      <c r="AO139" s="245"/>
      <c r="AP139" s="245"/>
      <c r="AQ139" s="245"/>
      <c r="AR139" s="245"/>
      <c r="AS139" s="245"/>
      <c r="AT139" s="245"/>
      <c r="AU139" s="245"/>
      <c r="AV139" s="245"/>
      <c r="AW139" s="245"/>
      <c r="AX139" s="245"/>
      <c r="AY139" s="245"/>
      <c r="AZ139" s="245"/>
      <c r="BA139" s="245"/>
      <c r="BB139" s="245"/>
      <c r="BC139" s="245"/>
      <c r="BD139" s="245"/>
      <c r="BE139" s="187"/>
      <c r="BF139" s="187"/>
      <c r="BG139" s="187"/>
      <c r="BH139" s="187"/>
      <c r="BI139" s="114"/>
      <c r="BJ139" s="114"/>
    </row>
    <row r="140" spans="2:62" ht="18.95" customHeight="1">
      <c r="B140" s="307" t="s">
        <v>1005</v>
      </c>
      <c r="C140" s="427"/>
      <c r="D140" s="427"/>
      <c r="E140" s="427"/>
      <c r="F140" s="427"/>
      <c r="G140" s="427"/>
      <c r="H140" s="427"/>
      <c r="I140" s="427"/>
      <c r="J140" s="427"/>
      <c r="K140" s="427"/>
      <c r="L140" s="427"/>
      <c r="M140" s="427"/>
      <c r="N140" s="427"/>
      <c r="O140" s="187"/>
      <c r="P140" s="187"/>
      <c r="Q140" s="187"/>
      <c r="R140" s="187"/>
      <c r="S140" s="187"/>
      <c r="T140" s="187"/>
      <c r="U140" s="187"/>
      <c r="V140" s="187"/>
      <c r="W140" s="187"/>
      <c r="X140" s="187"/>
      <c r="Y140" s="187"/>
      <c r="Z140" s="187"/>
      <c r="AA140" s="187"/>
      <c r="AB140" s="187"/>
      <c r="AC140" s="187"/>
      <c r="AD140" s="187"/>
      <c r="AE140" s="187"/>
      <c r="AF140" s="187"/>
      <c r="AG140" s="187"/>
      <c r="AH140" s="187"/>
      <c r="AI140" s="187"/>
      <c r="AJ140" s="187"/>
      <c r="AK140" s="187"/>
      <c r="AL140" s="187"/>
      <c r="AM140" s="187"/>
      <c r="AN140" s="187"/>
      <c r="AO140" s="187"/>
      <c r="AP140" s="187"/>
      <c r="AQ140" s="187"/>
      <c r="AR140" s="187"/>
      <c r="AS140" s="187"/>
      <c r="AT140" s="187"/>
      <c r="AU140" s="187"/>
      <c r="AV140" s="187"/>
      <c r="AW140" s="187"/>
      <c r="AX140" s="187"/>
      <c r="AY140" s="218"/>
      <c r="AZ140" s="332"/>
      <c r="BA140" s="332"/>
      <c r="BB140" s="332"/>
      <c r="BC140" s="332"/>
      <c r="BD140" s="332"/>
      <c r="BE140" s="332"/>
      <c r="BF140" s="332"/>
      <c r="BG140" s="332"/>
      <c r="BH140" s="428" t="str">
        <f>P124</f>
        <v/>
      </c>
      <c r="BI140" s="114"/>
      <c r="BJ140" s="114"/>
    </row>
    <row r="141" spans="2:62" ht="18.95" customHeight="1">
      <c r="B141" s="1191" t="s">
        <v>1006</v>
      </c>
      <c r="C141" s="1172" t="s">
        <v>523</v>
      </c>
      <c r="D141" s="1172"/>
      <c r="E141" s="1172"/>
      <c r="F141" s="1172" t="s">
        <v>524</v>
      </c>
      <c r="G141" s="1172"/>
      <c r="H141" s="1172"/>
      <c r="I141" s="1172"/>
      <c r="J141" s="1172"/>
      <c r="K141" s="1172"/>
      <c r="L141" s="1172"/>
      <c r="M141" s="1172"/>
      <c r="N141" s="1172"/>
      <c r="O141" s="1172"/>
      <c r="P141" s="1172"/>
      <c r="Q141" s="1172"/>
      <c r="R141" s="1172"/>
      <c r="S141" s="1172"/>
      <c r="T141" s="1172"/>
      <c r="U141" s="1172" t="s">
        <v>525</v>
      </c>
      <c r="V141" s="1172"/>
      <c r="W141" s="1172"/>
      <c r="X141" s="1172"/>
      <c r="Y141" s="1172"/>
      <c r="Z141" s="1172"/>
      <c r="AA141" s="1172"/>
      <c r="AB141" s="1172"/>
      <c r="AC141" s="1172"/>
      <c r="AD141" s="1172"/>
      <c r="AE141" s="1172"/>
      <c r="AF141" s="1172"/>
      <c r="AG141" s="1172"/>
      <c r="AH141" s="1172"/>
      <c r="AI141" s="1172"/>
      <c r="AJ141" s="1172"/>
      <c r="AK141" s="1172"/>
      <c r="AL141" s="1172"/>
      <c r="AM141" s="1172"/>
      <c r="AN141" s="1172"/>
      <c r="AO141" s="1172"/>
      <c r="AP141" s="1172"/>
      <c r="AQ141" s="1172"/>
      <c r="AR141" s="1172"/>
      <c r="AS141" s="1172"/>
      <c r="AT141" s="1172"/>
      <c r="AU141" s="1172"/>
      <c r="AV141" s="1172"/>
      <c r="AW141" s="1172"/>
      <c r="AX141" s="1172"/>
      <c r="AY141" s="1633" t="s">
        <v>1007</v>
      </c>
      <c r="AZ141" s="1193" t="s">
        <v>527</v>
      </c>
      <c r="BA141" s="1193"/>
      <c r="BB141" s="1193"/>
      <c r="BC141" s="1193"/>
      <c r="BD141" s="1193"/>
      <c r="BE141" s="1193"/>
      <c r="BF141" s="1193"/>
      <c r="BG141" s="1193"/>
      <c r="BH141" s="1193"/>
      <c r="BI141" s="114"/>
      <c r="BJ141" s="114"/>
    </row>
    <row r="142" spans="2:62" ht="18.95" customHeight="1">
      <c r="B142" s="1191"/>
      <c r="C142" s="1633" t="s">
        <v>1008</v>
      </c>
      <c r="D142" s="1633" t="s">
        <v>1009</v>
      </c>
      <c r="E142" s="1633" t="s">
        <v>1010</v>
      </c>
      <c r="F142" s="1633" t="s">
        <v>1011</v>
      </c>
      <c r="G142" s="1633" t="s">
        <v>1012</v>
      </c>
      <c r="H142" s="1633" t="s">
        <v>1013</v>
      </c>
      <c r="I142" s="1633" t="s">
        <v>1014</v>
      </c>
      <c r="J142" s="1633" t="s">
        <v>1015</v>
      </c>
      <c r="K142" s="1633" t="s">
        <v>1016</v>
      </c>
      <c r="L142" s="1633" t="s">
        <v>1017</v>
      </c>
      <c r="M142" s="1633" t="s">
        <v>1018</v>
      </c>
      <c r="N142" s="1633" t="s">
        <v>1019</v>
      </c>
      <c r="O142" s="1633" t="s">
        <v>1020</v>
      </c>
      <c r="P142" s="1633" t="s">
        <v>1021</v>
      </c>
      <c r="Q142" s="1633" t="s">
        <v>1022</v>
      </c>
      <c r="R142" s="1633" t="s">
        <v>1023</v>
      </c>
      <c r="S142" s="1633" t="s">
        <v>1024</v>
      </c>
      <c r="T142" s="1633" t="s">
        <v>1025</v>
      </c>
      <c r="U142" s="1172" t="s">
        <v>268</v>
      </c>
      <c r="V142" s="1172"/>
      <c r="W142" s="1172"/>
      <c r="X142" s="1172"/>
      <c r="Y142" s="1172"/>
      <c r="Z142" s="1172"/>
      <c r="AA142" s="1172"/>
      <c r="AB142" s="1172"/>
      <c r="AC142" s="1172"/>
      <c r="AD142" s="1172"/>
      <c r="AE142" s="1172"/>
      <c r="AF142" s="1172"/>
      <c r="AG142" s="1172"/>
      <c r="AH142" s="1172"/>
      <c r="AI142" s="1172"/>
      <c r="AJ142" s="1172"/>
      <c r="AK142" s="1172"/>
      <c r="AL142" s="1172"/>
      <c r="AM142" s="1172"/>
      <c r="AN142" s="1172"/>
      <c r="AO142" s="1172"/>
      <c r="AP142" s="1633" t="s">
        <v>1026</v>
      </c>
      <c r="AQ142" s="1633" t="s">
        <v>1027</v>
      </c>
      <c r="AR142" s="1633" t="s">
        <v>1028</v>
      </c>
      <c r="AS142" s="1633" t="s">
        <v>1029</v>
      </c>
      <c r="AT142" s="1633" t="s">
        <v>1030</v>
      </c>
      <c r="AU142" s="1633" t="s">
        <v>1031</v>
      </c>
      <c r="AV142" s="1633" t="s">
        <v>1032</v>
      </c>
      <c r="AW142" s="1633" t="s">
        <v>1033</v>
      </c>
      <c r="AX142" s="1633" t="s">
        <v>1034</v>
      </c>
      <c r="AY142" s="1633"/>
      <c r="AZ142" s="1172" t="s">
        <v>274</v>
      </c>
      <c r="BA142" s="1172"/>
      <c r="BB142" s="1172"/>
      <c r="BC142" s="1172"/>
      <c r="BD142" s="1172"/>
      <c r="BE142" s="1172"/>
      <c r="BF142" s="1172"/>
      <c r="BG142" s="1633" t="s">
        <v>1035</v>
      </c>
      <c r="BH142" s="1633" t="s">
        <v>1036</v>
      </c>
      <c r="BI142" s="114"/>
      <c r="BJ142" s="114"/>
    </row>
    <row r="143" spans="2:62" ht="243" customHeight="1">
      <c r="B143" s="1191"/>
      <c r="C143" s="1633"/>
      <c r="D143" s="1633"/>
      <c r="E143" s="1633"/>
      <c r="F143" s="1633"/>
      <c r="G143" s="1633"/>
      <c r="H143" s="1633"/>
      <c r="I143" s="1633"/>
      <c r="J143" s="1633"/>
      <c r="K143" s="1633"/>
      <c r="L143" s="1633"/>
      <c r="M143" s="1633"/>
      <c r="N143" s="1633"/>
      <c r="O143" s="1633"/>
      <c r="P143" s="1633"/>
      <c r="Q143" s="1633"/>
      <c r="R143" s="1633"/>
      <c r="S143" s="1633"/>
      <c r="T143" s="1633"/>
      <c r="U143" s="429" t="s">
        <v>1037</v>
      </c>
      <c r="V143" s="429" t="s">
        <v>1038</v>
      </c>
      <c r="W143" s="429" t="s">
        <v>1039</v>
      </c>
      <c r="X143" s="429" t="s">
        <v>1040</v>
      </c>
      <c r="Y143" s="429" t="s">
        <v>1041</v>
      </c>
      <c r="Z143" s="429" t="s">
        <v>1042</v>
      </c>
      <c r="AA143" s="429" t="s">
        <v>1043</v>
      </c>
      <c r="AB143" s="429" t="s">
        <v>1044</v>
      </c>
      <c r="AC143" s="430" t="s">
        <v>1045</v>
      </c>
      <c r="AD143" s="430" t="s">
        <v>1046</v>
      </c>
      <c r="AE143" s="430" t="s">
        <v>1047</v>
      </c>
      <c r="AF143" s="430" t="s">
        <v>1048</v>
      </c>
      <c r="AG143" s="430" t="s">
        <v>1049</v>
      </c>
      <c r="AH143" s="430" t="s">
        <v>1050</v>
      </c>
      <c r="AI143" s="430" t="s">
        <v>1051</v>
      </c>
      <c r="AJ143" s="430" t="s">
        <v>1052</v>
      </c>
      <c r="AK143" s="430" t="s">
        <v>1053</v>
      </c>
      <c r="AL143" s="430" t="s">
        <v>1054</v>
      </c>
      <c r="AM143" s="430" t="s">
        <v>1055</v>
      </c>
      <c r="AN143" s="430" t="s">
        <v>1056</v>
      </c>
      <c r="AO143" s="430" t="s">
        <v>1057</v>
      </c>
      <c r="AP143" s="1633"/>
      <c r="AQ143" s="1633"/>
      <c r="AR143" s="1633"/>
      <c r="AS143" s="1633"/>
      <c r="AT143" s="1633"/>
      <c r="AU143" s="1633"/>
      <c r="AV143" s="1633"/>
      <c r="AW143" s="1633"/>
      <c r="AX143" s="1633"/>
      <c r="AY143" s="1633"/>
      <c r="AZ143" s="430" t="s">
        <v>1058</v>
      </c>
      <c r="BA143" s="430" t="s">
        <v>1059</v>
      </c>
      <c r="BB143" s="430" t="s">
        <v>1060</v>
      </c>
      <c r="BC143" s="430" t="s">
        <v>1061</v>
      </c>
      <c r="BD143" s="430" t="s">
        <v>1062</v>
      </c>
      <c r="BE143" s="430" t="s">
        <v>1063</v>
      </c>
      <c r="BF143" s="430" t="s">
        <v>1064</v>
      </c>
      <c r="BG143" s="1633"/>
      <c r="BH143" s="1633"/>
      <c r="BI143" s="114"/>
      <c r="BJ143" s="114"/>
    </row>
    <row r="144" spans="2:62" ht="28.5">
      <c r="B144" s="431" t="s">
        <v>542</v>
      </c>
      <c r="C144" s="236" t="s">
        <v>555</v>
      </c>
      <c r="D144" s="1636"/>
      <c r="E144" s="1636"/>
      <c r="F144" s="236" t="s">
        <v>555</v>
      </c>
      <c r="G144" s="1636"/>
      <c r="H144" s="1636"/>
      <c r="I144" s="1636"/>
      <c r="J144" s="1636"/>
      <c r="K144" s="1636"/>
      <c r="L144" s="1636"/>
      <c r="M144" s="1636"/>
      <c r="N144" s="1636"/>
      <c r="O144" s="1636"/>
      <c r="P144" s="1636"/>
      <c r="Q144" s="1636"/>
      <c r="R144" s="1636"/>
      <c r="S144" s="1636"/>
      <c r="T144" s="1636"/>
      <c r="U144" s="236"/>
      <c r="V144" s="236"/>
      <c r="W144" s="236"/>
      <c r="X144" s="236"/>
      <c r="Y144" s="236"/>
      <c r="Z144" s="236"/>
      <c r="AA144" s="236"/>
      <c r="AB144" s="236"/>
      <c r="AC144" s="236"/>
      <c r="AD144" s="236"/>
      <c r="AE144" s="236"/>
      <c r="AF144" s="236"/>
      <c r="AG144" s="236"/>
      <c r="AH144" s="236"/>
      <c r="AI144" s="236"/>
      <c r="AJ144" s="236"/>
      <c r="AK144" s="236" t="s">
        <v>555</v>
      </c>
      <c r="AL144" s="236"/>
      <c r="AM144" s="236"/>
      <c r="AN144" s="236"/>
      <c r="AO144" s="236"/>
      <c r="AP144" s="1636"/>
      <c r="AQ144" s="1636"/>
      <c r="AR144" s="1636"/>
      <c r="AS144" s="1636"/>
      <c r="AT144" s="1636"/>
      <c r="AU144" s="1636"/>
      <c r="AV144" s="1636"/>
      <c r="AW144" s="1636"/>
      <c r="AX144" s="1636"/>
      <c r="AY144" s="236"/>
      <c r="AZ144" s="236"/>
      <c r="BA144" s="236"/>
      <c r="BB144" s="236"/>
      <c r="BC144" s="236"/>
      <c r="BD144" s="236"/>
      <c r="BE144" s="236"/>
      <c r="BF144" s="236"/>
      <c r="BG144" s="1636"/>
      <c r="BH144" s="1636"/>
      <c r="BI144" s="114"/>
      <c r="BJ144" s="114"/>
    </row>
    <row r="145" spans="2:62" ht="28.5">
      <c r="B145" s="431" t="s">
        <v>1065</v>
      </c>
      <c r="C145" s="236" t="s">
        <v>555</v>
      </c>
      <c r="D145" s="236"/>
      <c r="E145" s="236"/>
      <c r="F145" s="236" t="s">
        <v>555</v>
      </c>
      <c r="G145" s="236"/>
      <c r="H145" s="236"/>
      <c r="I145" s="236"/>
      <c r="J145" s="236"/>
      <c r="K145" s="236"/>
      <c r="L145" s="236"/>
      <c r="M145" s="236"/>
      <c r="N145" s="236"/>
      <c r="O145" s="236"/>
      <c r="P145" s="236"/>
      <c r="Q145" s="236"/>
      <c r="R145" s="236"/>
      <c r="S145" s="236"/>
      <c r="T145" s="236"/>
      <c r="U145" s="236"/>
      <c r="V145" s="236"/>
      <c r="W145" s="236"/>
      <c r="X145" s="236"/>
      <c r="Y145" s="236"/>
      <c r="Z145" s="236"/>
      <c r="AA145" s="236"/>
      <c r="AB145" s="236"/>
      <c r="AC145" s="236"/>
      <c r="AD145" s="236"/>
      <c r="AE145" s="236"/>
      <c r="AF145" s="236"/>
      <c r="AG145" s="236"/>
      <c r="AH145" s="236"/>
      <c r="AI145" s="236"/>
      <c r="AJ145" s="236"/>
      <c r="AK145" s="236"/>
      <c r="AL145" s="236"/>
      <c r="AM145" s="236"/>
      <c r="AN145" s="236"/>
      <c r="AO145" s="236"/>
      <c r="AP145" s="236"/>
      <c r="AQ145" s="236"/>
      <c r="AR145" s="236"/>
      <c r="AS145" s="236"/>
      <c r="AT145" s="236"/>
      <c r="AU145" s="236"/>
      <c r="AV145" s="236"/>
      <c r="AW145" s="236"/>
      <c r="AX145" s="236"/>
      <c r="AY145" s="236"/>
      <c r="AZ145" s="236"/>
      <c r="BA145" s="236"/>
      <c r="BB145" s="236"/>
      <c r="BC145" s="236"/>
      <c r="BD145" s="236"/>
      <c r="BE145" s="236"/>
      <c r="BF145" s="236"/>
      <c r="BG145" s="236"/>
      <c r="BH145" s="236"/>
      <c r="BI145" s="114"/>
      <c r="BJ145" s="114"/>
    </row>
    <row r="146" spans="2:62" s="2" customFormat="1" hidden="1">
      <c r="B146" s="187"/>
      <c r="C146" s="432">
        <f>IF(C144="○",1,9)</f>
        <v>9</v>
      </c>
      <c r="D146" s="1634"/>
      <c r="E146" s="1634"/>
      <c r="F146" s="432">
        <f>IF(F144="○",1,9)</f>
        <v>9</v>
      </c>
      <c r="G146" s="1634"/>
      <c r="H146" s="1634"/>
      <c r="I146" s="1634"/>
      <c r="J146" s="1634"/>
      <c r="K146" s="1634"/>
      <c r="L146" s="1634"/>
      <c r="M146" s="1634"/>
      <c r="N146" s="1634"/>
      <c r="O146" s="1634"/>
      <c r="P146" s="1634"/>
      <c r="Q146" s="1634"/>
      <c r="R146" s="1634"/>
      <c r="S146" s="1634"/>
      <c r="T146" s="1634"/>
      <c r="U146" s="432">
        <f>IF(U144="○",1,9)</f>
        <v>9</v>
      </c>
      <c r="V146" s="432">
        <f t="shared" ref="V146:BE146" si="0">IF(V144="○",1,9)</f>
        <v>9</v>
      </c>
      <c r="W146" s="432">
        <f t="shared" si="0"/>
        <v>9</v>
      </c>
      <c r="X146" s="432">
        <f t="shared" si="0"/>
        <v>9</v>
      </c>
      <c r="Y146" s="432">
        <f t="shared" si="0"/>
        <v>9</v>
      </c>
      <c r="Z146" s="432">
        <f t="shared" si="0"/>
        <v>9</v>
      </c>
      <c r="AA146" s="432">
        <f t="shared" si="0"/>
        <v>9</v>
      </c>
      <c r="AB146" s="432">
        <f t="shared" si="0"/>
        <v>9</v>
      </c>
      <c r="AC146" s="432">
        <f t="shared" si="0"/>
        <v>9</v>
      </c>
      <c r="AD146" s="432">
        <f t="shared" si="0"/>
        <v>9</v>
      </c>
      <c r="AE146" s="432">
        <f t="shared" si="0"/>
        <v>9</v>
      </c>
      <c r="AF146" s="432">
        <f t="shared" si="0"/>
        <v>9</v>
      </c>
      <c r="AG146" s="432">
        <f t="shared" si="0"/>
        <v>9</v>
      </c>
      <c r="AH146" s="432">
        <f t="shared" si="0"/>
        <v>9</v>
      </c>
      <c r="AI146" s="432">
        <f t="shared" si="0"/>
        <v>9</v>
      </c>
      <c r="AJ146" s="432">
        <f t="shared" si="0"/>
        <v>9</v>
      </c>
      <c r="AK146" s="432">
        <f t="shared" si="0"/>
        <v>9</v>
      </c>
      <c r="AL146" s="432">
        <f t="shared" si="0"/>
        <v>9</v>
      </c>
      <c r="AM146" s="432">
        <f t="shared" si="0"/>
        <v>9</v>
      </c>
      <c r="AN146" s="432">
        <f t="shared" si="0"/>
        <v>9</v>
      </c>
      <c r="AO146" s="432">
        <f>IF(AO144="○",1,9)</f>
        <v>9</v>
      </c>
      <c r="AP146" s="1635"/>
      <c r="AQ146" s="1635"/>
      <c r="AR146" s="1635"/>
      <c r="AS146" s="1635"/>
      <c r="AT146" s="1635"/>
      <c r="AU146" s="1635"/>
      <c r="AV146" s="1635"/>
      <c r="AW146" s="1635"/>
      <c r="AX146" s="1635"/>
      <c r="AY146" s="432">
        <f t="shared" si="0"/>
        <v>9</v>
      </c>
      <c r="AZ146" s="432">
        <f t="shared" si="0"/>
        <v>9</v>
      </c>
      <c r="BA146" s="432">
        <f t="shared" si="0"/>
        <v>9</v>
      </c>
      <c r="BB146" s="432">
        <f t="shared" si="0"/>
        <v>9</v>
      </c>
      <c r="BC146" s="432">
        <f t="shared" si="0"/>
        <v>9</v>
      </c>
      <c r="BD146" s="432">
        <f t="shared" si="0"/>
        <v>9</v>
      </c>
      <c r="BE146" s="432">
        <f t="shared" si="0"/>
        <v>9</v>
      </c>
      <c r="BF146" s="432">
        <f>IF(BF144="○",1,9)</f>
        <v>9</v>
      </c>
      <c r="BG146" s="1635"/>
      <c r="BH146" s="1635"/>
      <c r="BI146" s="114"/>
      <c r="BJ146" s="114"/>
    </row>
    <row r="147" spans="2:62" s="2" customFormat="1" hidden="1">
      <c r="B147" s="187"/>
      <c r="C147" s="432">
        <f>IF(C145="○",1,9)</f>
        <v>9</v>
      </c>
      <c r="D147" s="432">
        <f t="shared" ref="D147:BE147" si="1">IF(D145="○",1,9)</f>
        <v>9</v>
      </c>
      <c r="E147" s="432">
        <f t="shared" si="1"/>
        <v>9</v>
      </c>
      <c r="F147" s="432">
        <f t="shared" si="1"/>
        <v>9</v>
      </c>
      <c r="G147" s="432">
        <f t="shared" si="1"/>
        <v>9</v>
      </c>
      <c r="H147" s="432">
        <f t="shared" si="1"/>
        <v>9</v>
      </c>
      <c r="I147" s="432">
        <f t="shared" si="1"/>
        <v>9</v>
      </c>
      <c r="J147" s="432">
        <f t="shared" si="1"/>
        <v>9</v>
      </c>
      <c r="K147" s="432">
        <f t="shared" si="1"/>
        <v>9</v>
      </c>
      <c r="L147" s="432">
        <f t="shared" si="1"/>
        <v>9</v>
      </c>
      <c r="M147" s="432">
        <f t="shared" si="1"/>
        <v>9</v>
      </c>
      <c r="N147" s="432">
        <f t="shared" si="1"/>
        <v>9</v>
      </c>
      <c r="O147" s="432">
        <f t="shared" si="1"/>
        <v>9</v>
      </c>
      <c r="P147" s="432">
        <f t="shared" si="1"/>
        <v>9</v>
      </c>
      <c r="Q147" s="432">
        <f t="shared" si="1"/>
        <v>9</v>
      </c>
      <c r="R147" s="432">
        <f t="shared" si="1"/>
        <v>9</v>
      </c>
      <c r="S147" s="432">
        <f t="shared" si="1"/>
        <v>9</v>
      </c>
      <c r="T147" s="432">
        <f t="shared" si="1"/>
        <v>9</v>
      </c>
      <c r="U147" s="432">
        <f t="shared" si="1"/>
        <v>9</v>
      </c>
      <c r="V147" s="432">
        <f t="shared" si="1"/>
        <v>9</v>
      </c>
      <c r="W147" s="432">
        <f t="shared" si="1"/>
        <v>9</v>
      </c>
      <c r="X147" s="432">
        <f t="shared" si="1"/>
        <v>9</v>
      </c>
      <c r="Y147" s="432">
        <f t="shared" si="1"/>
        <v>9</v>
      </c>
      <c r="Z147" s="432">
        <f t="shared" si="1"/>
        <v>9</v>
      </c>
      <c r="AA147" s="432">
        <f t="shared" si="1"/>
        <v>9</v>
      </c>
      <c r="AB147" s="432">
        <f t="shared" si="1"/>
        <v>9</v>
      </c>
      <c r="AC147" s="432">
        <f t="shared" si="1"/>
        <v>9</v>
      </c>
      <c r="AD147" s="432">
        <f t="shared" si="1"/>
        <v>9</v>
      </c>
      <c r="AE147" s="432">
        <f t="shared" si="1"/>
        <v>9</v>
      </c>
      <c r="AF147" s="432">
        <f t="shared" si="1"/>
        <v>9</v>
      </c>
      <c r="AG147" s="432">
        <f t="shared" si="1"/>
        <v>9</v>
      </c>
      <c r="AH147" s="432">
        <f t="shared" si="1"/>
        <v>9</v>
      </c>
      <c r="AI147" s="432">
        <f t="shared" si="1"/>
        <v>9</v>
      </c>
      <c r="AJ147" s="432">
        <f t="shared" si="1"/>
        <v>9</v>
      </c>
      <c r="AK147" s="432">
        <f t="shared" si="1"/>
        <v>9</v>
      </c>
      <c r="AL147" s="432">
        <f t="shared" si="1"/>
        <v>9</v>
      </c>
      <c r="AM147" s="432">
        <f t="shared" si="1"/>
        <v>9</v>
      </c>
      <c r="AN147" s="432">
        <f t="shared" si="1"/>
        <v>9</v>
      </c>
      <c r="AO147" s="432">
        <f>IF(AO145="○",1,9)</f>
        <v>9</v>
      </c>
      <c r="AP147" s="432">
        <f t="shared" si="1"/>
        <v>9</v>
      </c>
      <c r="AQ147" s="432">
        <f t="shared" si="1"/>
        <v>9</v>
      </c>
      <c r="AR147" s="432">
        <f t="shared" si="1"/>
        <v>9</v>
      </c>
      <c r="AS147" s="432">
        <f t="shared" si="1"/>
        <v>9</v>
      </c>
      <c r="AT147" s="432">
        <f t="shared" si="1"/>
        <v>9</v>
      </c>
      <c r="AU147" s="432">
        <f t="shared" si="1"/>
        <v>9</v>
      </c>
      <c r="AV147" s="432">
        <f t="shared" si="1"/>
        <v>9</v>
      </c>
      <c r="AW147" s="432">
        <f t="shared" si="1"/>
        <v>9</v>
      </c>
      <c r="AX147" s="432">
        <f>IF(AX145="○",1,9)</f>
        <v>9</v>
      </c>
      <c r="AY147" s="432">
        <f t="shared" si="1"/>
        <v>9</v>
      </c>
      <c r="AZ147" s="432">
        <f t="shared" si="1"/>
        <v>9</v>
      </c>
      <c r="BA147" s="432">
        <f t="shared" si="1"/>
        <v>9</v>
      </c>
      <c r="BB147" s="432">
        <f t="shared" si="1"/>
        <v>9</v>
      </c>
      <c r="BC147" s="432">
        <f t="shared" si="1"/>
        <v>9</v>
      </c>
      <c r="BD147" s="432">
        <f t="shared" si="1"/>
        <v>9</v>
      </c>
      <c r="BE147" s="432">
        <f t="shared" si="1"/>
        <v>9</v>
      </c>
      <c r="BF147" s="432">
        <f>IF(BF145="○",1,9)</f>
        <v>9</v>
      </c>
      <c r="BG147" s="432">
        <f>IF(BG145="○",1,9)</f>
        <v>9</v>
      </c>
      <c r="BH147" s="432">
        <f>IF(BH145="○",1,9)</f>
        <v>9</v>
      </c>
      <c r="BI147" s="114"/>
      <c r="BJ147" s="114"/>
    </row>
    <row r="148" spans="2:62" s="2" customFormat="1" hidden="1">
      <c r="B148" s="187"/>
      <c r="C148" s="432" t="str">
        <f>CONCATENATE(C146,C147)</f>
        <v>99</v>
      </c>
      <c r="D148" s="1634"/>
      <c r="E148" s="1634"/>
      <c r="F148" s="432" t="str">
        <f t="shared" ref="F148:BE148" si="2">CONCATENATE(F146,F147)</f>
        <v>99</v>
      </c>
      <c r="G148" s="1634"/>
      <c r="H148" s="1634"/>
      <c r="I148" s="1634"/>
      <c r="J148" s="1634"/>
      <c r="K148" s="1634"/>
      <c r="L148" s="1634"/>
      <c r="M148" s="1634"/>
      <c r="N148" s="1634"/>
      <c r="O148" s="1634"/>
      <c r="P148" s="1634"/>
      <c r="Q148" s="1634"/>
      <c r="R148" s="1634"/>
      <c r="S148" s="1634"/>
      <c r="T148" s="1634"/>
      <c r="U148" s="432" t="str">
        <f t="shared" si="2"/>
        <v>99</v>
      </c>
      <c r="V148" s="432" t="str">
        <f t="shared" si="2"/>
        <v>99</v>
      </c>
      <c r="W148" s="432" t="str">
        <f t="shared" si="2"/>
        <v>99</v>
      </c>
      <c r="X148" s="432" t="str">
        <f t="shared" si="2"/>
        <v>99</v>
      </c>
      <c r="Y148" s="432" t="str">
        <f t="shared" si="2"/>
        <v>99</v>
      </c>
      <c r="Z148" s="432" t="str">
        <f t="shared" si="2"/>
        <v>99</v>
      </c>
      <c r="AA148" s="432" t="str">
        <f t="shared" si="2"/>
        <v>99</v>
      </c>
      <c r="AB148" s="432" t="str">
        <f t="shared" si="2"/>
        <v>99</v>
      </c>
      <c r="AC148" s="432" t="str">
        <f t="shared" si="2"/>
        <v>99</v>
      </c>
      <c r="AD148" s="432" t="str">
        <f t="shared" si="2"/>
        <v>99</v>
      </c>
      <c r="AE148" s="432" t="str">
        <f t="shared" si="2"/>
        <v>99</v>
      </c>
      <c r="AF148" s="432" t="str">
        <f t="shared" si="2"/>
        <v>99</v>
      </c>
      <c r="AG148" s="432" t="str">
        <f t="shared" si="2"/>
        <v>99</v>
      </c>
      <c r="AH148" s="432" t="str">
        <f t="shared" si="2"/>
        <v>99</v>
      </c>
      <c r="AI148" s="432" t="str">
        <f t="shared" si="2"/>
        <v>99</v>
      </c>
      <c r="AJ148" s="432" t="str">
        <f t="shared" si="2"/>
        <v>99</v>
      </c>
      <c r="AK148" s="432" t="str">
        <f t="shared" si="2"/>
        <v>99</v>
      </c>
      <c r="AL148" s="432" t="str">
        <f t="shared" si="2"/>
        <v>99</v>
      </c>
      <c r="AM148" s="432" t="str">
        <f t="shared" si="2"/>
        <v>99</v>
      </c>
      <c r="AN148" s="432" t="str">
        <f t="shared" si="2"/>
        <v>99</v>
      </c>
      <c r="AO148" s="432" t="str">
        <f t="shared" si="2"/>
        <v>99</v>
      </c>
      <c r="AP148" s="1635"/>
      <c r="AQ148" s="1635"/>
      <c r="AR148" s="1635"/>
      <c r="AS148" s="1635"/>
      <c r="AT148" s="1635"/>
      <c r="AU148" s="1635"/>
      <c r="AV148" s="1635"/>
      <c r="AW148" s="1635"/>
      <c r="AX148" s="1635"/>
      <c r="AY148" s="432" t="str">
        <f t="shared" si="2"/>
        <v>99</v>
      </c>
      <c r="AZ148" s="432" t="str">
        <f t="shared" si="2"/>
        <v>99</v>
      </c>
      <c r="BA148" s="432" t="str">
        <f t="shared" si="2"/>
        <v>99</v>
      </c>
      <c r="BB148" s="432" t="str">
        <f t="shared" si="2"/>
        <v>99</v>
      </c>
      <c r="BC148" s="432" t="str">
        <f t="shared" si="2"/>
        <v>99</v>
      </c>
      <c r="BD148" s="432" t="str">
        <f t="shared" si="2"/>
        <v>99</v>
      </c>
      <c r="BE148" s="432" t="str">
        <f t="shared" si="2"/>
        <v>99</v>
      </c>
      <c r="BF148" s="432" t="str">
        <f>CONCATENATE(BF146,BF147)</f>
        <v>99</v>
      </c>
      <c r="BG148" s="1635"/>
      <c r="BH148" s="1635"/>
      <c r="BI148" s="114"/>
      <c r="BJ148" s="114"/>
    </row>
    <row r="149" spans="2:62" s="2" customFormat="1">
      <c r="B149" s="187"/>
      <c r="C149" s="432" t="str">
        <f>IF(C148="11",1,IF(C148="91",0,IF(C148="19","*","-")))</f>
        <v>-</v>
      </c>
      <c r="D149" s="432" t="str">
        <f>IF(D147=1,1,"-")</f>
        <v>-</v>
      </c>
      <c r="E149" s="432" t="str">
        <f>IF(E147=1,1,"-")</f>
        <v>-</v>
      </c>
      <c r="F149" s="432" t="str">
        <f>IF(F148="11",1,IF(F148="91",0,IF(F148="19","*","-")))</f>
        <v>-</v>
      </c>
      <c r="G149" s="432" t="str">
        <f t="shared" ref="G149:T149" si="3">IF(G147=1,1,"-")</f>
        <v>-</v>
      </c>
      <c r="H149" s="432" t="str">
        <f t="shared" si="3"/>
        <v>-</v>
      </c>
      <c r="I149" s="432" t="str">
        <f t="shared" si="3"/>
        <v>-</v>
      </c>
      <c r="J149" s="432" t="str">
        <f t="shared" si="3"/>
        <v>-</v>
      </c>
      <c r="K149" s="432" t="str">
        <f t="shared" si="3"/>
        <v>-</v>
      </c>
      <c r="L149" s="432" t="str">
        <f t="shared" si="3"/>
        <v>-</v>
      </c>
      <c r="M149" s="432" t="str">
        <f t="shared" si="3"/>
        <v>-</v>
      </c>
      <c r="N149" s="432" t="str">
        <f t="shared" si="3"/>
        <v>-</v>
      </c>
      <c r="O149" s="432" t="str">
        <f t="shared" si="3"/>
        <v>-</v>
      </c>
      <c r="P149" s="432" t="str">
        <f t="shared" si="3"/>
        <v>-</v>
      </c>
      <c r="Q149" s="432" t="str">
        <f t="shared" si="3"/>
        <v>-</v>
      </c>
      <c r="R149" s="432" t="str">
        <f t="shared" si="3"/>
        <v>-</v>
      </c>
      <c r="S149" s="432" t="str">
        <f t="shared" si="3"/>
        <v>-</v>
      </c>
      <c r="T149" s="432" t="str">
        <f t="shared" si="3"/>
        <v>-</v>
      </c>
      <c r="U149" s="432" t="str">
        <f>IF(U148="11",1,IF(U148="91",0,IF(U148="19","*","-")))</f>
        <v>-</v>
      </c>
      <c r="V149" s="432" t="str">
        <f t="shared" ref="V149:AO149" si="4">IF(V148="11",1,IF(V148="91",0,IF(V148="19","*","-")))</f>
        <v>-</v>
      </c>
      <c r="W149" s="432" t="str">
        <f t="shared" si="4"/>
        <v>-</v>
      </c>
      <c r="X149" s="432" t="str">
        <f t="shared" si="4"/>
        <v>-</v>
      </c>
      <c r="Y149" s="432" t="str">
        <f t="shared" si="4"/>
        <v>-</v>
      </c>
      <c r="Z149" s="432" t="str">
        <f t="shared" si="4"/>
        <v>-</v>
      </c>
      <c r="AA149" s="432" t="str">
        <f t="shared" si="4"/>
        <v>-</v>
      </c>
      <c r="AB149" s="432" t="str">
        <f t="shared" si="4"/>
        <v>-</v>
      </c>
      <c r="AC149" s="432" t="str">
        <f t="shared" si="4"/>
        <v>-</v>
      </c>
      <c r="AD149" s="432" t="str">
        <f t="shared" si="4"/>
        <v>-</v>
      </c>
      <c r="AE149" s="432" t="str">
        <f t="shared" si="4"/>
        <v>-</v>
      </c>
      <c r="AF149" s="432" t="str">
        <f t="shared" si="4"/>
        <v>-</v>
      </c>
      <c r="AG149" s="432" t="str">
        <f t="shared" si="4"/>
        <v>-</v>
      </c>
      <c r="AH149" s="432" t="str">
        <f t="shared" si="4"/>
        <v>-</v>
      </c>
      <c r="AI149" s="432" t="str">
        <f t="shared" si="4"/>
        <v>-</v>
      </c>
      <c r="AJ149" s="432" t="str">
        <f t="shared" si="4"/>
        <v>-</v>
      </c>
      <c r="AK149" s="432" t="str">
        <f t="shared" si="4"/>
        <v>-</v>
      </c>
      <c r="AL149" s="432" t="str">
        <f t="shared" si="4"/>
        <v>-</v>
      </c>
      <c r="AM149" s="432" t="str">
        <f t="shared" si="4"/>
        <v>-</v>
      </c>
      <c r="AN149" s="432" t="str">
        <f t="shared" si="4"/>
        <v>-</v>
      </c>
      <c r="AO149" s="432" t="str">
        <f t="shared" si="4"/>
        <v>-</v>
      </c>
      <c r="AP149" s="432" t="str">
        <f t="shared" ref="AP149:AW149" si="5">IF(AP147=1,1,"-")</f>
        <v>-</v>
      </c>
      <c r="AQ149" s="432" t="str">
        <f t="shared" si="5"/>
        <v>-</v>
      </c>
      <c r="AR149" s="432" t="str">
        <f t="shared" si="5"/>
        <v>-</v>
      </c>
      <c r="AS149" s="432" t="str">
        <f t="shared" si="5"/>
        <v>-</v>
      </c>
      <c r="AT149" s="432" t="str">
        <f t="shared" si="5"/>
        <v>-</v>
      </c>
      <c r="AU149" s="432" t="str">
        <f t="shared" si="5"/>
        <v>-</v>
      </c>
      <c r="AV149" s="432" t="str">
        <f t="shared" si="5"/>
        <v>-</v>
      </c>
      <c r="AW149" s="432" t="str">
        <f t="shared" si="5"/>
        <v>-</v>
      </c>
      <c r="AX149" s="432" t="str">
        <f>IF(AX147=1,1,"-")</f>
        <v>-</v>
      </c>
      <c r="AY149" s="432" t="str">
        <f>IF(AY148="11",1,IF(AY148="91",0,IF(AY148="19","*","-")))</f>
        <v>-</v>
      </c>
      <c r="AZ149" s="432" t="str">
        <f t="shared" ref="AZ149:BF149" si="6">IF(AZ148="11",1,IF(AZ148="91",0,IF(AZ148="19","*","-")))</f>
        <v>-</v>
      </c>
      <c r="BA149" s="432" t="str">
        <f t="shared" si="6"/>
        <v>-</v>
      </c>
      <c r="BB149" s="432" t="str">
        <f t="shared" si="6"/>
        <v>-</v>
      </c>
      <c r="BC149" s="432" t="str">
        <f t="shared" si="6"/>
        <v>-</v>
      </c>
      <c r="BD149" s="432" t="str">
        <f t="shared" si="6"/>
        <v>-</v>
      </c>
      <c r="BE149" s="432" t="str">
        <f t="shared" si="6"/>
        <v>-</v>
      </c>
      <c r="BF149" s="432" t="str">
        <f t="shared" si="6"/>
        <v>-</v>
      </c>
      <c r="BG149" s="432" t="str">
        <f>IF(BG147=1,1,"-")</f>
        <v>-</v>
      </c>
      <c r="BH149" s="432" t="str">
        <f>IF(BH147=1,1,"-")</f>
        <v>-</v>
      </c>
      <c r="BI149" s="114"/>
      <c r="BJ149" s="114"/>
    </row>
    <row r="150" spans="2:62">
      <c r="B150" s="187"/>
      <c r="C150" s="187"/>
      <c r="D150" s="187"/>
      <c r="E150" s="187"/>
      <c r="F150" s="187"/>
      <c r="G150" s="187"/>
      <c r="H150" s="187"/>
      <c r="I150" s="187"/>
      <c r="J150" s="187"/>
      <c r="K150" s="187"/>
      <c r="L150" s="187"/>
      <c r="M150" s="187"/>
      <c r="N150" s="187"/>
      <c r="O150" s="187"/>
      <c r="P150" s="187"/>
      <c r="Q150" s="187"/>
      <c r="R150" s="187"/>
      <c r="S150" s="187"/>
      <c r="T150" s="187"/>
      <c r="U150" s="187"/>
      <c r="V150" s="187"/>
      <c r="W150" s="187"/>
      <c r="X150" s="187"/>
      <c r="Y150" s="187"/>
      <c r="Z150" s="187"/>
      <c r="AA150" s="187"/>
      <c r="AB150" s="187"/>
      <c r="AC150" s="187"/>
      <c r="AD150" s="187"/>
      <c r="AE150" s="187"/>
      <c r="AF150" s="187"/>
      <c r="AG150" s="187"/>
      <c r="AH150" s="187"/>
      <c r="AI150" s="187"/>
      <c r="AJ150" s="187"/>
      <c r="AK150" s="187"/>
      <c r="AL150" s="187"/>
      <c r="AM150" s="187"/>
      <c r="AN150" s="187"/>
      <c r="AO150" s="187"/>
      <c r="AP150" s="187"/>
      <c r="AQ150" s="187"/>
      <c r="AR150" s="187"/>
      <c r="AS150" s="187"/>
      <c r="AT150" s="187"/>
      <c r="AU150" s="187"/>
      <c r="AV150" s="187"/>
      <c r="AW150" s="187"/>
      <c r="AX150" s="187"/>
      <c r="AY150" s="187"/>
      <c r="AZ150" s="187"/>
      <c r="BA150" s="187"/>
      <c r="BB150" s="187"/>
      <c r="BC150" s="187"/>
      <c r="BD150" s="187"/>
      <c r="BE150" s="187"/>
      <c r="BF150" s="187"/>
      <c r="BG150" s="187"/>
      <c r="BH150" s="187"/>
      <c r="BI150" s="114"/>
      <c r="BJ150" s="114"/>
    </row>
    <row r="151" spans="2:62">
      <c r="B151" s="248" t="s">
        <v>749</v>
      </c>
      <c r="C151" s="248"/>
      <c r="D151" s="248"/>
      <c r="E151" s="248"/>
      <c r="F151" s="248"/>
      <c r="G151" s="248"/>
      <c r="H151" s="248"/>
      <c r="I151" s="248"/>
      <c r="J151" s="248"/>
      <c r="K151" s="248"/>
      <c r="L151" s="248"/>
      <c r="M151" s="248"/>
      <c r="N151" s="248"/>
      <c r="O151" s="248"/>
      <c r="P151" s="248"/>
      <c r="Q151" s="248"/>
      <c r="R151" s="248"/>
      <c r="S151" s="248"/>
      <c r="T151" s="248"/>
      <c r="U151" s="248"/>
      <c r="V151" s="248"/>
      <c r="W151" s="248"/>
      <c r="X151" s="248"/>
      <c r="Y151" s="248"/>
      <c r="Z151" s="248"/>
      <c r="AA151" s="248"/>
      <c r="AB151" s="248"/>
      <c r="AC151" s="248"/>
      <c r="AD151" s="248"/>
      <c r="AE151" s="248"/>
      <c r="AF151" s="248"/>
      <c r="AG151" s="248"/>
      <c r="AH151" s="248"/>
      <c r="AI151" s="248"/>
      <c r="AJ151" s="248"/>
      <c r="AK151" s="248"/>
      <c r="AL151" s="248"/>
      <c r="AM151" s="248"/>
      <c r="AN151" s="248"/>
      <c r="AO151" s="248"/>
      <c r="AP151" s="248"/>
      <c r="AQ151" s="248"/>
      <c r="AR151" s="248"/>
      <c r="AS151" s="248"/>
      <c r="AT151" s="248"/>
      <c r="AU151" s="248"/>
      <c r="AV151" s="248"/>
      <c r="AW151" s="248"/>
      <c r="AX151" s="248"/>
      <c r="AY151" s="248"/>
      <c r="AZ151" s="248"/>
      <c r="BA151" s="248"/>
      <c r="BB151" s="248"/>
      <c r="BC151" s="248"/>
      <c r="BD151" s="248"/>
      <c r="BE151" s="248"/>
      <c r="BF151" s="248"/>
      <c r="BG151" s="248"/>
      <c r="BH151" s="248"/>
      <c r="BI151" s="114"/>
      <c r="BJ151" s="114"/>
    </row>
    <row r="152" spans="2:62">
      <c r="B152" s="248" t="s">
        <v>1066</v>
      </c>
      <c r="C152" s="248"/>
      <c r="D152" s="248"/>
      <c r="E152" s="248"/>
      <c r="F152" s="248"/>
      <c r="G152" s="248"/>
      <c r="H152" s="248"/>
      <c r="I152" s="248"/>
      <c r="J152" s="248"/>
      <c r="K152" s="248"/>
      <c r="L152" s="248"/>
      <c r="M152" s="248"/>
      <c r="N152" s="248"/>
      <c r="O152" s="248"/>
      <c r="P152" s="248"/>
      <c r="Q152" s="248"/>
      <c r="R152" s="248"/>
      <c r="S152" s="248"/>
      <c r="T152" s="248"/>
      <c r="U152" s="248"/>
      <c r="V152" s="248"/>
      <c r="W152" s="248"/>
      <c r="X152" s="248"/>
      <c r="Y152" s="248"/>
      <c r="Z152" s="248"/>
      <c r="AA152" s="248"/>
      <c r="AB152" s="248"/>
      <c r="AC152" s="248"/>
      <c r="AD152" s="248"/>
      <c r="AE152" s="248"/>
      <c r="AF152" s="248"/>
      <c r="AG152" s="248"/>
      <c r="AH152" s="248"/>
      <c r="AI152" s="248"/>
      <c r="AJ152" s="248"/>
      <c r="AK152" s="248"/>
      <c r="AL152" s="248"/>
      <c r="AM152" s="248"/>
      <c r="AN152" s="248"/>
      <c r="AO152" s="248"/>
      <c r="AP152" s="248"/>
      <c r="AQ152" s="248"/>
      <c r="AR152" s="248"/>
      <c r="AS152" s="248"/>
      <c r="AT152" s="248"/>
      <c r="AU152" s="248"/>
      <c r="AV152" s="248"/>
      <c r="AW152" s="248"/>
      <c r="AX152" s="248"/>
      <c r="AY152" s="248"/>
      <c r="AZ152" s="248"/>
      <c r="BA152" s="248"/>
      <c r="BB152" s="248"/>
      <c r="BC152" s="248"/>
      <c r="BD152" s="248"/>
      <c r="BE152" s="248"/>
      <c r="BF152" s="248"/>
      <c r="BG152" s="248"/>
      <c r="BH152" s="248"/>
      <c r="BI152" s="114"/>
      <c r="BJ152" s="114"/>
    </row>
    <row r="153" spans="2:62">
      <c r="B153" s="248" t="s">
        <v>1067</v>
      </c>
      <c r="C153" s="248"/>
      <c r="D153" s="248"/>
      <c r="E153" s="248"/>
      <c r="F153" s="248"/>
      <c r="G153" s="248"/>
      <c r="H153" s="248"/>
      <c r="I153" s="248"/>
      <c r="J153" s="248"/>
      <c r="K153" s="248"/>
      <c r="L153" s="248"/>
      <c r="M153" s="248"/>
      <c r="N153" s="248"/>
      <c r="O153" s="248"/>
      <c r="P153" s="248"/>
      <c r="Q153" s="248"/>
      <c r="R153" s="248"/>
      <c r="S153" s="248"/>
      <c r="T153" s="248"/>
      <c r="U153" s="248"/>
      <c r="V153" s="248"/>
      <c r="W153" s="248"/>
      <c r="X153" s="248"/>
      <c r="Y153" s="248"/>
      <c r="Z153" s="248"/>
      <c r="AA153" s="248"/>
      <c r="AB153" s="248"/>
      <c r="AC153" s="248"/>
      <c r="AD153" s="248"/>
      <c r="AE153" s="248"/>
      <c r="AF153" s="248"/>
      <c r="AG153" s="248"/>
      <c r="AH153" s="248"/>
      <c r="AI153" s="248"/>
      <c r="AJ153" s="248"/>
      <c r="AK153" s="248"/>
      <c r="AL153" s="248"/>
      <c r="AM153" s="248"/>
      <c r="AN153" s="248"/>
      <c r="AO153" s="248"/>
      <c r="AP153" s="248"/>
      <c r="AQ153" s="248"/>
      <c r="AR153" s="248"/>
      <c r="AS153" s="248"/>
      <c r="AT153" s="248"/>
      <c r="AU153" s="248"/>
      <c r="AV153" s="248"/>
      <c r="AW153" s="248"/>
      <c r="AX153" s="248"/>
      <c r="AY153" s="248"/>
      <c r="AZ153" s="248"/>
      <c r="BA153" s="248"/>
      <c r="BB153" s="248"/>
      <c r="BC153" s="248"/>
      <c r="BD153" s="248"/>
      <c r="BE153" s="248"/>
      <c r="BF153" s="248"/>
      <c r="BG153" s="248"/>
      <c r="BH153" s="248"/>
      <c r="BI153" s="114"/>
      <c r="BJ153" s="114"/>
    </row>
    <row r="154" spans="2:62">
      <c r="B154" s="248" t="s">
        <v>1068</v>
      </c>
      <c r="C154" s="248"/>
      <c r="D154" s="248"/>
      <c r="E154" s="248"/>
      <c r="F154" s="248"/>
      <c r="G154" s="248"/>
      <c r="H154" s="248"/>
      <c r="I154" s="248"/>
      <c r="J154" s="248"/>
      <c r="K154" s="248"/>
      <c r="L154" s="248"/>
      <c r="M154" s="248"/>
      <c r="N154" s="248"/>
      <c r="O154" s="248"/>
      <c r="P154" s="248"/>
      <c r="Q154" s="248"/>
      <c r="R154" s="248"/>
      <c r="S154" s="248"/>
      <c r="T154" s="248"/>
      <c r="U154" s="248"/>
      <c r="V154" s="248"/>
      <c r="W154" s="248"/>
      <c r="X154" s="248"/>
      <c r="Y154" s="248"/>
      <c r="Z154" s="248"/>
      <c r="AA154" s="248"/>
      <c r="AB154" s="248"/>
      <c r="AC154" s="248"/>
      <c r="AD154" s="248"/>
      <c r="AE154" s="248"/>
      <c r="AF154" s="248"/>
      <c r="AG154" s="248"/>
      <c r="AH154" s="248"/>
      <c r="AI154" s="248"/>
      <c r="AJ154" s="248"/>
      <c r="AK154" s="248"/>
      <c r="AL154" s="248"/>
      <c r="AM154" s="248"/>
      <c r="AN154" s="248"/>
      <c r="AO154" s="248"/>
      <c r="AP154" s="248"/>
      <c r="AQ154" s="248"/>
      <c r="AR154" s="248"/>
      <c r="AS154" s="248"/>
      <c r="AT154" s="248"/>
      <c r="AU154" s="248"/>
      <c r="AV154" s="248"/>
      <c r="AW154" s="248"/>
      <c r="AX154" s="248"/>
      <c r="AY154" s="248"/>
      <c r="AZ154" s="248"/>
      <c r="BA154" s="248"/>
      <c r="BB154" s="248"/>
      <c r="BC154" s="248"/>
      <c r="BD154" s="248"/>
      <c r="BE154" s="248"/>
      <c r="BF154" s="248"/>
      <c r="BG154" s="248"/>
      <c r="BH154" s="248"/>
      <c r="BI154" s="114"/>
      <c r="BJ154" s="114"/>
    </row>
    <row r="155" spans="2:62">
      <c r="B155" s="248" t="s">
        <v>1069</v>
      </c>
      <c r="C155" s="248"/>
      <c r="D155" s="248"/>
      <c r="E155" s="248"/>
      <c r="F155" s="248"/>
      <c r="G155" s="248"/>
      <c r="H155" s="248"/>
      <c r="I155" s="248"/>
      <c r="J155" s="248"/>
      <c r="K155" s="248"/>
      <c r="L155" s="248"/>
      <c r="M155" s="248"/>
      <c r="N155" s="248"/>
      <c r="O155" s="248"/>
      <c r="P155" s="248"/>
      <c r="Q155" s="248"/>
      <c r="R155" s="248"/>
      <c r="S155" s="248"/>
      <c r="T155" s="248"/>
      <c r="U155" s="248"/>
      <c r="V155" s="248"/>
      <c r="W155" s="248"/>
      <c r="X155" s="248"/>
      <c r="Y155" s="248"/>
      <c r="Z155" s="248"/>
      <c r="AA155" s="248"/>
      <c r="AB155" s="248"/>
      <c r="AC155" s="248"/>
      <c r="AD155" s="248"/>
      <c r="AE155" s="248"/>
      <c r="AF155" s="248"/>
      <c r="AG155" s="248"/>
      <c r="AH155" s="248"/>
      <c r="AI155" s="248"/>
      <c r="AJ155" s="248"/>
      <c r="AK155" s="248"/>
      <c r="AL155" s="248"/>
      <c r="AM155" s="248"/>
      <c r="AN155" s="248"/>
      <c r="AO155" s="248"/>
      <c r="AP155" s="248"/>
      <c r="AQ155" s="248"/>
      <c r="AR155" s="248"/>
      <c r="AS155" s="248"/>
      <c r="AT155" s="248"/>
      <c r="AU155" s="248"/>
      <c r="AV155" s="248"/>
      <c r="AW155" s="248"/>
      <c r="AX155" s="248"/>
      <c r="AY155" s="248"/>
      <c r="AZ155" s="248"/>
      <c r="BA155" s="248"/>
      <c r="BB155" s="248"/>
      <c r="BC155" s="248"/>
      <c r="BD155" s="248"/>
      <c r="BE155" s="248"/>
      <c r="BF155" s="248"/>
      <c r="BG155" s="248"/>
      <c r="BH155" s="248"/>
      <c r="BI155" s="114"/>
      <c r="BJ155" s="114"/>
    </row>
    <row r="156" spans="2:62">
      <c r="B156" s="248"/>
      <c r="C156" s="248"/>
      <c r="D156" s="248"/>
      <c r="E156" s="248"/>
      <c r="F156" s="248"/>
      <c r="G156" s="248"/>
      <c r="H156" s="248"/>
      <c r="I156" s="248"/>
      <c r="J156" s="248"/>
      <c r="K156" s="248"/>
      <c r="L156" s="248"/>
      <c r="M156" s="248"/>
      <c r="N156" s="248"/>
      <c r="O156" s="248"/>
      <c r="P156" s="248"/>
      <c r="Q156" s="248"/>
      <c r="R156" s="248"/>
      <c r="S156" s="248"/>
      <c r="T156" s="248"/>
      <c r="U156" s="248"/>
      <c r="V156" s="248"/>
      <c r="W156" s="248"/>
      <c r="X156" s="248"/>
      <c r="Y156" s="248"/>
      <c r="Z156" s="248"/>
      <c r="AA156" s="248"/>
      <c r="AB156" s="248"/>
      <c r="AC156" s="248"/>
      <c r="AD156" s="248"/>
      <c r="AE156" s="248"/>
      <c r="AF156" s="248"/>
      <c r="AG156" s="248"/>
      <c r="AH156" s="248"/>
      <c r="AI156" s="248"/>
      <c r="AJ156" s="248"/>
      <c r="AK156" s="248"/>
      <c r="AL156" s="248"/>
      <c r="AM156" s="248"/>
      <c r="AN156" s="248"/>
      <c r="AO156" s="248"/>
      <c r="AP156" s="248"/>
      <c r="AQ156" s="248"/>
      <c r="AR156" s="248"/>
      <c r="AS156" s="248"/>
      <c r="AT156" s="248"/>
      <c r="AU156" s="248"/>
      <c r="AV156" s="248"/>
      <c r="AW156" s="248"/>
      <c r="AX156" s="248"/>
      <c r="AY156" s="248"/>
      <c r="AZ156" s="248"/>
      <c r="BA156" s="248"/>
      <c r="BB156" s="248"/>
      <c r="BC156" s="248"/>
      <c r="BD156" s="248"/>
      <c r="BE156" s="248"/>
      <c r="BF156" s="248"/>
      <c r="BG156" s="248"/>
      <c r="BH156" s="248"/>
      <c r="BI156" s="114"/>
      <c r="BJ156" s="114"/>
    </row>
    <row r="157" spans="2:62">
      <c r="B157" s="297"/>
      <c r="C157" s="297"/>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297"/>
      <c r="AB157" s="297"/>
      <c r="AC157" s="297"/>
      <c r="AD157" s="297"/>
      <c r="AE157" s="297"/>
      <c r="AF157" s="297"/>
      <c r="AG157" s="297"/>
      <c r="AH157" s="297"/>
      <c r="AI157" s="297"/>
      <c r="AJ157" s="297"/>
      <c r="AK157" s="297"/>
      <c r="AL157" s="297"/>
      <c r="AM157" s="297"/>
      <c r="AN157" s="297"/>
      <c r="AO157" s="297"/>
      <c r="AP157" s="297"/>
      <c r="AQ157" s="297"/>
      <c r="AR157" s="297"/>
      <c r="AS157" s="297"/>
      <c r="AT157" s="297"/>
      <c r="AU157" s="297"/>
      <c r="AV157" s="297"/>
      <c r="AW157" s="297"/>
      <c r="AX157" s="297"/>
      <c r="AY157" s="297"/>
      <c r="AZ157" s="297"/>
      <c r="BA157" s="297"/>
      <c r="BB157" s="297"/>
      <c r="BC157" s="297"/>
      <c r="BD157" s="297"/>
      <c r="BE157" s="297"/>
      <c r="BF157" s="297"/>
      <c r="BG157" s="297"/>
      <c r="BH157" s="297"/>
      <c r="BI157" s="114"/>
      <c r="BJ157" s="114"/>
    </row>
    <row r="158" spans="2:62">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297"/>
      <c r="AF158" s="297"/>
      <c r="AG158" s="297"/>
      <c r="AH158" s="297"/>
      <c r="AI158" s="297"/>
      <c r="AJ158" s="297"/>
      <c r="AK158" s="297"/>
      <c r="AL158" s="297"/>
      <c r="AM158" s="297"/>
      <c r="AN158" s="297"/>
      <c r="AO158" s="297"/>
      <c r="AP158" s="297"/>
      <c r="AQ158" s="297"/>
      <c r="AR158" s="297"/>
      <c r="AS158" s="297"/>
      <c r="AT158" s="297"/>
      <c r="AU158" s="297"/>
      <c r="AV158" s="297"/>
      <c r="AW158" s="297"/>
      <c r="AX158" s="297"/>
      <c r="AY158" s="218"/>
      <c r="AZ158" s="248"/>
      <c r="BA158" s="248"/>
      <c r="BB158" s="248"/>
      <c r="BC158" s="248"/>
      <c r="BD158" s="248"/>
      <c r="BE158" s="248"/>
      <c r="BF158" s="248"/>
      <c r="BG158" s="352" t="str">
        <f>R111</f>
        <v>　　　　　</v>
      </c>
      <c r="BH158" s="218"/>
      <c r="BI158" s="114"/>
      <c r="BJ158" s="114"/>
    </row>
    <row r="159" spans="2:62">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297"/>
      <c r="AF159" s="297"/>
      <c r="AG159" s="297"/>
      <c r="AH159" s="297"/>
      <c r="AI159" s="297"/>
      <c r="AJ159" s="297"/>
      <c r="AK159" s="297"/>
      <c r="AL159" s="297"/>
      <c r="AM159" s="297"/>
      <c r="AN159" s="297"/>
      <c r="AO159" s="297"/>
      <c r="AP159" s="297"/>
      <c r="AQ159" s="297"/>
      <c r="AR159" s="297"/>
      <c r="AS159" s="297"/>
      <c r="AT159" s="297"/>
      <c r="AU159" s="297"/>
      <c r="AV159" s="297"/>
      <c r="AW159" s="297"/>
      <c r="AX159" s="297"/>
      <c r="AY159" s="297"/>
      <c r="AZ159" s="297"/>
      <c r="BA159" s="297"/>
      <c r="BB159" s="297"/>
      <c r="BC159" s="297"/>
      <c r="BD159" s="297"/>
      <c r="BE159" s="297"/>
      <c r="BF159" s="297"/>
      <c r="BG159" s="297"/>
      <c r="BH159" s="297"/>
      <c r="BI159" s="114"/>
      <c r="BJ159" s="114"/>
    </row>
    <row r="160" spans="2:62" ht="18.95" customHeight="1">
      <c r="B160" s="187"/>
      <c r="C160" s="187"/>
      <c r="D160" s="187"/>
      <c r="E160" s="187"/>
      <c r="F160" s="187"/>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c r="BF160" s="187"/>
      <c r="BG160" s="187"/>
      <c r="BH160" s="187"/>
      <c r="BI160" s="114"/>
      <c r="BJ160" s="114"/>
    </row>
    <row r="161" spans="2:62" ht="18.95" customHeight="1">
      <c r="B161" s="218"/>
      <c r="C161" s="329" t="s">
        <v>1070</v>
      </c>
      <c r="D161" s="248"/>
      <c r="E161" s="248"/>
      <c r="F161" s="248"/>
      <c r="G161" s="248"/>
      <c r="H161" s="187"/>
      <c r="I161" s="187"/>
      <c r="J161" s="187"/>
      <c r="K161" s="187"/>
      <c r="L161" s="187"/>
      <c r="M161" s="187"/>
      <c r="N161" s="187"/>
      <c r="O161" s="187"/>
      <c r="P161" s="187"/>
      <c r="Q161" s="187"/>
      <c r="R161" s="187"/>
      <c r="S161" s="187"/>
      <c r="T161" s="187"/>
      <c r="U161" s="187"/>
      <c r="V161" s="187"/>
      <c r="W161" s="187"/>
      <c r="X161" s="218"/>
      <c r="Y161" s="187"/>
      <c r="Z161" s="187"/>
      <c r="AA161" s="187"/>
      <c r="AB161" s="187"/>
      <c r="AC161" s="187"/>
      <c r="AD161" s="187"/>
      <c r="AE161" s="187"/>
      <c r="AF161" s="187"/>
      <c r="AG161" s="187"/>
      <c r="AH161" s="187"/>
      <c r="AI161" s="187"/>
      <c r="AJ161" s="187"/>
      <c r="AK161" s="187"/>
      <c r="AL161" s="187"/>
      <c r="AM161" s="187"/>
      <c r="AN161" s="187"/>
      <c r="AO161" s="187"/>
      <c r="AP161" s="187"/>
      <c r="AQ161" s="187"/>
      <c r="AR161" s="187"/>
      <c r="AS161" s="187"/>
      <c r="AT161" s="187"/>
      <c r="AU161" s="187"/>
      <c r="AV161" s="218"/>
      <c r="AW161" s="332"/>
      <c r="AX161" s="332"/>
      <c r="AY161" s="332"/>
      <c r="AZ161" s="332"/>
      <c r="BA161" s="332"/>
      <c r="BB161" s="332"/>
      <c r="BC161" s="332"/>
      <c r="BD161" s="332"/>
      <c r="BE161" s="332"/>
      <c r="BF161" s="332"/>
      <c r="BG161" s="433" t="str">
        <f>P124</f>
        <v/>
      </c>
      <c r="BH161" s="250"/>
      <c r="BI161" s="114"/>
      <c r="BJ161" s="114"/>
    </row>
    <row r="162" spans="2:62" ht="18.95" customHeight="1">
      <c r="B162" s="187"/>
      <c r="C162" s="1646" t="s">
        <v>1071</v>
      </c>
      <c r="D162" s="1646"/>
      <c r="E162" s="1646"/>
      <c r="F162" s="1646"/>
      <c r="G162" s="1646"/>
      <c r="H162" s="1646"/>
      <c r="I162" s="1646"/>
      <c r="J162" s="1646"/>
      <c r="K162" s="1646"/>
      <c r="L162" s="1646"/>
      <c r="M162" s="1646"/>
      <c r="N162" s="1646"/>
      <c r="O162" s="1172" t="s">
        <v>1072</v>
      </c>
      <c r="P162" s="1172"/>
      <c r="Q162" s="1172"/>
      <c r="R162" s="1172"/>
      <c r="S162" s="1172"/>
      <c r="T162" s="1172"/>
      <c r="U162" s="1172"/>
      <c r="V162" s="1172"/>
      <c r="W162" s="1172"/>
      <c r="X162" s="1172"/>
      <c r="Y162" s="1172"/>
      <c r="Z162" s="1172"/>
      <c r="AA162" s="1172"/>
      <c r="AB162" s="1172"/>
      <c r="AC162" s="1172"/>
      <c r="AD162" s="1172"/>
      <c r="AE162" s="1172"/>
      <c r="AF162" s="1172" t="s">
        <v>1073</v>
      </c>
      <c r="AG162" s="1172"/>
      <c r="AH162" s="1172"/>
      <c r="AI162" s="1172"/>
      <c r="AJ162" s="1172"/>
      <c r="AK162" s="1172"/>
      <c r="AL162" s="1172"/>
      <c r="AM162" s="1172"/>
      <c r="AN162" s="1172"/>
      <c r="AO162" s="1172"/>
      <c r="AP162" s="1172"/>
      <c r="AQ162" s="1172"/>
      <c r="AR162" s="1172"/>
      <c r="AS162" s="1172"/>
      <c r="AT162" s="1172"/>
      <c r="AU162" s="1172"/>
      <c r="AV162" s="1647" t="s">
        <v>1074</v>
      </c>
      <c r="AW162" s="1648"/>
      <c r="AX162" s="1648"/>
      <c r="AY162" s="1648"/>
      <c r="AZ162" s="1648"/>
      <c r="BA162" s="1648"/>
      <c r="BB162" s="1648"/>
      <c r="BC162" s="1648"/>
      <c r="BD162" s="1648"/>
      <c r="BE162" s="1648"/>
      <c r="BF162" s="1648"/>
      <c r="BG162" s="1649"/>
      <c r="BH162" s="187"/>
      <c r="BI162" s="114"/>
      <c r="BJ162" s="114"/>
    </row>
    <row r="163" spans="2:62" ht="18.95" customHeight="1">
      <c r="B163" s="187"/>
      <c r="C163" s="1646"/>
      <c r="D163" s="1646"/>
      <c r="E163" s="1646"/>
      <c r="F163" s="1646"/>
      <c r="G163" s="1646"/>
      <c r="H163" s="1646"/>
      <c r="I163" s="1646"/>
      <c r="J163" s="1646"/>
      <c r="K163" s="1646"/>
      <c r="L163" s="1646"/>
      <c r="M163" s="1646"/>
      <c r="N163" s="1646"/>
      <c r="O163" s="1644" t="s">
        <v>1075</v>
      </c>
      <c r="P163" s="1644"/>
      <c r="Q163" s="1644"/>
      <c r="R163" s="1644"/>
      <c r="S163" s="1644"/>
      <c r="T163" s="1644"/>
      <c r="U163" s="1644"/>
      <c r="V163" s="1644"/>
      <c r="W163" s="1644" t="s">
        <v>1076</v>
      </c>
      <c r="X163" s="1644"/>
      <c r="Y163" s="1644"/>
      <c r="Z163" s="1644"/>
      <c r="AA163" s="1644"/>
      <c r="AB163" s="1644"/>
      <c r="AC163" s="1644"/>
      <c r="AD163" s="1644"/>
      <c r="AE163" s="1644"/>
      <c r="AF163" s="1644" t="s">
        <v>1076</v>
      </c>
      <c r="AG163" s="1644"/>
      <c r="AH163" s="1644"/>
      <c r="AI163" s="1644"/>
      <c r="AJ163" s="1644"/>
      <c r="AK163" s="1644"/>
      <c r="AL163" s="1644"/>
      <c r="AM163" s="1644"/>
      <c r="AN163" s="1644" t="s">
        <v>1076</v>
      </c>
      <c r="AO163" s="1644"/>
      <c r="AP163" s="1644"/>
      <c r="AQ163" s="1644"/>
      <c r="AR163" s="1644"/>
      <c r="AS163" s="1644"/>
      <c r="AT163" s="1644"/>
      <c r="AU163" s="1644"/>
      <c r="AV163" s="1650"/>
      <c r="AW163" s="1651"/>
      <c r="AX163" s="1651"/>
      <c r="AY163" s="1651"/>
      <c r="AZ163" s="1651"/>
      <c r="BA163" s="1651"/>
      <c r="BB163" s="1651"/>
      <c r="BC163" s="1651"/>
      <c r="BD163" s="1651"/>
      <c r="BE163" s="1651"/>
      <c r="BF163" s="1651"/>
      <c r="BG163" s="1652"/>
      <c r="BH163" s="187"/>
      <c r="BI163" s="114"/>
      <c r="BJ163" s="114"/>
    </row>
    <row r="164" spans="2:62" ht="18.95" customHeight="1">
      <c r="B164" s="187"/>
      <c r="C164" s="1646"/>
      <c r="D164" s="1646"/>
      <c r="E164" s="1646"/>
      <c r="F164" s="1646"/>
      <c r="G164" s="1646"/>
      <c r="H164" s="1646"/>
      <c r="I164" s="1646"/>
      <c r="J164" s="1646"/>
      <c r="K164" s="1646"/>
      <c r="L164" s="1646"/>
      <c r="M164" s="1646"/>
      <c r="N164" s="1646"/>
      <c r="O164" s="1644" t="s">
        <v>1077</v>
      </c>
      <c r="P164" s="1644"/>
      <c r="Q164" s="1644"/>
      <c r="R164" s="1644"/>
      <c r="S164" s="1644"/>
      <c r="T164" s="1644"/>
      <c r="U164" s="1644"/>
      <c r="V164" s="1644"/>
      <c r="W164" s="1644" t="s">
        <v>1077</v>
      </c>
      <c r="X164" s="1644"/>
      <c r="Y164" s="1644"/>
      <c r="Z164" s="1644"/>
      <c r="AA164" s="1644"/>
      <c r="AB164" s="1644"/>
      <c r="AC164" s="1644"/>
      <c r="AD164" s="1644"/>
      <c r="AE164" s="1644"/>
      <c r="AF164" s="1644" t="s">
        <v>1077</v>
      </c>
      <c r="AG164" s="1644"/>
      <c r="AH164" s="1644"/>
      <c r="AI164" s="1644"/>
      <c r="AJ164" s="1644"/>
      <c r="AK164" s="1644"/>
      <c r="AL164" s="1644"/>
      <c r="AM164" s="1644"/>
      <c r="AN164" s="1644" t="s">
        <v>1077</v>
      </c>
      <c r="AO164" s="1644"/>
      <c r="AP164" s="1644"/>
      <c r="AQ164" s="1644"/>
      <c r="AR164" s="1644"/>
      <c r="AS164" s="1644"/>
      <c r="AT164" s="1644"/>
      <c r="AU164" s="1644"/>
      <c r="AV164" s="1650"/>
      <c r="AW164" s="1651"/>
      <c r="AX164" s="1651"/>
      <c r="AY164" s="1651"/>
      <c r="AZ164" s="1651"/>
      <c r="BA164" s="1651"/>
      <c r="BB164" s="1651"/>
      <c r="BC164" s="1651"/>
      <c r="BD164" s="1651"/>
      <c r="BE164" s="1651"/>
      <c r="BF164" s="1651"/>
      <c r="BG164" s="1652"/>
      <c r="BH164" s="187"/>
      <c r="BI164" s="114"/>
      <c r="BJ164" s="114"/>
    </row>
    <row r="165" spans="2:62" ht="18.95" customHeight="1">
      <c r="B165" s="187"/>
      <c r="C165" s="1646"/>
      <c r="D165" s="1646"/>
      <c r="E165" s="1646"/>
      <c r="F165" s="1646"/>
      <c r="G165" s="1646"/>
      <c r="H165" s="1646"/>
      <c r="I165" s="1646"/>
      <c r="J165" s="1646"/>
      <c r="K165" s="1646"/>
      <c r="L165" s="1646"/>
      <c r="M165" s="1646"/>
      <c r="N165" s="1646"/>
      <c r="O165" s="1645" t="s">
        <v>891</v>
      </c>
      <c r="P165" s="1645"/>
      <c r="Q165" s="1645"/>
      <c r="R165" s="1645"/>
      <c r="S165" s="1645"/>
      <c r="T165" s="1645"/>
      <c r="U165" s="1645"/>
      <c r="V165" s="1645"/>
      <c r="W165" s="1645" t="s">
        <v>891</v>
      </c>
      <c r="X165" s="1645"/>
      <c r="Y165" s="1645"/>
      <c r="Z165" s="1645"/>
      <c r="AA165" s="1645"/>
      <c r="AB165" s="1645"/>
      <c r="AC165" s="1645"/>
      <c r="AD165" s="1645"/>
      <c r="AE165" s="1645"/>
      <c r="AF165" s="1645" t="s">
        <v>891</v>
      </c>
      <c r="AG165" s="1645"/>
      <c r="AH165" s="1645"/>
      <c r="AI165" s="1645"/>
      <c r="AJ165" s="1645"/>
      <c r="AK165" s="1645"/>
      <c r="AL165" s="1645"/>
      <c r="AM165" s="1645"/>
      <c r="AN165" s="1645" t="s">
        <v>891</v>
      </c>
      <c r="AO165" s="1645"/>
      <c r="AP165" s="1645"/>
      <c r="AQ165" s="1645"/>
      <c r="AR165" s="1645"/>
      <c r="AS165" s="1645"/>
      <c r="AT165" s="1645"/>
      <c r="AU165" s="1645"/>
      <c r="AV165" s="1637" t="s">
        <v>1078</v>
      </c>
      <c r="AW165" s="1638"/>
      <c r="AX165" s="1638"/>
      <c r="AY165" s="1638"/>
      <c r="AZ165" s="1638"/>
      <c r="BA165" s="1638"/>
      <c r="BB165" s="1638"/>
      <c r="BC165" s="1638"/>
      <c r="BD165" s="1638"/>
      <c r="BE165" s="1638"/>
      <c r="BF165" s="1638"/>
      <c r="BG165" s="1639"/>
      <c r="BH165" s="187"/>
      <c r="BI165" s="114"/>
      <c r="BJ165" s="114"/>
    </row>
    <row r="166" spans="2:62" ht="30" customHeight="1">
      <c r="B166" s="187"/>
      <c r="C166" s="1095" t="s">
        <v>523</v>
      </c>
      <c r="D166" s="1095"/>
      <c r="E166" s="1095"/>
      <c r="F166" s="1095"/>
      <c r="G166" s="1095"/>
      <c r="H166" s="1095"/>
      <c r="I166" s="1095"/>
      <c r="J166" s="1095"/>
      <c r="K166" s="1095"/>
      <c r="L166" s="1095"/>
      <c r="M166" s="1095"/>
      <c r="N166" s="1095"/>
      <c r="O166" s="1640"/>
      <c r="P166" s="1640"/>
      <c r="Q166" s="1640"/>
      <c r="R166" s="1640"/>
      <c r="S166" s="1640"/>
      <c r="T166" s="1640"/>
      <c r="U166" s="1640"/>
      <c r="V166" s="1640"/>
      <c r="W166" s="1640"/>
      <c r="X166" s="1640"/>
      <c r="Y166" s="1640"/>
      <c r="Z166" s="1640"/>
      <c r="AA166" s="1640"/>
      <c r="AB166" s="1640"/>
      <c r="AC166" s="1640"/>
      <c r="AD166" s="1640"/>
      <c r="AE166" s="1640"/>
      <c r="AF166" s="1640"/>
      <c r="AG166" s="1640"/>
      <c r="AH166" s="1640"/>
      <c r="AI166" s="1640"/>
      <c r="AJ166" s="1640"/>
      <c r="AK166" s="1640"/>
      <c r="AL166" s="1640"/>
      <c r="AM166" s="1640"/>
      <c r="AN166" s="1640"/>
      <c r="AO166" s="1640"/>
      <c r="AP166" s="1640"/>
      <c r="AQ166" s="1640"/>
      <c r="AR166" s="1640"/>
      <c r="AS166" s="1640"/>
      <c r="AT166" s="1640"/>
      <c r="AU166" s="1640"/>
      <c r="AV166" s="1641">
        <f t="shared" ref="AV166:AV172" si="7">ROUND((O166+W166+AF166+AN166)/2,0)</f>
        <v>0</v>
      </c>
      <c r="AW166" s="1642"/>
      <c r="AX166" s="1642"/>
      <c r="AY166" s="1642"/>
      <c r="AZ166" s="1642"/>
      <c r="BA166" s="1642"/>
      <c r="BB166" s="1642"/>
      <c r="BC166" s="1642"/>
      <c r="BD166" s="1642"/>
      <c r="BE166" s="1642"/>
      <c r="BF166" s="1642"/>
      <c r="BG166" s="1643"/>
      <c r="BH166" s="187"/>
      <c r="BI166" s="114"/>
      <c r="BJ166" s="114"/>
    </row>
    <row r="167" spans="2:62" ht="30" customHeight="1">
      <c r="B167" s="187"/>
      <c r="C167" s="1095" t="s">
        <v>524</v>
      </c>
      <c r="D167" s="1095"/>
      <c r="E167" s="1095"/>
      <c r="F167" s="1095"/>
      <c r="G167" s="1095"/>
      <c r="H167" s="1095"/>
      <c r="I167" s="1095"/>
      <c r="J167" s="1095"/>
      <c r="K167" s="1095"/>
      <c r="L167" s="1095"/>
      <c r="M167" s="1095"/>
      <c r="N167" s="1095"/>
      <c r="O167" s="1640"/>
      <c r="P167" s="1640"/>
      <c r="Q167" s="1640"/>
      <c r="R167" s="1640"/>
      <c r="S167" s="1640"/>
      <c r="T167" s="1640"/>
      <c r="U167" s="1640"/>
      <c r="V167" s="1640"/>
      <c r="W167" s="1640"/>
      <c r="X167" s="1640"/>
      <c r="Y167" s="1640"/>
      <c r="Z167" s="1640"/>
      <c r="AA167" s="1640"/>
      <c r="AB167" s="1640"/>
      <c r="AC167" s="1640"/>
      <c r="AD167" s="1640"/>
      <c r="AE167" s="1640"/>
      <c r="AF167" s="1640"/>
      <c r="AG167" s="1640"/>
      <c r="AH167" s="1640"/>
      <c r="AI167" s="1640"/>
      <c r="AJ167" s="1640"/>
      <c r="AK167" s="1640"/>
      <c r="AL167" s="1640"/>
      <c r="AM167" s="1640"/>
      <c r="AN167" s="1640"/>
      <c r="AO167" s="1640"/>
      <c r="AP167" s="1640"/>
      <c r="AQ167" s="1640"/>
      <c r="AR167" s="1640"/>
      <c r="AS167" s="1640"/>
      <c r="AT167" s="1640"/>
      <c r="AU167" s="1640"/>
      <c r="AV167" s="1641">
        <f t="shared" si="7"/>
        <v>0</v>
      </c>
      <c r="AW167" s="1642"/>
      <c r="AX167" s="1642"/>
      <c r="AY167" s="1642"/>
      <c r="AZ167" s="1642"/>
      <c r="BA167" s="1642"/>
      <c r="BB167" s="1642"/>
      <c r="BC167" s="1642"/>
      <c r="BD167" s="1642"/>
      <c r="BE167" s="1642"/>
      <c r="BF167" s="1642"/>
      <c r="BG167" s="1643"/>
      <c r="BH167" s="187"/>
      <c r="BI167" s="114"/>
      <c r="BJ167" s="114"/>
    </row>
    <row r="168" spans="2:62" ht="30" customHeight="1">
      <c r="B168" s="187"/>
      <c r="C168" s="1095" t="s">
        <v>525</v>
      </c>
      <c r="D168" s="1095"/>
      <c r="E168" s="1095"/>
      <c r="F168" s="1095"/>
      <c r="G168" s="1095"/>
      <c r="H168" s="1095"/>
      <c r="I168" s="1095"/>
      <c r="J168" s="1095"/>
      <c r="K168" s="1095"/>
      <c r="L168" s="1095"/>
      <c r="M168" s="1095"/>
      <c r="N168" s="1095"/>
      <c r="O168" s="1640"/>
      <c r="P168" s="1640"/>
      <c r="Q168" s="1640"/>
      <c r="R168" s="1640"/>
      <c r="S168" s="1640"/>
      <c r="T168" s="1640"/>
      <c r="U168" s="1640"/>
      <c r="V168" s="1640"/>
      <c r="W168" s="1640"/>
      <c r="X168" s="1640"/>
      <c r="Y168" s="1640"/>
      <c r="Z168" s="1640"/>
      <c r="AA168" s="1640"/>
      <c r="AB168" s="1640"/>
      <c r="AC168" s="1640"/>
      <c r="AD168" s="1640"/>
      <c r="AE168" s="1640"/>
      <c r="AF168" s="1640"/>
      <c r="AG168" s="1640"/>
      <c r="AH168" s="1640"/>
      <c r="AI168" s="1640"/>
      <c r="AJ168" s="1640"/>
      <c r="AK168" s="1640"/>
      <c r="AL168" s="1640"/>
      <c r="AM168" s="1640"/>
      <c r="AN168" s="1640"/>
      <c r="AO168" s="1640"/>
      <c r="AP168" s="1640"/>
      <c r="AQ168" s="1640"/>
      <c r="AR168" s="1640"/>
      <c r="AS168" s="1640"/>
      <c r="AT168" s="1640"/>
      <c r="AU168" s="1640"/>
      <c r="AV168" s="1641">
        <f t="shared" si="7"/>
        <v>0</v>
      </c>
      <c r="AW168" s="1642"/>
      <c r="AX168" s="1642"/>
      <c r="AY168" s="1642"/>
      <c r="AZ168" s="1642"/>
      <c r="BA168" s="1642"/>
      <c r="BB168" s="1642"/>
      <c r="BC168" s="1642"/>
      <c r="BD168" s="1642"/>
      <c r="BE168" s="1642"/>
      <c r="BF168" s="1642"/>
      <c r="BG168" s="1643"/>
      <c r="BH168" s="187"/>
      <c r="BI168" s="114"/>
      <c r="BJ168" s="114"/>
    </row>
    <row r="169" spans="2:62" ht="30" customHeight="1">
      <c r="B169" s="187"/>
      <c r="C169" s="1095" t="s">
        <v>1079</v>
      </c>
      <c r="D169" s="1095"/>
      <c r="E169" s="1095"/>
      <c r="F169" s="1095"/>
      <c r="G169" s="1095"/>
      <c r="H169" s="1095"/>
      <c r="I169" s="1095"/>
      <c r="J169" s="1095"/>
      <c r="K169" s="1095"/>
      <c r="L169" s="1095"/>
      <c r="M169" s="1095"/>
      <c r="N169" s="1095"/>
      <c r="O169" s="1640"/>
      <c r="P169" s="1640"/>
      <c r="Q169" s="1640"/>
      <c r="R169" s="1640"/>
      <c r="S169" s="1640"/>
      <c r="T169" s="1640"/>
      <c r="U169" s="1640"/>
      <c r="V169" s="1640"/>
      <c r="W169" s="1640"/>
      <c r="X169" s="1640"/>
      <c r="Y169" s="1640"/>
      <c r="Z169" s="1640"/>
      <c r="AA169" s="1640"/>
      <c r="AB169" s="1640"/>
      <c r="AC169" s="1640"/>
      <c r="AD169" s="1640"/>
      <c r="AE169" s="1640"/>
      <c r="AF169" s="1640"/>
      <c r="AG169" s="1640"/>
      <c r="AH169" s="1640"/>
      <c r="AI169" s="1640"/>
      <c r="AJ169" s="1640"/>
      <c r="AK169" s="1640"/>
      <c r="AL169" s="1640"/>
      <c r="AM169" s="1640"/>
      <c r="AN169" s="1640"/>
      <c r="AO169" s="1640"/>
      <c r="AP169" s="1640"/>
      <c r="AQ169" s="1640"/>
      <c r="AR169" s="1640"/>
      <c r="AS169" s="1640"/>
      <c r="AT169" s="1640"/>
      <c r="AU169" s="1640"/>
      <c r="AV169" s="1653">
        <f t="shared" si="7"/>
        <v>0</v>
      </c>
      <c r="AW169" s="1654"/>
      <c r="AX169" s="1654"/>
      <c r="AY169" s="1654"/>
      <c r="AZ169" s="1654"/>
      <c r="BA169" s="1654"/>
      <c r="BB169" s="1654"/>
      <c r="BC169" s="1654"/>
      <c r="BD169" s="1654"/>
      <c r="BE169" s="1654"/>
      <c r="BF169" s="1654"/>
      <c r="BG169" s="1655"/>
      <c r="BH169" s="187"/>
      <c r="BI169" s="114"/>
      <c r="BJ169" s="114"/>
    </row>
    <row r="170" spans="2:62" ht="30" customHeight="1">
      <c r="B170" s="187"/>
      <c r="C170" s="1095" t="s">
        <v>527</v>
      </c>
      <c r="D170" s="1095"/>
      <c r="E170" s="1095"/>
      <c r="F170" s="1095"/>
      <c r="G170" s="1095"/>
      <c r="H170" s="1095"/>
      <c r="I170" s="1095"/>
      <c r="J170" s="1095"/>
      <c r="K170" s="1095"/>
      <c r="L170" s="1095"/>
      <c r="M170" s="1095"/>
      <c r="N170" s="1095"/>
      <c r="O170" s="1640"/>
      <c r="P170" s="1640"/>
      <c r="Q170" s="1640"/>
      <c r="R170" s="1640"/>
      <c r="S170" s="1640"/>
      <c r="T170" s="1640"/>
      <c r="U170" s="1640"/>
      <c r="V170" s="1640"/>
      <c r="W170" s="1640"/>
      <c r="X170" s="1640"/>
      <c r="Y170" s="1640"/>
      <c r="Z170" s="1640"/>
      <c r="AA170" s="1640"/>
      <c r="AB170" s="1640"/>
      <c r="AC170" s="1640"/>
      <c r="AD170" s="1640"/>
      <c r="AE170" s="1640"/>
      <c r="AF170" s="1640"/>
      <c r="AG170" s="1640"/>
      <c r="AH170" s="1640"/>
      <c r="AI170" s="1640"/>
      <c r="AJ170" s="1640"/>
      <c r="AK170" s="1640"/>
      <c r="AL170" s="1640"/>
      <c r="AM170" s="1640"/>
      <c r="AN170" s="1640"/>
      <c r="AO170" s="1640"/>
      <c r="AP170" s="1640"/>
      <c r="AQ170" s="1640"/>
      <c r="AR170" s="1640"/>
      <c r="AS170" s="1640"/>
      <c r="AT170" s="1640"/>
      <c r="AU170" s="1640"/>
      <c r="AV170" s="1660">
        <f t="shared" si="7"/>
        <v>0</v>
      </c>
      <c r="AW170" s="1661"/>
      <c r="AX170" s="1661"/>
      <c r="AY170" s="1661"/>
      <c r="AZ170" s="1661"/>
      <c r="BA170" s="1661"/>
      <c r="BB170" s="1661"/>
      <c r="BC170" s="1661"/>
      <c r="BD170" s="1661"/>
      <c r="BE170" s="1661"/>
      <c r="BF170" s="1661"/>
      <c r="BG170" s="1662"/>
      <c r="BH170" s="187"/>
      <c r="BI170" s="114"/>
      <c r="BJ170" s="114"/>
    </row>
    <row r="171" spans="2:62" ht="30" customHeight="1">
      <c r="B171" s="187"/>
      <c r="C171" s="1095" t="s">
        <v>371</v>
      </c>
      <c r="D171" s="1095"/>
      <c r="E171" s="1095"/>
      <c r="F171" s="1095"/>
      <c r="G171" s="1095"/>
      <c r="H171" s="1095"/>
      <c r="I171" s="1095"/>
      <c r="J171" s="1095"/>
      <c r="K171" s="1095"/>
      <c r="L171" s="1095"/>
      <c r="M171" s="1095"/>
      <c r="N171" s="1095"/>
      <c r="O171" s="1640"/>
      <c r="P171" s="1640"/>
      <c r="Q171" s="1640"/>
      <c r="R171" s="1640"/>
      <c r="S171" s="1640"/>
      <c r="T171" s="1640"/>
      <c r="U171" s="1640"/>
      <c r="V171" s="1640"/>
      <c r="W171" s="1640"/>
      <c r="X171" s="1640"/>
      <c r="Y171" s="1640"/>
      <c r="Z171" s="1640"/>
      <c r="AA171" s="1640"/>
      <c r="AB171" s="1640"/>
      <c r="AC171" s="1640"/>
      <c r="AD171" s="1640"/>
      <c r="AE171" s="1640"/>
      <c r="AF171" s="1640"/>
      <c r="AG171" s="1640"/>
      <c r="AH171" s="1640"/>
      <c r="AI171" s="1640"/>
      <c r="AJ171" s="1640"/>
      <c r="AK171" s="1640"/>
      <c r="AL171" s="1640"/>
      <c r="AM171" s="1640"/>
      <c r="AN171" s="1640"/>
      <c r="AO171" s="1640"/>
      <c r="AP171" s="1640"/>
      <c r="AQ171" s="1640"/>
      <c r="AR171" s="1640"/>
      <c r="AS171" s="1640"/>
      <c r="AT171" s="1640"/>
      <c r="AU171" s="1640"/>
      <c r="AV171" s="1660">
        <f t="shared" si="7"/>
        <v>0</v>
      </c>
      <c r="AW171" s="1661"/>
      <c r="AX171" s="1661"/>
      <c r="AY171" s="1661"/>
      <c r="AZ171" s="1661"/>
      <c r="BA171" s="1661"/>
      <c r="BB171" s="1661"/>
      <c r="BC171" s="1661"/>
      <c r="BD171" s="1661"/>
      <c r="BE171" s="1661"/>
      <c r="BF171" s="1661"/>
      <c r="BG171" s="1662"/>
      <c r="BH171" s="187"/>
      <c r="BI171" s="114"/>
      <c r="BJ171" s="114"/>
    </row>
    <row r="172" spans="2:62" ht="30" customHeight="1">
      <c r="B172" s="187"/>
      <c r="C172" s="1095" t="s">
        <v>300</v>
      </c>
      <c r="D172" s="1095"/>
      <c r="E172" s="1095"/>
      <c r="F172" s="1095"/>
      <c r="G172" s="1095"/>
      <c r="H172" s="1095"/>
      <c r="I172" s="1095"/>
      <c r="J172" s="1095"/>
      <c r="K172" s="1095"/>
      <c r="L172" s="1095"/>
      <c r="M172" s="1095"/>
      <c r="N172" s="1095"/>
      <c r="O172" s="1659">
        <f>SUM(O166:V171)</f>
        <v>0</v>
      </c>
      <c r="P172" s="1659"/>
      <c r="Q172" s="1659"/>
      <c r="R172" s="1659"/>
      <c r="S172" s="1659"/>
      <c r="T172" s="1659"/>
      <c r="U172" s="1659"/>
      <c r="V172" s="1659"/>
      <c r="W172" s="1659">
        <f>SUM(W166:AE171)</f>
        <v>0</v>
      </c>
      <c r="X172" s="1659"/>
      <c r="Y172" s="1659"/>
      <c r="Z172" s="1659"/>
      <c r="AA172" s="1659"/>
      <c r="AB172" s="1659"/>
      <c r="AC172" s="1659"/>
      <c r="AD172" s="1659"/>
      <c r="AE172" s="1659"/>
      <c r="AF172" s="1659">
        <f>SUM(AF166:AM171)</f>
        <v>0</v>
      </c>
      <c r="AG172" s="1659"/>
      <c r="AH172" s="1659"/>
      <c r="AI172" s="1659"/>
      <c r="AJ172" s="1659"/>
      <c r="AK172" s="1659"/>
      <c r="AL172" s="1659"/>
      <c r="AM172" s="1659"/>
      <c r="AN172" s="1659">
        <f>SUM(AN166:AU171)</f>
        <v>0</v>
      </c>
      <c r="AO172" s="1659"/>
      <c r="AP172" s="1659"/>
      <c r="AQ172" s="1659"/>
      <c r="AR172" s="1659"/>
      <c r="AS172" s="1659"/>
      <c r="AT172" s="1659"/>
      <c r="AU172" s="1659"/>
      <c r="AV172" s="1660">
        <f t="shared" si="7"/>
        <v>0</v>
      </c>
      <c r="AW172" s="1661"/>
      <c r="AX172" s="1661"/>
      <c r="AY172" s="1661"/>
      <c r="AZ172" s="1661"/>
      <c r="BA172" s="1661"/>
      <c r="BB172" s="1661"/>
      <c r="BC172" s="1661"/>
      <c r="BD172" s="1661"/>
      <c r="BE172" s="1661"/>
      <c r="BF172" s="1661"/>
      <c r="BG172" s="1662"/>
      <c r="BH172" s="187"/>
      <c r="BI172" s="114"/>
      <c r="BJ172" s="114"/>
    </row>
    <row r="173" spans="2:62" ht="10.5" customHeight="1">
      <c r="B173" s="187"/>
      <c r="C173" s="262"/>
      <c r="D173" s="262"/>
      <c r="E173" s="262"/>
      <c r="F173" s="262"/>
      <c r="G173" s="262"/>
      <c r="H173" s="262"/>
      <c r="I173" s="262"/>
      <c r="J173" s="262"/>
      <c r="K173" s="262"/>
      <c r="L173" s="262"/>
      <c r="M173" s="262"/>
      <c r="N173" s="262"/>
      <c r="O173" s="434"/>
      <c r="P173" s="434"/>
      <c r="Q173" s="434"/>
      <c r="R173" s="434"/>
      <c r="S173" s="434"/>
      <c r="T173" s="434"/>
      <c r="U173" s="434"/>
      <c r="V173" s="434"/>
      <c r="W173" s="434"/>
      <c r="X173" s="434"/>
      <c r="Y173" s="434"/>
      <c r="Z173" s="434"/>
      <c r="AA173" s="434"/>
      <c r="AB173" s="434"/>
      <c r="AC173" s="434"/>
      <c r="AD173" s="434"/>
      <c r="AE173" s="434"/>
      <c r="AF173" s="434"/>
      <c r="AG173" s="434"/>
      <c r="AH173" s="434"/>
      <c r="AI173" s="434"/>
      <c r="AJ173" s="434"/>
      <c r="AK173" s="434"/>
      <c r="AL173" s="434"/>
      <c r="AM173" s="434"/>
      <c r="AN173" s="434"/>
      <c r="AO173" s="434"/>
      <c r="AP173" s="434"/>
      <c r="AQ173" s="434"/>
      <c r="AR173" s="434"/>
      <c r="AS173" s="434"/>
      <c r="AT173" s="434"/>
      <c r="AU173" s="434"/>
      <c r="AV173" s="434"/>
      <c r="AW173" s="434"/>
      <c r="AX173" s="434"/>
      <c r="AY173" s="434"/>
      <c r="AZ173" s="434"/>
      <c r="BA173" s="434"/>
      <c r="BB173" s="434"/>
      <c r="BC173" s="434"/>
      <c r="BD173" s="434"/>
      <c r="BE173" s="434"/>
      <c r="BF173" s="434"/>
      <c r="BG173" s="434"/>
      <c r="BH173" s="187"/>
      <c r="BI173" s="114"/>
      <c r="BJ173" s="114"/>
    </row>
    <row r="174" spans="2:62" ht="18.95" customHeight="1">
      <c r="B174" s="187"/>
      <c r="C174" s="435" t="s">
        <v>1080</v>
      </c>
      <c r="D174" s="187"/>
      <c r="E174" s="187"/>
      <c r="F174" s="187"/>
      <c r="G174" s="187"/>
      <c r="H174" s="187"/>
      <c r="I174" s="187"/>
      <c r="J174" s="187"/>
      <c r="K174" s="187"/>
      <c r="L174" s="187"/>
      <c r="M174" s="187"/>
      <c r="N174" s="187"/>
      <c r="O174" s="187"/>
      <c r="P174" s="187"/>
      <c r="Q174" s="187"/>
      <c r="R174" s="187"/>
      <c r="S174" s="187"/>
      <c r="T174" s="187"/>
      <c r="U174" s="187"/>
      <c r="V174" s="187"/>
      <c r="W174" s="187"/>
      <c r="X174" s="187"/>
      <c r="Y174" s="187"/>
      <c r="Z174" s="187"/>
      <c r="AA174" s="187"/>
      <c r="AB174" s="187"/>
      <c r="AC174" s="187"/>
      <c r="AD174" s="187"/>
      <c r="AE174" s="187"/>
      <c r="AF174" s="187"/>
      <c r="AG174" s="187"/>
      <c r="AH174" s="187"/>
      <c r="AI174" s="187"/>
      <c r="AJ174" s="187"/>
      <c r="AK174" s="187"/>
      <c r="AL174" s="187"/>
      <c r="AM174" s="187"/>
      <c r="AN174" s="187"/>
      <c r="AO174" s="187"/>
      <c r="AP174" s="187"/>
      <c r="AQ174" s="187"/>
      <c r="AR174" s="187"/>
      <c r="AS174" s="187"/>
      <c r="AT174" s="187"/>
      <c r="AU174" s="187"/>
      <c r="AV174" s="187"/>
      <c r="AW174" s="187"/>
      <c r="AX174" s="187"/>
      <c r="AY174" s="187"/>
      <c r="AZ174" s="187"/>
      <c r="BA174" s="187"/>
      <c r="BB174" s="187"/>
      <c r="BC174" s="187"/>
      <c r="BD174" s="187"/>
      <c r="BE174" s="187"/>
      <c r="BF174" s="187"/>
      <c r="BG174" s="187"/>
      <c r="BH174" s="187"/>
      <c r="BI174" s="114"/>
      <c r="BJ174" s="114"/>
    </row>
    <row r="175" spans="2:62" ht="59.25" customHeight="1">
      <c r="B175" s="218"/>
      <c r="C175" s="1670" t="s">
        <v>735</v>
      </c>
      <c r="D175" s="1670"/>
      <c r="E175" s="1670"/>
      <c r="F175" s="1670"/>
      <c r="G175" s="1670" t="s">
        <v>736</v>
      </c>
      <c r="H175" s="1670"/>
      <c r="I175" s="1670"/>
      <c r="J175" s="1670"/>
      <c r="K175" s="1671" t="s">
        <v>738</v>
      </c>
      <c r="L175" s="1671"/>
      <c r="M175" s="1671"/>
      <c r="N175" s="1671"/>
      <c r="O175" s="1671" t="s">
        <v>1081</v>
      </c>
      <c r="P175" s="1671"/>
      <c r="Q175" s="1671"/>
      <c r="R175" s="1671"/>
      <c r="S175" s="1656" t="s">
        <v>1082</v>
      </c>
      <c r="T175" s="1657"/>
      <c r="U175" s="1657"/>
      <c r="V175" s="1658"/>
      <c r="W175" s="1656" t="s">
        <v>1083</v>
      </c>
      <c r="X175" s="1657"/>
      <c r="Y175" s="1657"/>
      <c r="Z175" s="1658"/>
      <c r="AA175" s="1673" t="s">
        <v>1084</v>
      </c>
      <c r="AB175" s="1674"/>
      <c r="AC175" s="1674"/>
      <c r="AD175" s="1675"/>
      <c r="AE175" s="1670" t="s">
        <v>897</v>
      </c>
      <c r="AF175" s="1670"/>
      <c r="AG175" s="1670"/>
      <c r="AH175" s="1670"/>
      <c r="AI175" s="1670" t="s">
        <v>952</v>
      </c>
      <c r="AJ175" s="1670"/>
      <c r="AK175" s="1670"/>
      <c r="AL175" s="1670"/>
      <c r="AM175" s="1670" t="s">
        <v>1085</v>
      </c>
      <c r="AN175" s="1670"/>
      <c r="AO175" s="1670"/>
      <c r="AP175" s="1670"/>
      <c r="AQ175" s="1671" t="s">
        <v>1086</v>
      </c>
      <c r="AR175" s="1671"/>
      <c r="AS175" s="1671"/>
      <c r="AT175" s="1671"/>
      <c r="AU175" s="1671" t="s">
        <v>1087</v>
      </c>
      <c r="AV175" s="1671"/>
      <c r="AW175" s="1671"/>
      <c r="AX175" s="1671"/>
      <c r="AY175" s="1670" t="s">
        <v>283</v>
      </c>
      <c r="AZ175" s="1670"/>
      <c r="BA175" s="1670"/>
      <c r="BB175" s="1670"/>
      <c r="BC175" s="187"/>
      <c r="BD175" s="187"/>
      <c r="BE175" s="187"/>
      <c r="BF175" s="187"/>
      <c r="BG175" s="218"/>
      <c r="BH175" s="218"/>
    </row>
    <row r="176" spans="2:62" ht="30" customHeight="1">
      <c r="B176" s="218"/>
      <c r="C176" s="1198"/>
      <c r="D176" s="1198"/>
      <c r="E176" s="1198"/>
      <c r="F176" s="1198"/>
      <c r="G176" s="1198"/>
      <c r="H176" s="1198"/>
      <c r="I176" s="1198"/>
      <c r="J176" s="1198"/>
      <c r="K176" s="1198"/>
      <c r="L176" s="1198"/>
      <c r="M176" s="1198"/>
      <c r="N176" s="1198"/>
      <c r="O176" s="1198"/>
      <c r="P176" s="1198"/>
      <c r="Q176" s="1198"/>
      <c r="R176" s="1198"/>
      <c r="S176" s="1663"/>
      <c r="T176" s="1664"/>
      <c r="U176" s="1664"/>
      <c r="V176" s="1665"/>
      <c r="W176" s="1663"/>
      <c r="X176" s="1664"/>
      <c r="Y176" s="1664"/>
      <c r="Z176" s="1665"/>
      <c r="AA176" s="1122"/>
      <c r="AB176" s="1672"/>
      <c r="AC176" s="1672"/>
      <c r="AD176" s="1123"/>
      <c r="AE176" s="1198"/>
      <c r="AF176" s="1198"/>
      <c r="AG176" s="1198"/>
      <c r="AH176" s="1198"/>
      <c r="AI176" s="1198"/>
      <c r="AJ176" s="1198"/>
      <c r="AK176" s="1198"/>
      <c r="AL176" s="1198"/>
      <c r="AM176" s="1198"/>
      <c r="AN176" s="1198"/>
      <c r="AO176" s="1198"/>
      <c r="AP176" s="1198"/>
      <c r="AQ176" s="1666"/>
      <c r="AR176" s="1666"/>
      <c r="AS176" s="1666"/>
      <c r="AT176" s="1666"/>
      <c r="AU176" s="1666"/>
      <c r="AV176" s="1666"/>
      <c r="AW176" s="1666"/>
      <c r="AX176" s="1666"/>
      <c r="AY176" s="1198"/>
      <c r="AZ176" s="1198"/>
      <c r="BA176" s="1198"/>
      <c r="BB176" s="1198"/>
      <c r="BC176" s="187"/>
      <c r="BD176" s="187"/>
      <c r="BE176" s="187"/>
      <c r="BF176" s="187"/>
      <c r="BG176" s="218"/>
      <c r="BH176" s="218"/>
    </row>
    <row r="177" spans="2:62" ht="15" customHeight="1">
      <c r="B177" s="218"/>
      <c r="C177" s="245"/>
      <c r="D177" s="187"/>
      <c r="E177" s="187"/>
      <c r="F177" s="187"/>
      <c r="G177" s="245"/>
      <c r="H177" s="187"/>
      <c r="I177" s="187"/>
      <c r="J177" s="187"/>
      <c r="K177" s="245"/>
      <c r="L177" s="187"/>
      <c r="M177" s="187"/>
      <c r="N177" s="187"/>
      <c r="O177" s="245"/>
      <c r="P177" s="187"/>
      <c r="Q177" s="187"/>
      <c r="R177" s="187"/>
      <c r="S177" s="245"/>
      <c r="T177" s="187"/>
      <c r="U177" s="187"/>
      <c r="V177" s="187"/>
      <c r="W177" s="245"/>
      <c r="X177" s="187"/>
      <c r="Y177" s="187"/>
      <c r="Z177" s="187"/>
      <c r="AA177" s="245"/>
      <c r="AB177" s="187"/>
      <c r="AC177" s="187"/>
      <c r="AD177" s="187"/>
      <c r="AE177" s="187"/>
      <c r="AF177" s="245"/>
      <c r="AG177" s="187"/>
      <c r="AH177" s="187"/>
      <c r="AI177" s="187"/>
      <c r="AJ177" s="245"/>
      <c r="AK177" s="187"/>
      <c r="AL177" s="187"/>
      <c r="AM177" s="187"/>
      <c r="AN177" s="245"/>
      <c r="AO177" s="187"/>
      <c r="AP177" s="187"/>
      <c r="AQ177" s="187"/>
      <c r="AR177" s="245"/>
      <c r="AS177" s="187"/>
      <c r="AT177" s="187"/>
      <c r="AU177" s="187"/>
      <c r="AV177" s="245"/>
      <c r="AW177" s="187"/>
      <c r="AX177" s="187"/>
      <c r="AY177" s="187"/>
      <c r="AZ177" s="245"/>
      <c r="BA177" s="187"/>
      <c r="BB177" s="187"/>
      <c r="BC177" s="187"/>
      <c r="BD177" s="187"/>
      <c r="BE177" s="187"/>
      <c r="BF177" s="187"/>
      <c r="BG177" s="187"/>
      <c r="BH177" s="187"/>
      <c r="BI177" s="114"/>
      <c r="BJ177" s="114"/>
    </row>
    <row r="178" spans="2:62" ht="17.25" customHeight="1">
      <c r="B178" s="218"/>
      <c r="C178" s="1172" t="s">
        <v>1088</v>
      </c>
      <c r="D178" s="1172"/>
      <c r="E178" s="1172"/>
      <c r="F178" s="1172"/>
      <c r="G178" s="1172"/>
      <c r="H178" s="1172"/>
      <c r="I178" s="1172"/>
      <c r="J178" s="1172"/>
      <c r="K178" s="1172"/>
      <c r="L178" s="1172"/>
      <c r="M178" s="1172"/>
      <c r="N178" s="1172"/>
      <c r="O178" s="1172"/>
      <c r="P178" s="1172"/>
      <c r="Q178" s="1172"/>
      <c r="R178" s="1172"/>
      <c r="S178" s="1172"/>
      <c r="T178" s="1172"/>
      <c r="U178" s="1172"/>
      <c r="V178" s="1172"/>
      <c r="W178" s="1172"/>
      <c r="X178" s="1172"/>
      <c r="Y178" s="1172"/>
      <c r="Z178" s="1172"/>
      <c r="AA178" s="1172"/>
      <c r="AB178" s="1172"/>
      <c r="AC178" s="1172"/>
      <c r="AD178" s="1172"/>
      <c r="AE178" s="1172"/>
      <c r="AF178" s="1172"/>
      <c r="AG178" s="1172"/>
      <c r="AH178" s="1172"/>
      <c r="AI178" s="1172"/>
      <c r="AJ178" s="1172"/>
      <c r="AK178" s="1172"/>
      <c r="AL178" s="1172"/>
      <c r="AM178" s="1172"/>
      <c r="AN178" s="1172"/>
      <c r="AO178" s="1172"/>
      <c r="AP178" s="1172"/>
      <c r="AQ178" s="1172"/>
      <c r="AR178" s="1172"/>
      <c r="AS178" s="1172"/>
      <c r="AT178" s="1172"/>
      <c r="AU178" s="1172"/>
      <c r="AV178" s="1172"/>
      <c r="AW178" s="1172"/>
      <c r="AX178" s="1172"/>
      <c r="AY178" s="1172"/>
      <c r="AZ178" s="1172"/>
      <c r="BA178" s="1172"/>
      <c r="BB178" s="1172"/>
      <c r="BC178" s="187"/>
      <c r="BD178" s="187"/>
      <c r="BE178" s="187"/>
      <c r="BF178" s="187"/>
      <c r="BG178" s="187"/>
      <c r="BH178" s="187"/>
      <c r="BI178" s="114"/>
    </row>
    <row r="179" spans="2:62" ht="42.75" customHeight="1">
      <c r="B179" s="218"/>
      <c r="C179" s="1667" t="s">
        <v>1089</v>
      </c>
      <c r="D179" s="1668"/>
      <c r="E179" s="1668"/>
      <c r="F179" s="1669"/>
      <c r="G179" s="1670" t="s">
        <v>947</v>
      </c>
      <c r="H179" s="1670"/>
      <c r="I179" s="1670"/>
      <c r="J179" s="1670"/>
      <c r="K179" s="1671" t="s">
        <v>951</v>
      </c>
      <c r="L179" s="1671"/>
      <c r="M179" s="1671"/>
      <c r="N179" s="1671"/>
      <c r="O179" s="1671" t="s">
        <v>955</v>
      </c>
      <c r="P179" s="1671"/>
      <c r="Q179" s="1671"/>
      <c r="R179" s="1671"/>
      <c r="S179" s="1671" t="s">
        <v>959</v>
      </c>
      <c r="T179" s="1671"/>
      <c r="U179" s="1671"/>
      <c r="V179" s="1671"/>
      <c r="W179" s="1671" t="s">
        <v>977</v>
      </c>
      <c r="X179" s="1671"/>
      <c r="Y179" s="1671"/>
      <c r="Z179" s="1671"/>
      <c r="AA179" s="1691" t="s">
        <v>979</v>
      </c>
      <c r="AB179" s="1692"/>
      <c r="AC179" s="1692"/>
      <c r="AD179" s="1693"/>
      <c r="AE179" s="1670" t="s">
        <v>963</v>
      </c>
      <c r="AF179" s="1670"/>
      <c r="AG179" s="1670"/>
      <c r="AH179" s="1670"/>
      <c r="AI179" s="1670" t="s">
        <v>966</v>
      </c>
      <c r="AJ179" s="1670"/>
      <c r="AK179" s="1670"/>
      <c r="AL179" s="1670"/>
      <c r="AM179" s="1670" t="s">
        <v>1090</v>
      </c>
      <c r="AN179" s="1670"/>
      <c r="AO179" s="1670"/>
      <c r="AP179" s="1670"/>
      <c r="AQ179" s="1691" t="s">
        <v>1091</v>
      </c>
      <c r="AR179" s="1686"/>
      <c r="AS179" s="1686"/>
      <c r="AT179" s="1687"/>
      <c r="AU179" s="1667" t="s">
        <v>526</v>
      </c>
      <c r="AV179" s="1686"/>
      <c r="AW179" s="1686"/>
      <c r="AX179" s="1687"/>
      <c r="AY179" s="1688" t="s">
        <v>1092</v>
      </c>
      <c r="AZ179" s="1689"/>
      <c r="BA179" s="1689"/>
      <c r="BB179" s="1690"/>
      <c r="BC179" s="187"/>
      <c r="BD179" s="187"/>
      <c r="BE179" s="187"/>
      <c r="BF179" s="187"/>
      <c r="BG179" s="187"/>
      <c r="BH179" s="187"/>
      <c r="BI179" s="114"/>
    </row>
    <row r="180" spans="2:62" ht="30" customHeight="1">
      <c r="B180" s="218"/>
      <c r="C180" s="1198"/>
      <c r="D180" s="1198"/>
      <c r="E180" s="1198"/>
      <c r="F180" s="1198"/>
      <c r="G180" s="1198"/>
      <c r="H180" s="1198"/>
      <c r="I180" s="1198"/>
      <c r="J180" s="1198"/>
      <c r="K180" s="1666"/>
      <c r="L180" s="1666"/>
      <c r="M180" s="1666"/>
      <c r="N180" s="1666"/>
      <c r="O180" s="1666"/>
      <c r="P180" s="1666"/>
      <c r="Q180" s="1666"/>
      <c r="R180" s="1666"/>
      <c r="S180" s="1666"/>
      <c r="T180" s="1666"/>
      <c r="U180" s="1666"/>
      <c r="V180" s="1666"/>
      <c r="W180" s="1666"/>
      <c r="X180" s="1666"/>
      <c r="Y180" s="1666"/>
      <c r="Z180" s="1666"/>
      <c r="AA180" s="1122"/>
      <c r="AB180" s="1672"/>
      <c r="AC180" s="1672"/>
      <c r="AD180" s="1123"/>
      <c r="AE180" s="1198"/>
      <c r="AF180" s="1198"/>
      <c r="AG180" s="1198"/>
      <c r="AH180" s="1198"/>
      <c r="AI180" s="1198"/>
      <c r="AJ180" s="1198"/>
      <c r="AK180" s="1198"/>
      <c r="AL180" s="1198"/>
      <c r="AM180" s="1198"/>
      <c r="AN180" s="1198"/>
      <c r="AO180" s="1198"/>
      <c r="AP180" s="1198"/>
      <c r="AQ180" s="1663"/>
      <c r="AR180" s="1664"/>
      <c r="AS180" s="1664"/>
      <c r="AT180" s="1665"/>
      <c r="AU180" s="1663"/>
      <c r="AV180" s="1664"/>
      <c r="AW180" s="1664"/>
      <c r="AX180" s="1665"/>
      <c r="AY180" s="1122"/>
      <c r="AZ180" s="1672"/>
      <c r="BA180" s="1672"/>
      <c r="BB180" s="1123"/>
      <c r="BC180" s="187"/>
      <c r="BD180" s="187"/>
      <c r="BE180" s="187"/>
      <c r="BF180" s="187"/>
      <c r="BG180" s="187"/>
      <c r="BH180" s="187"/>
      <c r="BI180" s="114"/>
    </row>
    <row r="181" spans="2:62" ht="15" customHeight="1">
      <c r="B181" s="218"/>
      <c r="C181" s="187"/>
      <c r="D181" s="187"/>
      <c r="E181" s="187"/>
      <c r="F181" s="187"/>
      <c r="G181" s="187"/>
      <c r="H181" s="187"/>
      <c r="I181" s="187"/>
      <c r="J181" s="187"/>
      <c r="K181" s="187"/>
      <c r="L181" s="187"/>
      <c r="M181" s="187"/>
      <c r="N181" s="187"/>
      <c r="O181" s="187"/>
      <c r="P181" s="187"/>
      <c r="Q181" s="187"/>
      <c r="R181" s="187"/>
      <c r="S181" s="187"/>
      <c r="T181" s="187"/>
      <c r="U181" s="187"/>
      <c r="V181" s="187"/>
      <c r="W181" s="187"/>
      <c r="X181" s="187"/>
      <c r="Y181" s="187"/>
      <c r="Z181" s="187"/>
      <c r="AA181" s="187"/>
      <c r="AB181" s="187"/>
      <c r="AC181" s="187"/>
      <c r="AD181" s="187"/>
      <c r="AE181" s="187"/>
      <c r="AF181" s="187"/>
      <c r="AG181" s="187"/>
      <c r="AH181" s="187"/>
      <c r="AI181" s="187"/>
      <c r="AJ181" s="187"/>
      <c r="AK181" s="187"/>
      <c r="AL181" s="187"/>
      <c r="AM181" s="187"/>
      <c r="AN181" s="187"/>
      <c r="AO181" s="187"/>
      <c r="AP181" s="187"/>
      <c r="AQ181" s="187"/>
      <c r="AR181" s="187"/>
      <c r="AS181" s="187"/>
      <c r="AT181" s="187"/>
      <c r="AU181" s="187"/>
      <c r="AV181" s="187"/>
      <c r="AW181" s="187"/>
      <c r="AX181" s="187"/>
      <c r="AY181" s="187"/>
      <c r="AZ181" s="187"/>
      <c r="BA181" s="187"/>
      <c r="BB181" s="187"/>
      <c r="BC181" s="187"/>
      <c r="BD181" s="187"/>
      <c r="BE181" s="187"/>
      <c r="BF181" s="187"/>
      <c r="BG181" s="187"/>
      <c r="BH181" s="187"/>
      <c r="BI181" s="114"/>
      <c r="BJ181" s="114"/>
    </row>
    <row r="182" spans="2:62" ht="59.25" customHeight="1">
      <c r="B182" s="218"/>
      <c r="C182" s="1685" t="s">
        <v>1093</v>
      </c>
      <c r="D182" s="1685"/>
      <c r="E182" s="1685"/>
      <c r="F182" s="1685"/>
      <c r="G182" s="1676" t="s">
        <v>1094</v>
      </c>
      <c r="H182" s="1677"/>
      <c r="I182" s="1677"/>
      <c r="J182" s="1678"/>
      <c r="K182" s="1685" t="s">
        <v>1095</v>
      </c>
      <c r="L182" s="1685"/>
      <c r="M182" s="1685"/>
      <c r="N182" s="1685"/>
      <c r="O182" s="1685" t="s">
        <v>1096</v>
      </c>
      <c r="P182" s="1685"/>
      <c r="Q182" s="1685"/>
      <c r="R182" s="1685"/>
      <c r="S182" s="1685" t="s">
        <v>1097</v>
      </c>
      <c r="T182" s="1685"/>
      <c r="U182" s="1685"/>
      <c r="V182" s="1685"/>
      <c r="W182" s="1676" t="s">
        <v>1098</v>
      </c>
      <c r="X182" s="1677"/>
      <c r="Y182" s="1677"/>
      <c r="Z182" s="1678"/>
      <c r="AA182" s="1679" t="s">
        <v>1099</v>
      </c>
      <c r="AB182" s="1680"/>
      <c r="AC182" s="1680"/>
      <c r="AD182" s="1681"/>
      <c r="AE182" s="1682" t="s">
        <v>1100</v>
      </c>
      <c r="AF182" s="1682"/>
      <c r="AG182" s="1682"/>
      <c r="AH182" s="1682"/>
      <c r="AI182" s="1683" t="s">
        <v>1092</v>
      </c>
      <c r="AJ182" s="1683"/>
      <c r="AK182" s="1683"/>
      <c r="AL182" s="1683"/>
      <c r="AM182" s="1683" t="s">
        <v>1092</v>
      </c>
      <c r="AN182" s="1683"/>
      <c r="AO182" s="1683"/>
      <c r="AP182" s="1683"/>
      <c r="AQ182" s="1684" t="s">
        <v>1092</v>
      </c>
      <c r="AR182" s="1684"/>
      <c r="AS182" s="1684"/>
      <c r="AT182" s="1684"/>
      <c r="AU182" s="1684" t="s">
        <v>1092</v>
      </c>
      <c r="AV182" s="1684"/>
      <c r="AW182" s="1684"/>
      <c r="AX182" s="1684"/>
      <c r="AY182" s="218"/>
      <c r="AZ182" s="218"/>
      <c r="BA182" s="218"/>
      <c r="BB182" s="218"/>
      <c r="BC182" s="218"/>
      <c r="BD182" s="218"/>
      <c r="BE182" s="218"/>
      <c r="BF182" s="218"/>
      <c r="BG182" s="218"/>
      <c r="BH182" s="218"/>
    </row>
    <row r="183" spans="2:62" ht="30" customHeight="1">
      <c r="B183" s="218"/>
      <c r="C183" s="1198"/>
      <c r="D183" s="1198"/>
      <c r="E183" s="1198"/>
      <c r="F183" s="1198"/>
      <c r="G183" s="1198"/>
      <c r="H183" s="1198"/>
      <c r="I183" s="1198"/>
      <c r="J183" s="1198"/>
      <c r="K183" s="1666"/>
      <c r="L183" s="1666"/>
      <c r="M183" s="1666"/>
      <c r="N183" s="1666"/>
      <c r="O183" s="1666"/>
      <c r="P183" s="1666"/>
      <c r="Q183" s="1666"/>
      <c r="R183" s="1666"/>
      <c r="S183" s="1666"/>
      <c r="T183" s="1666"/>
      <c r="U183" s="1666"/>
      <c r="V183" s="1666"/>
      <c r="W183" s="1666"/>
      <c r="X183" s="1666"/>
      <c r="Y183" s="1666"/>
      <c r="Z183" s="1666"/>
      <c r="AA183" s="1122"/>
      <c r="AB183" s="1672"/>
      <c r="AC183" s="1672"/>
      <c r="AD183" s="1123"/>
      <c r="AE183" s="1198"/>
      <c r="AF183" s="1198"/>
      <c r="AG183" s="1198"/>
      <c r="AH183" s="1198"/>
      <c r="AI183" s="1198"/>
      <c r="AJ183" s="1198"/>
      <c r="AK183" s="1198"/>
      <c r="AL183" s="1198"/>
      <c r="AM183" s="1198"/>
      <c r="AN183" s="1198"/>
      <c r="AO183" s="1198"/>
      <c r="AP183" s="1198"/>
      <c r="AQ183" s="1666"/>
      <c r="AR183" s="1666"/>
      <c r="AS183" s="1666"/>
      <c r="AT183" s="1666"/>
      <c r="AU183" s="1666"/>
      <c r="AV183" s="1666"/>
      <c r="AW183" s="1666"/>
      <c r="AX183" s="1666"/>
      <c r="AY183" s="218"/>
      <c r="AZ183" s="218"/>
      <c r="BA183" s="218"/>
      <c r="BB183" s="218"/>
      <c r="BC183" s="218"/>
      <c r="BD183" s="218"/>
      <c r="BE183" s="218"/>
      <c r="BF183" s="218"/>
      <c r="BG183" s="218"/>
      <c r="BH183" s="218"/>
    </row>
    <row r="184" spans="2:62" ht="18.75" customHeight="1">
      <c r="B184" s="187"/>
      <c r="C184" s="245"/>
      <c r="D184" s="187"/>
      <c r="E184" s="187"/>
      <c r="F184" s="187"/>
      <c r="G184" s="245"/>
      <c r="H184" s="187"/>
      <c r="I184" s="187"/>
      <c r="J184" s="187"/>
      <c r="K184" s="245"/>
      <c r="L184" s="187"/>
      <c r="M184" s="187"/>
      <c r="N184" s="187"/>
      <c r="O184" s="245"/>
      <c r="P184" s="187"/>
      <c r="Q184" s="187"/>
      <c r="R184" s="187"/>
      <c r="S184" s="245"/>
      <c r="T184" s="187"/>
      <c r="U184" s="187"/>
      <c r="V184" s="187"/>
      <c r="W184" s="245"/>
      <c r="X184" s="187"/>
      <c r="Y184" s="187"/>
      <c r="Z184" s="187"/>
      <c r="AA184" s="245"/>
      <c r="AB184" s="187"/>
      <c r="AC184" s="187"/>
      <c r="AD184" s="187"/>
      <c r="AE184" s="245"/>
      <c r="AF184" s="187"/>
      <c r="AG184" s="187"/>
      <c r="AH184" s="187"/>
      <c r="AI184" s="245"/>
      <c r="AJ184" s="187"/>
      <c r="AK184" s="187"/>
      <c r="AL184" s="187"/>
      <c r="AM184" s="245"/>
      <c r="AN184" s="187"/>
      <c r="AO184" s="187"/>
      <c r="AP184" s="187"/>
      <c r="AQ184" s="245"/>
      <c r="AR184" s="187"/>
      <c r="AS184" s="187"/>
      <c r="AT184" s="187"/>
      <c r="AU184" s="245"/>
      <c r="AV184" s="187"/>
      <c r="AW184" s="187"/>
      <c r="AX184" s="187"/>
      <c r="AY184" s="245"/>
      <c r="AZ184" s="187"/>
      <c r="BA184" s="187"/>
      <c r="BB184" s="187"/>
      <c r="BC184" s="187"/>
      <c r="BD184" s="187"/>
      <c r="BE184" s="187"/>
      <c r="BF184" s="218"/>
      <c r="BG184" s="352" t="str">
        <f>R111</f>
        <v>　　　　　</v>
      </c>
      <c r="BH184" s="218"/>
      <c r="BI184" s="114"/>
    </row>
    <row r="185" spans="2:62">
      <c r="B185" s="187"/>
      <c r="C185" s="187"/>
      <c r="D185" s="187"/>
      <c r="E185" s="187"/>
      <c r="F185" s="187"/>
      <c r="G185" s="187"/>
      <c r="H185" s="187"/>
      <c r="I185" s="187"/>
      <c r="J185" s="187"/>
      <c r="K185" s="187"/>
      <c r="L185" s="187"/>
      <c r="M185" s="187"/>
      <c r="N185" s="187"/>
      <c r="O185" s="187"/>
      <c r="P185" s="187"/>
      <c r="Q185" s="187"/>
      <c r="R185" s="187"/>
      <c r="S185" s="187"/>
      <c r="T185" s="187"/>
      <c r="U185" s="187"/>
      <c r="V185" s="187"/>
      <c r="W185" s="187"/>
      <c r="X185" s="187"/>
      <c r="Y185" s="187"/>
      <c r="Z185" s="187"/>
      <c r="AA185" s="187"/>
      <c r="AB185" s="187"/>
      <c r="AC185" s="187"/>
      <c r="AD185" s="187"/>
      <c r="AE185" s="187"/>
      <c r="AF185" s="187"/>
      <c r="AG185" s="187"/>
      <c r="AH185" s="187"/>
      <c r="AI185" s="187"/>
      <c r="AJ185" s="187"/>
      <c r="AK185" s="187"/>
      <c r="AL185" s="187"/>
      <c r="AM185" s="187"/>
      <c r="AN185" s="187"/>
      <c r="AO185" s="187"/>
      <c r="AP185" s="187"/>
      <c r="AQ185" s="187"/>
      <c r="AR185" s="187"/>
      <c r="AS185" s="187"/>
      <c r="AT185" s="187"/>
      <c r="AU185" s="187"/>
      <c r="AV185" s="187"/>
      <c r="AW185" s="187"/>
      <c r="AX185" s="187"/>
      <c r="AY185" s="187"/>
      <c r="AZ185" s="187"/>
      <c r="BA185" s="187"/>
      <c r="BB185" s="187"/>
      <c r="BC185" s="187"/>
      <c r="BD185" s="187"/>
      <c r="BE185" s="187"/>
      <c r="BF185" s="187"/>
      <c r="BG185" s="187"/>
      <c r="BH185" s="187"/>
      <c r="BI185" s="114"/>
      <c r="BJ185" s="114"/>
    </row>
    <row r="186" spans="2:62" ht="18.95" customHeight="1">
      <c r="B186" s="218"/>
      <c r="C186" s="436" t="s">
        <v>1101</v>
      </c>
      <c r="D186" s="330"/>
      <c r="E186" s="330"/>
      <c r="F186" s="330"/>
      <c r="G186" s="330"/>
      <c r="H186" s="330"/>
      <c r="I186" s="330"/>
      <c r="J186" s="330"/>
      <c r="K186" s="323"/>
      <c r="L186" s="323"/>
      <c r="M186" s="323"/>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187"/>
      <c r="AM186" s="187"/>
      <c r="AN186" s="187"/>
      <c r="AO186" s="187"/>
      <c r="AP186" s="187"/>
      <c r="AQ186" s="187"/>
      <c r="AR186" s="187"/>
      <c r="AS186" s="187"/>
      <c r="AT186" s="187"/>
      <c r="AU186" s="187"/>
      <c r="AV186" s="187"/>
      <c r="AW186" s="187"/>
      <c r="AX186" s="187"/>
      <c r="AY186" s="187"/>
      <c r="AZ186" s="413" t="str">
        <f>P124</f>
        <v/>
      </c>
      <c r="BA186" s="187"/>
      <c r="BB186" s="187"/>
      <c r="BC186" s="187"/>
      <c r="BD186" s="187"/>
      <c r="BE186" s="187"/>
      <c r="BF186" s="187"/>
      <c r="BG186" s="187"/>
      <c r="BH186" s="187"/>
      <c r="BI186" s="114"/>
      <c r="BJ186" s="114"/>
    </row>
    <row r="187" spans="2:62" ht="18.95" customHeight="1">
      <c r="B187" s="182"/>
      <c r="C187" s="1694" t="s">
        <v>249</v>
      </c>
      <c r="D187" s="1695"/>
      <c r="E187" s="1441" t="s">
        <v>1102</v>
      </c>
      <c r="F187" s="1442"/>
      <c r="G187" s="1442"/>
      <c r="H187" s="1442"/>
      <c r="I187" s="1442"/>
      <c r="J187" s="1442"/>
      <c r="K187" s="1442"/>
      <c r="L187" s="1442"/>
      <c r="M187" s="1442"/>
      <c r="N187" s="1442"/>
      <c r="O187" s="1443"/>
      <c r="P187" s="1441" t="s">
        <v>1103</v>
      </c>
      <c r="Q187" s="1442"/>
      <c r="R187" s="1442"/>
      <c r="S187" s="1442"/>
      <c r="T187" s="1442"/>
      <c r="U187" s="1442"/>
      <c r="V187" s="1442"/>
      <c r="W187" s="1442"/>
      <c r="X187" s="1442"/>
      <c r="Y187" s="1442"/>
      <c r="Z187" s="1442"/>
      <c r="AA187" s="1443"/>
      <c r="AB187" s="1441" t="s">
        <v>1104</v>
      </c>
      <c r="AC187" s="1442"/>
      <c r="AD187" s="1442"/>
      <c r="AE187" s="1442"/>
      <c r="AF187" s="1442"/>
      <c r="AG187" s="1442"/>
      <c r="AH187" s="1442"/>
      <c r="AI187" s="1442"/>
      <c r="AJ187" s="1442"/>
      <c r="AK187" s="1442"/>
      <c r="AL187" s="1442"/>
      <c r="AM187" s="1443"/>
      <c r="AN187" s="1441" t="s">
        <v>300</v>
      </c>
      <c r="AO187" s="1442"/>
      <c r="AP187" s="1442"/>
      <c r="AQ187" s="1442"/>
      <c r="AR187" s="1442"/>
      <c r="AS187" s="1442"/>
      <c r="AT187" s="1442"/>
      <c r="AU187" s="1442"/>
      <c r="AV187" s="1442"/>
      <c r="AW187" s="1442"/>
      <c r="AX187" s="1442"/>
      <c r="AY187" s="1442"/>
      <c r="AZ187" s="1443"/>
      <c r="BA187" s="187"/>
      <c r="BB187" s="187"/>
      <c r="BC187" s="187"/>
      <c r="BD187" s="187"/>
      <c r="BE187" s="187"/>
      <c r="BF187" s="187"/>
      <c r="BG187" s="187"/>
      <c r="BH187" s="187"/>
      <c r="BI187" s="114"/>
      <c r="BJ187" s="114"/>
    </row>
    <row r="188" spans="2:62" ht="18.95" customHeight="1">
      <c r="B188" s="187"/>
      <c r="C188" s="1696"/>
      <c r="D188" s="1697"/>
      <c r="E188" s="1444"/>
      <c r="F188" s="1235"/>
      <c r="G188" s="1235"/>
      <c r="H188" s="1235"/>
      <c r="I188" s="1235"/>
      <c r="J188" s="1235"/>
      <c r="K188" s="1235"/>
      <c r="L188" s="1235"/>
      <c r="M188" s="1235"/>
      <c r="N188" s="1235"/>
      <c r="O188" s="1445"/>
      <c r="P188" s="1637" t="s">
        <v>1105</v>
      </c>
      <c r="Q188" s="1638"/>
      <c r="R188" s="1638"/>
      <c r="S188" s="1638"/>
      <c r="T188" s="1638"/>
      <c r="U188" s="1638"/>
      <c r="V188" s="1638"/>
      <c r="W188" s="1638"/>
      <c r="X188" s="1638"/>
      <c r="Y188" s="1638"/>
      <c r="Z188" s="1638"/>
      <c r="AA188" s="1639"/>
      <c r="AB188" s="1700" t="s">
        <v>891</v>
      </c>
      <c r="AC188" s="1701"/>
      <c r="AD188" s="1701"/>
      <c r="AE188" s="1701"/>
      <c r="AF188" s="1701"/>
      <c r="AG188" s="1701"/>
      <c r="AH188" s="1701"/>
      <c r="AI188" s="1701"/>
      <c r="AJ188" s="1701"/>
      <c r="AK188" s="1701"/>
      <c r="AL188" s="1701"/>
      <c r="AM188" s="1702"/>
      <c r="AN188" s="1637" t="s">
        <v>891</v>
      </c>
      <c r="AO188" s="1638"/>
      <c r="AP188" s="1638"/>
      <c r="AQ188" s="1638"/>
      <c r="AR188" s="1638"/>
      <c r="AS188" s="1638"/>
      <c r="AT188" s="1638"/>
      <c r="AU188" s="1638"/>
      <c r="AV188" s="1638"/>
      <c r="AW188" s="1638"/>
      <c r="AX188" s="1638"/>
      <c r="AY188" s="1638"/>
      <c r="AZ188" s="1639"/>
      <c r="BA188" s="187"/>
      <c r="BB188" s="187"/>
      <c r="BC188" s="187"/>
      <c r="BD188" s="187"/>
      <c r="BE188" s="187"/>
      <c r="BF188" s="187"/>
      <c r="BG188" s="187"/>
      <c r="BH188" s="187"/>
      <c r="BI188" s="114"/>
      <c r="BJ188" s="114"/>
    </row>
    <row r="189" spans="2:62" ht="30" customHeight="1">
      <c r="B189" s="187"/>
      <c r="C189" s="1696"/>
      <c r="D189" s="1697"/>
      <c r="E189" s="1161" t="s">
        <v>1106</v>
      </c>
      <c r="F189" s="1162"/>
      <c r="G189" s="1162"/>
      <c r="H189" s="1162"/>
      <c r="I189" s="1162"/>
      <c r="J189" s="1162"/>
      <c r="K189" s="1162"/>
      <c r="L189" s="1162"/>
      <c r="M189" s="1162"/>
      <c r="N189" s="1162"/>
      <c r="O189" s="1163"/>
      <c r="P189" s="1706"/>
      <c r="Q189" s="1707"/>
      <c r="R189" s="1707"/>
      <c r="S189" s="1707"/>
      <c r="T189" s="1707"/>
      <c r="U189" s="1707"/>
      <c r="V189" s="1707"/>
      <c r="W189" s="1707"/>
      <c r="X189" s="1707"/>
      <c r="Y189" s="1707"/>
      <c r="Z189" s="1707"/>
      <c r="AA189" s="1708"/>
      <c r="AB189" s="1703"/>
      <c r="AC189" s="1704"/>
      <c r="AD189" s="1704"/>
      <c r="AE189" s="1704"/>
      <c r="AF189" s="1704"/>
      <c r="AG189" s="1704"/>
      <c r="AH189" s="1704"/>
      <c r="AI189" s="1704"/>
      <c r="AJ189" s="1704"/>
      <c r="AK189" s="1704"/>
      <c r="AL189" s="1704"/>
      <c r="AM189" s="1705"/>
      <c r="AN189" s="1709">
        <f>SUM(P189:AM189)</f>
        <v>0</v>
      </c>
      <c r="AO189" s="1710"/>
      <c r="AP189" s="1710"/>
      <c r="AQ189" s="1710"/>
      <c r="AR189" s="1710"/>
      <c r="AS189" s="1710"/>
      <c r="AT189" s="1710"/>
      <c r="AU189" s="1710"/>
      <c r="AV189" s="1710"/>
      <c r="AW189" s="1710"/>
      <c r="AX189" s="1710"/>
      <c r="AY189" s="1710"/>
      <c r="AZ189" s="1711"/>
      <c r="BA189" s="187"/>
      <c r="BB189" s="187"/>
      <c r="BC189" s="187"/>
      <c r="BD189" s="187"/>
      <c r="BE189" s="187"/>
      <c r="BF189" s="187"/>
      <c r="BG189" s="187"/>
      <c r="BH189" s="187"/>
      <c r="BI189" s="114"/>
      <c r="BJ189" s="114"/>
    </row>
    <row r="190" spans="2:62" ht="30" customHeight="1">
      <c r="B190" s="187"/>
      <c r="C190" s="1696"/>
      <c r="D190" s="1697"/>
      <c r="E190" s="1161" t="s">
        <v>1107</v>
      </c>
      <c r="F190" s="1162"/>
      <c r="G190" s="1162"/>
      <c r="H190" s="1162"/>
      <c r="I190" s="1162"/>
      <c r="J190" s="1162"/>
      <c r="K190" s="1162"/>
      <c r="L190" s="1162"/>
      <c r="M190" s="1162"/>
      <c r="N190" s="1162"/>
      <c r="O190" s="1163"/>
      <c r="P190" s="1706"/>
      <c r="Q190" s="1707"/>
      <c r="R190" s="1707"/>
      <c r="S190" s="1707"/>
      <c r="T190" s="1707"/>
      <c r="U190" s="1707"/>
      <c r="V190" s="1707"/>
      <c r="W190" s="1707"/>
      <c r="X190" s="1707"/>
      <c r="Y190" s="1707"/>
      <c r="Z190" s="1707"/>
      <c r="AA190" s="1708"/>
      <c r="AB190" s="1706"/>
      <c r="AC190" s="1707"/>
      <c r="AD190" s="1707"/>
      <c r="AE190" s="1707"/>
      <c r="AF190" s="1707"/>
      <c r="AG190" s="1707"/>
      <c r="AH190" s="1707"/>
      <c r="AI190" s="1707"/>
      <c r="AJ190" s="1707"/>
      <c r="AK190" s="1707"/>
      <c r="AL190" s="1707"/>
      <c r="AM190" s="1708"/>
      <c r="AN190" s="1709">
        <f>SUM(P190:AM190)</f>
        <v>0</v>
      </c>
      <c r="AO190" s="1710"/>
      <c r="AP190" s="1710"/>
      <c r="AQ190" s="1710"/>
      <c r="AR190" s="1710"/>
      <c r="AS190" s="1710"/>
      <c r="AT190" s="1710"/>
      <c r="AU190" s="1710"/>
      <c r="AV190" s="1710"/>
      <c r="AW190" s="1710"/>
      <c r="AX190" s="1710"/>
      <c r="AY190" s="1710"/>
      <c r="AZ190" s="1711"/>
      <c r="BA190" s="187"/>
      <c r="BB190" s="187"/>
      <c r="BC190" s="187"/>
      <c r="BD190" s="187"/>
      <c r="BE190" s="187"/>
      <c r="BF190" s="187"/>
      <c r="BG190" s="187"/>
      <c r="BH190" s="187"/>
      <c r="BI190" s="114"/>
      <c r="BJ190" s="114"/>
    </row>
    <row r="191" spans="2:62" ht="30" customHeight="1">
      <c r="B191" s="187"/>
      <c r="C191" s="1696"/>
      <c r="D191" s="1697"/>
      <c r="E191" s="1161" t="s">
        <v>1108</v>
      </c>
      <c r="F191" s="1162"/>
      <c r="G191" s="1162"/>
      <c r="H191" s="1162"/>
      <c r="I191" s="1162"/>
      <c r="J191" s="1162"/>
      <c r="K191" s="1162"/>
      <c r="L191" s="1162"/>
      <c r="M191" s="1162"/>
      <c r="N191" s="1162"/>
      <c r="O191" s="1163"/>
      <c r="P191" s="1703"/>
      <c r="Q191" s="1704"/>
      <c r="R191" s="1704"/>
      <c r="S191" s="1704"/>
      <c r="T191" s="1704"/>
      <c r="U191" s="1704"/>
      <c r="V191" s="1704"/>
      <c r="W191" s="1704"/>
      <c r="X191" s="1704"/>
      <c r="Y191" s="1704"/>
      <c r="Z191" s="1704"/>
      <c r="AA191" s="1705"/>
      <c r="AB191" s="1706"/>
      <c r="AC191" s="1707"/>
      <c r="AD191" s="1707"/>
      <c r="AE191" s="1707"/>
      <c r="AF191" s="1707"/>
      <c r="AG191" s="1707"/>
      <c r="AH191" s="1707"/>
      <c r="AI191" s="1707"/>
      <c r="AJ191" s="1707"/>
      <c r="AK191" s="1707"/>
      <c r="AL191" s="1707"/>
      <c r="AM191" s="1708"/>
      <c r="AN191" s="1709">
        <f>SUM(P191:AM191)</f>
        <v>0</v>
      </c>
      <c r="AO191" s="1710"/>
      <c r="AP191" s="1710"/>
      <c r="AQ191" s="1710"/>
      <c r="AR191" s="1710"/>
      <c r="AS191" s="1710"/>
      <c r="AT191" s="1710"/>
      <c r="AU191" s="1710"/>
      <c r="AV191" s="1710"/>
      <c r="AW191" s="1710"/>
      <c r="AX191" s="1710"/>
      <c r="AY191" s="1710"/>
      <c r="AZ191" s="1711"/>
      <c r="BA191" s="187"/>
      <c r="BB191" s="187"/>
      <c r="BC191" s="187"/>
      <c r="BD191" s="187"/>
      <c r="BE191" s="187"/>
      <c r="BF191" s="187"/>
      <c r="BG191" s="187"/>
      <c r="BH191" s="187"/>
      <c r="BI191" s="114"/>
      <c r="BJ191" s="114"/>
    </row>
    <row r="192" spans="2:62" ht="30" customHeight="1">
      <c r="B192" s="187"/>
      <c r="C192" s="1698"/>
      <c r="D192" s="1699"/>
      <c r="E192" s="1339" t="s">
        <v>1109</v>
      </c>
      <c r="F192" s="1340"/>
      <c r="G192" s="1340"/>
      <c r="H192" s="1340"/>
      <c r="I192" s="1340"/>
      <c r="J192" s="1340"/>
      <c r="K192" s="1340"/>
      <c r="L192" s="1340"/>
      <c r="M192" s="1340"/>
      <c r="N192" s="1340"/>
      <c r="O192" s="1608"/>
      <c r="P192" s="1712">
        <f>SUM(P189:AA191)</f>
        <v>0</v>
      </c>
      <c r="Q192" s="1713"/>
      <c r="R192" s="1713"/>
      <c r="S192" s="1713"/>
      <c r="T192" s="1713"/>
      <c r="U192" s="1713"/>
      <c r="V192" s="1713"/>
      <c r="W192" s="1713"/>
      <c r="X192" s="1713"/>
      <c r="Y192" s="1713"/>
      <c r="Z192" s="1713"/>
      <c r="AA192" s="1714"/>
      <c r="AB192" s="1712">
        <f>SUM(AB189:AM191)</f>
        <v>0</v>
      </c>
      <c r="AC192" s="1713"/>
      <c r="AD192" s="1713"/>
      <c r="AE192" s="1713"/>
      <c r="AF192" s="1713"/>
      <c r="AG192" s="1713"/>
      <c r="AH192" s="1713"/>
      <c r="AI192" s="1713"/>
      <c r="AJ192" s="1713"/>
      <c r="AK192" s="1713"/>
      <c r="AL192" s="1713"/>
      <c r="AM192" s="1714"/>
      <c r="AN192" s="1712">
        <f>SUM(AN189:AZ191)</f>
        <v>0</v>
      </c>
      <c r="AO192" s="1713"/>
      <c r="AP192" s="1713"/>
      <c r="AQ192" s="1713"/>
      <c r="AR192" s="1713"/>
      <c r="AS192" s="1713"/>
      <c r="AT192" s="1713"/>
      <c r="AU192" s="1713"/>
      <c r="AV192" s="1713"/>
      <c r="AW192" s="1713"/>
      <c r="AX192" s="1713"/>
      <c r="AY192" s="1713"/>
      <c r="AZ192" s="1714"/>
      <c r="BA192" s="187"/>
      <c r="BB192" s="187"/>
      <c r="BC192" s="187"/>
      <c r="BD192" s="187"/>
      <c r="BE192" s="187"/>
      <c r="BF192" s="187"/>
      <c r="BG192" s="187"/>
      <c r="BH192" s="187"/>
      <c r="BI192" s="114"/>
      <c r="BJ192" s="114"/>
    </row>
    <row r="193" spans="2:62" ht="18.95" customHeight="1">
      <c r="B193" s="323"/>
      <c r="C193" s="323"/>
      <c r="D193" s="323"/>
      <c r="E193" s="323"/>
      <c r="F193" s="323"/>
      <c r="G193" s="323"/>
      <c r="H193" s="323"/>
      <c r="I193" s="323"/>
      <c r="J193" s="323"/>
      <c r="K193" s="323"/>
      <c r="L193" s="323"/>
      <c r="M193" s="323"/>
      <c r="N193" s="187"/>
      <c r="O193" s="187"/>
      <c r="P193" s="187"/>
      <c r="Q193" s="187"/>
      <c r="R193" s="187"/>
      <c r="S193" s="187"/>
      <c r="T193" s="187"/>
      <c r="U193" s="187"/>
      <c r="V193" s="187"/>
      <c r="W193" s="187"/>
      <c r="X193" s="187"/>
      <c r="Y193" s="187"/>
      <c r="Z193" s="187"/>
      <c r="AA193" s="187"/>
      <c r="AB193" s="187"/>
      <c r="AC193" s="187"/>
      <c r="AD193" s="187"/>
      <c r="AE193" s="187"/>
      <c r="AF193" s="187"/>
      <c r="AG193" s="187"/>
      <c r="AH193" s="187"/>
      <c r="AI193" s="187"/>
      <c r="AJ193" s="187"/>
      <c r="AK193" s="187"/>
      <c r="AL193" s="187"/>
      <c r="AM193" s="187"/>
      <c r="AN193" s="187"/>
      <c r="AO193" s="187"/>
      <c r="AP193" s="187"/>
      <c r="AQ193" s="187"/>
      <c r="AR193" s="187"/>
      <c r="AS193" s="187"/>
      <c r="AT193" s="187"/>
      <c r="AU193" s="187"/>
      <c r="AV193" s="187"/>
      <c r="AW193" s="187"/>
      <c r="AX193" s="187"/>
      <c r="AY193" s="187"/>
      <c r="AZ193" s="187"/>
      <c r="BA193" s="187"/>
      <c r="BB193" s="187"/>
      <c r="BC193" s="187"/>
      <c r="BD193" s="187"/>
      <c r="BE193" s="187"/>
      <c r="BF193" s="187"/>
      <c r="BG193" s="187"/>
      <c r="BH193" s="187"/>
      <c r="BI193" s="114"/>
      <c r="BJ193" s="114"/>
    </row>
    <row r="194" spans="2:62" ht="18.95" customHeight="1">
      <c r="B194" s="437" t="s">
        <v>1110</v>
      </c>
      <c r="C194" s="259"/>
      <c r="D194" s="330"/>
      <c r="E194" s="330"/>
      <c r="F194" s="330"/>
      <c r="G194" s="330"/>
      <c r="H194" s="330"/>
      <c r="I194" s="330"/>
      <c r="J194" s="330"/>
      <c r="K194" s="323"/>
      <c r="L194" s="323"/>
      <c r="M194" s="323"/>
      <c r="N194" s="187"/>
      <c r="O194" s="187"/>
      <c r="P194" s="187"/>
      <c r="Q194" s="187"/>
      <c r="R194" s="187"/>
      <c r="S194" s="187"/>
      <c r="T194" s="187"/>
      <c r="U194" s="187"/>
      <c r="V194" s="187"/>
      <c r="W194" s="187"/>
      <c r="X194" s="187"/>
      <c r="Y194" s="187"/>
      <c r="Z194" s="187"/>
      <c r="AA194" s="187"/>
      <c r="AB194" s="187"/>
      <c r="AC194" s="187"/>
      <c r="AD194" s="187"/>
      <c r="AE194" s="187"/>
      <c r="AF194" s="187"/>
      <c r="AG194" s="187"/>
      <c r="AH194" s="187"/>
      <c r="AI194" s="187"/>
      <c r="AJ194" s="187"/>
      <c r="AK194" s="187"/>
      <c r="AL194" s="187"/>
      <c r="AM194" s="187"/>
      <c r="AN194" s="187"/>
      <c r="AO194" s="187"/>
      <c r="AP194" s="187"/>
      <c r="AQ194" s="187"/>
      <c r="AR194" s="187"/>
      <c r="AS194" s="187"/>
      <c r="AT194" s="187"/>
      <c r="AU194" s="187"/>
      <c r="AV194" s="187"/>
      <c r="AW194" s="187"/>
      <c r="AX194" s="187"/>
      <c r="AY194" s="187"/>
      <c r="AZ194" s="187"/>
      <c r="BA194" s="187"/>
      <c r="BB194" s="187"/>
      <c r="BC194" s="187"/>
      <c r="BD194" s="187"/>
      <c r="BE194" s="187"/>
      <c r="BF194" s="187"/>
      <c r="BG194" s="187"/>
      <c r="BH194" s="187"/>
      <c r="BI194" s="114"/>
      <c r="BJ194" s="114"/>
    </row>
    <row r="195" spans="2:62" ht="37.5" customHeight="1">
      <c r="B195" s="187"/>
      <c r="C195" s="1694" t="s">
        <v>1111</v>
      </c>
      <c r="D195" s="1695"/>
      <c r="E195" s="1716" t="s">
        <v>2644</v>
      </c>
      <c r="F195" s="1717"/>
      <c r="G195" s="1717"/>
      <c r="H195" s="1717"/>
      <c r="I195" s="1717"/>
      <c r="J195" s="1717"/>
      <c r="K195" s="1717"/>
      <c r="L195" s="1717"/>
      <c r="M195" s="1717"/>
      <c r="N195" s="1717"/>
      <c r="O195" s="1718"/>
      <c r="P195" s="1719"/>
      <c r="Q195" s="1720"/>
      <c r="R195" s="1720"/>
      <c r="S195" s="1720"/>
      <c r="T195" s="1720"/>
      <c r="U195" s="1720"/>
      <c r="V195" s="1720"/>
      <c r="W195" s="1720"/>
      <c r="X195" s="1720"/>
      <c r="Y195" s="1720"/>
      <c r="Z195" s="1720"/>
      <c r="AA195" s="1720"/>
      <c r="AB195" s="1720"/>
      <c r="AC195" s="1720"/>
      <c r="AD195" s="1720"/>
      <c r="AE195" s="1720"/>
      <c r="AF195" s="1721"/>
      <c r="AG195" s="187"/>
      <c r="AH195" s="187"/>
      <c r="AI195" s="187"/>
      <c r="AJ195" s="187"/>
      <c r="AK195" s="187"/>
      <c r="AL195" s="187"/>
      <c r="AM195" s="187"/>
      <c r="AN195" s="187"/>
      <c r="AO195" s="187"/>
      <c r="AP195" s="187"/>
      <c r="AQ195" s="187"/>
      <c r="AR195" s="187"/>
      <c r="AS195" s="187"/>
      <c r="AT195" s="187"/>
      <c r="AU195" s="187"/>
      <c r="AV195" s="187"/>
      <c r="AW195" s="187"/>
      <c r="AX195" s="187"/>
      <c r="AY195" s="187"/>
      <c r="AZ195" s="187"/>
      <c r="BA195" s="187"/>
      <c r="BB195" s="187"/>
      <c r="BC195" s="187"/>
      <c r="BD195" s="187"/>
      <c r="BE195" s="187"/>
      <c r="BF195" s="187"/>
      <c r="BG195" s="187"/>
      <c r="BH195" s="187"/>
      <c r="BI195" s="114"/>
      <c r="BJ195" s="114"/>
    </row>
    <row r="196" spans="2:62" ht="37.5" customHeight="1">
      <c r="B196" s="187"/>
      <c r="C196" s="1696"/>
      <c r="D196" s="1697"/>
      <c r="E196" s="1157" t="s">
        <v>1112</v>
      </c>
      <c r="F196" s="1174"/>
      <c r="G196" s="1174"/>
      <c r="H196" s="1174"/>
      <c r="I196" s="1174"/>
      <c r="J196" s="1174"/>
      <c r="K196" s="1174"/>
      <c r="L196" s="1174"/>
      <c r="M196" s="1174"/>
      <c r="N196" s="1174"/>
      <c r="O196" s="1175"/>
      <c r="P196" s="1722"/>
      <c r="Q196" s="1723"/>
      <c r="R196" s="1723"/>
      <c r="S196" s="1723"/>
      <c r="T196" s="1723"/>
      <c r="U196" s="1723"/>
      <c r="V196" s="1723"/>
      <c r="W196" s="1723"/>
      <c r="X196" s="1723"/>
      <c r="Y196" s="1723"/>
      <c r="Z196" s="1723"/>
      <c r="AA196" s="1723"/>
      <c r="AB196" s="1723"/>
      <c r="AC196" s="1723"/>
      <c r="AD196" s="1724" t="s">
        <v>1113</v>
      </c>
      <c r="AE196" s="1725"/>
      <c r="AF196" s="1726"/>
      <c r="AG196" s="187"/>
      <c r="AH196" s="187"/>
      <c r="AI196" s="187"/>
      <c r="AJ196" s="187"/>
      <c r="AK196" s="187"/>
      <c r="AL196" s="187"/>
      <c r="AM196" s="187"/>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14"/>
      <c r="BJ196" s="114"/>
    </row>
    <row r="197" spans="2:62" ht="37.5" customHeight="1">
      <c r="B197" s="187"/>
      <c r="C197" s="1696"/>
      <c r="D197" s="1697"/>
      <c r="E197" s="1716" t="s">
        <v>2556</v>
      </c>
      <c r="F197" s="1717"/>
      <c r="G197" s="1717"/>
      <c r="H197" s="1717"/>
      <c r="I197" s="1717"/>
      <c r="J197" s="1717"/>
      <c r="K197" s="1717"/>
      <c r="L197" s="1717"/>
      <c r="M197" s="1717"/>
      <c r="N197" s="1717"/>
      <c r="O197" s="1718"/>
      <c r="P197" s="1719"/>
      <c r="Q197" s="1720"/>
      <c r="R197" s="1720"/>
      <c r="S197" s="1720"/>
      <c r="T197" s="1720"/>
      <c r="U197" s="1720"/>
      <c r="V197" s="1720"/>
      <c r="W197" s="1720"/>
      <c r="X197" s="1720"/>
      <c r="Y197" s="1720"/>
      <c r="Z197" s="1720"/>
      <c r="AA197" s="1720"/>
      <c r="AB197" s="1720"/>
      <c r="AC197" s="1720"/>
      <c r="AD197" s="1720"/>
      <c r="AE197" s="1720"/>
      <c r="AF197" s="1721"/>
      <c r="AG197" s="187"/>
      <c r="AH197" s="187"/>
      <c r="AI197" s="187"/>
      <c r="AJ197" s="187"/>
      <c r="AK197" s="187"/>
      <c r="AL197" s="187"/>
      <c r="AM197" s="187"/>
      <c r="AN197" s="187"/>
      <c r="AO197" s="187"/>
      <c r="AP197" s="187"/>
      <c r="AQ197" s="187"/>
      <c r="AR197" s="187"/>
      <c r="AS197" s="187"/>
      <c r="AT197" s="187"/>
      <c r="AU197" s="187"/>
      <c r="AV197" s="187"/>
      <c r="AW197" s="187"/>
      <c r="AX197" s="187"/>
      <c r="AY197" s="187"/>
      <c r="AZ197" s="187"/>
      <c r="BA197" s="187"/>
      <c r="BB197" s="187"/>
      <c r="BC197" s="187"/>
      <c r="BD197" s="187"/>
      <c r="BE197" s="187"/>
      <c r="BF197" s="187"/>
      <c r="BG197" s="187"/>
      <c r="BH197" s="187"/>
      <c r="BI197" s="114"/>
      <c r="BJ197" s="114"/>
    </row>
    <row r="198" spans="2:62" ht="37.5" customHeight="1">
      <c r="B198" s="187"/>
      <c r="C198" s="1698"/>
      <c r="D198" s="1699"/>
      <c r="E198" s="1161" t="s">
        <v>1114</v>
      </c>
      <c r="F198" s="1162"/>
      <c r="G198" s="1162"/>
      <c r="H198" s="1162"/>
      <c r="I198" s="1162"/>
      <c r="J198" s="1162"/>
      <c r="K198" s="1162"/>
      <c r="L198" s="1162"/>
      <c r="M198" s="1162"/>
      <c r="N198" s="1162"/>
      <c r="O198" s="1163"/>
      <c r="P198" s="1016" t="str">
        <f>'02入力票（その２）'!I129</f>
        <v/>
      </c>
      <c r="Q198" s="1028"/>
      <c r="R198" s="1028"/>
      <c r="S198" s="1028"/>
      <c r="T198" s="1028"/>
      <c r="U198" s="1028"/>
      <c r="V198" s="1028"/>
      <c r="W198" s="1028"/>
      <c r="X198" s="1028"/>
      <c r="Y198" s="1028"/>
      <c r="Z198" s="1028"/>
      <c r="AA198" s="1028"/>
      <c r="AB198" s="1028"/>
      <c r="AC198" s="1028"/>
      <c r="AD198" s="1028"/>
      <c r="AE198" s="1596" t="s">
        <v>90</v>
      </c>
      <c r="AF198" s="1597"/>
      <c r="AG198" s="187"/>
      <c r="AH198" s="187"/>
      <c r="AI198" s="187"/>
      <c r="AJ198" s="187"/>
      <c r="AK198" s="187"/>
      <c r="AL198" s="187"/>
      <c r="AM198" s="187"/>
      <c r="AN198" s="187"/>
      <c r="AO198" s="187"/>
      <c r="AP198" s="187"/>
      <c r="AQ198" s="187"/>
      <c r="AR198" s="187"/>
      <c r="AS198" s="187"/>
      <c r="AT198" s="187"/>
      <c r="AU198" s="187"/>
      <c r="AV198" s="187"/>
      <c r="AW198" s="187"/>
      <c r="AX198" s="187"/>
      <c r="AY198" s="187"/>
      <c r="AZ198" s="187"/>
      <c r="BA198" s="187"/>
      <c r="BB198" s="187"/>
      <c r="BC198" s="187"/>
      <c r="BD198" s="187"/>
      <c r="BE198" s="187"/>
      <c r="BF198" s="187"/>
      <c r="BG198" s="187"/>
      <c r="BH198" s="187"/>
      <c r="BI198" s="114"/>
      <c r="BJ198" s="114"/>
    </row>
    <row r="199" spans="2:62" ht="18.95" customHeight="1">
      <c r="B199" s="323"/>
      <c r="C199" s="323"/>
      <c r="D199" s="323"/>
      <c r="E199" s="323"/>
      <c r="F199" s="323"/>
      <c r="G199" s="323"/>
      <c r="H199" s="323"/>
      <c r="I199" s="323"/>
      <c r="J199" s="323"/>
      <c r="K199" s="323"/>
      <c r="L199" s="323"/>
      <c r="M199" s="323"/>
      <c r="N199" s="187"/>
      <c r="O199" s="187"/>
      <c r="P199" s="187"/>
      <c r="Q199" s="187"/>
      <c r="R199" s="187"/>
      <c r="S199" s="187"/>
      <c r="T199" s="187"/>
      <c r="U199" s="187"/>
      <c r="V199" s="187"/>
      <c r="W199" s="187"/>
      <c r="X199" s="187"/>
      <c r="Y199" s="187"/>
      <c r="Z199" s="187"/>
      <c r="AA199" s="187"/>
      <c r="AB199" s="187"/>
      <c r="AC199" s="187"/>
      <c r="AD199" s="187"/>
      <c r="AE199" s="187"/>
      <c r="AF199" s="187"/>
      <c r="AG199" s="187"/>
      <c r="AH199" s="187"/>
      <c r="AI199" s="187"/>
      <c r="AJ199" s="187"/>
      <c r="AK199" s="187"/>
      <c r="AL199" s="187"/>
      <c r="AM199" s="187"/>
      <c r="AN199" s="187"/>
      <c r="AO199" s="187"/>
      <c r="AP199" s="187"/>
      <c r="AQ199" s="187"/>
      <c r="AR199" s="187"/>
      <c r="AS199" s="187"/>
      <c r="AT199" s="187"/>
      <c r="AU199" s="187"/>
      <c r="AV199" s="187"/>
      <c r="AW199" s="187"/>
      <c r="AX199" s="187"/>
      <c r="AY199" s="187"/>
      <c r="AZ199" s="187"/>
      <c r="BA199" s="187"/>
      <c r="BB199" s="187"/>
      <c r="BC199" s="187"/>
      <c r="BD199" s="187"/>
      <c r="BE199" s="187"/>
      <c r="BF199" s="187"/>
      <c r="BG199" s="187"/>
      <c r="BH199" s="187"/>
      <c r="BI199" s="114"/>
      <c r="BJ199" s="114"/>
    </row>
    <row r="200" spans="2:62" ht="18.95" customHeight="1">
      <c r="B200" s="437" t="s">
        <v>1115</v>
      </c>
      <c r="C200" s="330"/>
      <c r="D200" s="330"/>
      <c r="E200" s="330"/>
      <c r="F200" s="330"/>
      <c r="G200" s="330"/>
      <c r="H200" s="330"/>
      <c r="I200" s="330"/>
      <c r="J200" s="330"/>
      <c r="K200" s="323"/>
      <c r="L200" s="323"/>
      <c r="M200" s="323"/>
      <c r="N200" s="187"/>
      <c r="O200" s="187"/>
      <c r="P200" s="187"/>
      <c r="Q200" s="187"/>
      <c r="R200" s="187"/>
      <c r="S200" s="187"/>
      <c r="T200" s="187"/>
      <c r="U200" s="187"/>
      <c r="V200" s="187"/>
      <c r="W200" s="187"/>
      <c r="X200" s="187"/>
      <c r="Y200" s="187"/>
      <c r="Z200" s="187"/>
      <c r="AA200" s="187"/>
      <c r="AB200" s="187"/>
      <c r="AC200" s="187"/>
      <c r="AD200" s="187"/>
      <c r="AE200" s="187"/>
      <c r="AF200" s="187"/>
      <c r="AG200" s="187"/>
      <c r="AH200" s="187"/>
      <c r="AI200" s="187"/>
      <c r="AJ200" s="187"/>
      <c r="AK200" s="187"/>
      <c r="AL200" s="187"/>
      <c r="AM200" s="187"/>
      <c r="AN200" s="187"/>
      <c r="AO200" s="187"/>
      <c r="AP200" s="187"/>
      <c r="AQ200" s="187"/>
      <c r="AR200" s="187"/>
      <c r="AS200" s="187"/>
      <c r="AT200" s="187"/>
      <c r="AU200" s="187"/>
      <c r="AV200" s="187"/>
      <c r="AW200" s="187"/>
      <c r="AX200" s="187"/>
      <c r="AY200" s="187"/>
      <c r="AZ200" s="187"/>
      <c r="BA200" s="187"/>
      <c r="BB200" s="187"/>
      <c r="BC200" s="187"/>
      <c r="BD200" s="187"/>
      <c r="BE200" s="187"/>
      <c r="BF200" s="187"/>
      <c r="BG200" s="187"/>
      <c r="BH200" s="187"/>
      <c r="BI200" s="114"/>
      <c r="BJ200" s="114"/>
    </row>
    <row r="201" spans="2:62" ht="24.75" customHeight="1">
      <c r="B201" s="182"/>
      <c r="C201" s="1172" t="s">
        <v>1116</v>
      </c>
      <c r="D201" s="1172"/>
      <c r="E201" s="1172"/>
      <c r="F201" s="1172"/>
      <c r="G201" s="1172"/>
      <c r="H201" s="1172"/>
      <c r="I201" s="1172"/>
      <c r="J201" s="1172"/>
      <c r="K201" s="1172" t="s">
        <v>1117</v>
      </c>
      <c r="L201" s="1172"/>
      <c r="M201" s="1172"/>
      <c r="N201" s="1172"/>
      <c r="O201" s="1172"/>
      <c r="P201" s="1172"/>
      <c r="Q201" s="1172"/>
      <c r="R201" s="1172"/>
      <c r="S201" s="1172" t="s">
        <v>1118</v>
      </c>
      <c r="T201" s="1172"/>
      <c r="U201" s="1172"/>
      <c r="V201" s="1172"/>
      <c r="W201" s="1172"/>
      <c r="X201" s="1172"/>
      <c r="Y201" s="1172"/>
      <c r="Z201" s="1172"/>
      <c r="AA201" s="1172" t="s">
        <v>1119</v>
      </c>
      <c r="AB201" s="1172"/>
      <c r="AC201" s="1172"/>
      <c r="AD201" s="1172"/>
      <c r="AE201" s="1172"/>
      <c r="AF201" s="1172"/>
      <c r="AG201" s="1172"/>
      <c r="AH201" s="1172"/>
      <c r="AI201" s="1172"/>
      <c r="AJ201" s="1172" t="s">
        <v>1120</v>
      </c>
      <c r="AK201" s="1172"/>
      <c r="AL201" s="1172"/>
      <c r="AM201" s="1172"/>
      <c r="AN201" s="1172"/>
      <c r="AO201" s="1172"/>
      <c r="AP201" s="1172"/>
      <c r="AQ201" s="1172"/>
      <c r="AR201" s="1172" t="s">
        <v>1121</v>
      </c>
      <c r="AS201" s="1172"/>
      <c r="AT201" s="1172"/>
      <c r="AU201" s="1172"/>
      <c r="AV201" s="1172"/>
      <c r="AW201" s="1172"/>
      <c r="AX201" s="1172"/>
      <c r="AY201" s="1172"/>
      <c r="AZ201" s="187"/>
      <c r="BA201" s="187"/>
      <c r="BB201" s="187"/>
      <c r="BC201" s="187"/>
      <c r="BD201" s="187"/>
      <c r="BE201" s="187"/>
      <c r="BF201" s="187"/>
      <c r="BG201" s="187"/>
      <c r="BH201" s="187"/>
      <c r="BI201" s="114"/>
      <c r="BJ201" s="114"/>
    </row>
    <row r="202" spans="2:62" ht="30.75" customHeight="1">
      <c r="B202" s="187"/>
      <c r="C202" s="1172"/>
      <c r="D202" s="1172"/>
      <c r="E202" s="1172"/>
      <c r="F202" s="1172"/>
      <c r="G202" s="1172"/>
      <c r="H202" s="1172"/>
      <c r="I202" s="1172"/>
      <c r="J202" s="1172"/>
      <c r="K202" s="1009" t="str">
        <f>'02入力票（その２）'!I132</f>
        <v/>
      </c>
      <c r="L202" s="1009"/>
      <c r="M202" s="1009"/>
      <c r="N202" s="1009"/>
      <c r="O202" s="1009"/>
      <c r="P202" s="1009"/>
      <c r="Q202" s="1009"/>
      <c r="R202" s="1009"/>
      <c r="S202" s="1009" t="str">
        <f>'02入力票（その２）'!I133</f>
        <v/>
      </c>
      <c r="T202" s="1009"/>
      <c r="U202" s="1009"/>
      <c r="V202" s="1009"/>
      <c r="W202" s="1009"/>
      <c r="X202" s="1009"/>
      <c r="Y202" s="1009"/>
      <c r="Z202" s="1009"/>
      <c r="AA202" s="1715"/>
      <c r="AB202" s="1715"/>
      <c r="AC202" s="1715"/>
      <c r="AD202" s="1715"/>
      <c r="AE202" s="1715"/>
      <c r="AF202" s="1715"/>
      <c r="AG202" s="1715"/>
      <c r="AH202" s="1715"/>
      <c r="AI202" s="1715"/>
      <c r="AJ202" s="1009">
        <f>SUM(K202:AI202)</f>
        <v>0</v>
      </c>
      <c r="AK202" s="1009"/>
      <c r="AL202" s="1009"/>
      <c r="AM202" s="1009"/>
      <c r="AN202" s="1009"/>
      <c r="AO202" s="1009"/>
      <c r="AP202" s="1009"/>
      <c r="AQ202" s="1009"/>
      <c r="AR202" s="1245"/>
      <c r="AS202" s="1245"/>
      <c r="AT202" s="1245"/>
      <c r="AU202" s="1245"/>
      <c r="AV202" s="1245"/>
      <c r="AW202" s="1245"/>
      <c r="AX202" s="1245"/>
      <c r="AY202" s="1245"/>
      <c r="AZ202" s="187"/>
      <c r="BA202" s="187"/>
      <c r="BB202" s="187"/>
      <c r="BC202" s="187"/>
      <c r="BD202" s="187"/>
      <c r="BE202" s="187"/>
      <c r="BF202" s="187"/>
      <c r="BG202" s="187"/>
      <c r="BH202" s="187"/>
      <c r="BI202" s="114"/>
      <c r="BJ202" s="114"/>
    </row>
    <row r="203" spans="2:62" ht="18.95" customHeight="1">
      <c r="B203" s="187"/>
      <c r="C203" s="187"/>
      <c r="D203" s="187"/>
      <c r="E203" s="187"/>
      <c r="F203" s="187"/>
      <c r="G203" s="187"/>
      <c r="H203" s="187"/>
      <c r="I203" s="187"/>
      <c r="J203" s="187"/>
      <c r="K203" s="187"/>
      <c r="L203" s="187"/>
      <c r="M203" s="187"/>
      <c r="N203" s="187"/>
      <c r="O203" s="187"/>
      <c r="P203" s="187"/>
      <c r="Q203" s="187"/>
      <c r="R203" s="187"/>
      <c r="S203" s="187"/>
      <c r="T203" s="187"/>
      <c r="U203" s="187"/>
      <c r="V203" s="187"/>
      <c r="W203" s="187"/>
      <c r="X203" s="187"/>
      <c r="Y203" s="187"/>
      <c r="Z203" s="187"/>
      <c r="AA203" s="187"/>
      <c r="AB203" s="187"/>
      <c r="AC203" s="187"/>
      <c r="AD203" s="187"/>
      <c r="AE203" s="187"/>
      <c r="AF203" s="187"/>
      <c r="AG203" s="18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c r="BC203" s="187"/>
      <c r="BD203" s="187"/>
      <c r="BE203" s="187"/>
      <c r="BF203" s="187"/>
      <c r="BG203" s="187"/>
      <c r="BH203" s="187"/>
      <c r="BI203" s="114"/>
      <c r="BJ203" s="114"/>
    </row>
    <row r="204" spans="2:62">
      <c r="B204" s="187"/>
      <c r="C204" s="187"/>
      <c r="D204" s="187"/>
      <c r="E204" s="187"/>
      <c r="F204" s="187"/>
      <c r="G204" s="187"/>
      <c r="H204" s="187"/>
      <c r="I204" s="187"/>
      <c r="J204" s="187"/>
      <c r="K204" s="187"/>
      <c r="L204" s="187"/>
      <c r="M204" s="187"/>
      <c r="N204" s="187"/>
      <c r="O204" s="187"/>
      <c r="P204" s="187"/>
      <c r="Q204" s="187"/>
      <c r="R204" s="187"/>
      <c r="S204" s="187"/>
      <c r="T204" s="187"/>
      <c r="U204" s="187"/>
      <c r="V204" s="187"/>
      <c r="W204" s="187"/>
      <c r="X204" s="187"/>
      <c r="Y204" s="187"/>
      <c r="Z204" s="187"/>
      <c r="AA204" s="187"/>
      <c r="AB204" s="187"/>
      <c r="AC204" s="187"/>
      <c r="AD204" s="187"/>
      <c r="AE204" s="187"/>
      <c r="AF204" s="187"/>
      <c r="AG204" s="187"/>
      <c r="AH204" s="187"/>
      <c r="AI204" s="187"/>
      <c r="AJ204" s="187"/>
      <c r="AK204" s="187"/>
      <c r="AL204" s="187"/>
      <c r="AM204" s="187"/>
      <c r="AN204" s="187"/>
      <c r="AO204" s="187"/>
      <c r="AP204" s="187"/>
      <c r="AQ204" s="187"/>
      <c r="AR204" s="187"/>
      <c r="AS204" s="187"/>
      <c r="AT204" s="187"/>
      <c r="AU204" s="187"/>
      <c r="AV204" s="187"/>
      <c r="AW204" s="187"/>
      <c r="AX204" s="187"/>
      <c r="AY204" s="187"/>
      <c r="AZ204" s="187"/>
      <c r="BA204" s="187"/>
      <c r="BB204" s="187"/>
      <c r="BC204" s="187"/>
      <c r="BD204" s="187"/>
      <c r="BE204" s="187"/>
      <c r="BF204" s="187"/>
      <c r="BG204" s="187"/>
      <c r="BH204" s="187"/>
      <c r="BI204" s="114"/>
      <c r="BJ204" s="114"/>
    </row>
    <row r="205" spans="2:62">
      <c r="B205" s="187"/>
      <c r="C205" s="187"/>
      <c r="D205" s="187"/>
      <c r="E205" s="187"/>
      <c r="F205" s="187"/>
      <c r="G205" s="187"/>
      <c r="H205" s="187"/>
      <c r="I205" s="187"/>
      <c r="J205" s="187"/>
      <c r="K205" s="187"/>
      <c r="L205" s="187"/>
      <c r="M205" s="187"/>
      <c r="N205" s="187"/>
      <c r="O205" s="187"/>
      <c r="P205" s="187"/>
      <c r="Q205" s="187"/>
      <c r="R205" s="187"/>
      <c r="S205" s="187"/>
      <c r="T205" s="187"/>
      <c r="U205" s="187"/>
      <c r="V205" s="187"/>
      <c r="W205" s="187"/>
      <c r="X205" s="187"/>
      <c r="Y205" s="187"/>
      <c r="Z205" s="187"/>
      <c r="AA205" s="187"/>
      <c r="AB205" s="187"/>
      <c r="AC205" s="187"/>
      <c r="AD205" s="187"/>
      <c r="AE205" s="187"/>
      <c r="AF205" s="187"/>
      <c r="AG205" s="187"/>
      <c r="AH205" s="187"/>
      <c r="AI205" s="187"/>
      <c r="AJ205" s="187"/>
      <c r="AK205" s="187"/>
      <c r="AL205" s="187"/>
      <c r="AM205" s="187"/>
      <c r="AN205" s="187"/>
      <c r="AO205" s="187"/>
      <c r="AP205" s="187"/>
      <c r="AQ205" s="187"/>
      <c r="AR205" s="187"/>
      <c r="AS205" s="187"/>
      <c r="AT205" s="187"/>
      <c r="AU205" s="187"/>
      <c r="AV205" s="187"/>
      <c r="AW205" s="187"/>
      <c r="AX205" s="187"/>
      <c r="AY205" s="187"/>
      <c r="AZ205" s="218"/>
      <c r="BA205" s="218"/>
      <c r="BB205" s="218"/>
      <c r="BC205" s="218"/>
      <c r="BD205" s="218"/>
      <c r="BE205" s="218"/>
      <c r="BF205" s="218"/>
      <c r="BG205" s="218"/>
      <c r="BH205" s="218"/>
      <c r="BI205" s="114"/>
      <c r="BJ205" s="114"/>
    </row>
    <row r="206" spans="2:62">
      <c r="B206" s="187"/>
      <c r="C206" s="187"/>
      <c r="D206" s="187"/>
      <c r="E206" s="187"/>
      <c r="F206" s="187"/>
      <c r="G206" s="187"/>
      <c r="H206" s="187"/>
      <c r="I206" s="187"/>
      <c r="J206" s="187"/>
      <c r="K206" s="187"/>
      <c r="L206" s="187"/>
      <c r="M206" s="187"/>
      <c r="N206" s="187"/>
      <c r="O206" s="187"/>
      <c r="P206" s="187"/>
      <c r="Q206" s="187"/>
      <c r="R206" s="187"/>
      <c r="S206" s="187"/>
      <c r="T206" s="187"/>
      <c r="U206" s="187"/>
      <c r="V206" s="187"/>
      <c r="W206" s="187"/>
      <c r="X206" s="187"/>
      <c r="Y206" s="187"/>
      <c r="Z206" s="187"/>
      <c r="AA206" s="187"/>
      <c r="AB206" s="187"/>
      <c r="AC206" s="187"/>
      <c r="AD206" s="187"/>
      <c r="AE206" s="187"/>
      <c r="AF206" s="187"/>
      <c r="AG206" s="187"/>
      <c r="AH206" s="187"/>
      <c r="AI206" s="187"/>
      <c r="AJ206" s="187"/>
      <c r="AK206" s="187"/>
      <c r="AL206" s="187"/>
      <c r="AM206" s="187"/>
      <c r="AN206" s="187"/>
      <c r="AO206" s="187"/>
      <c r="AP206" s="187"/>
      <c r="AQ206" s="187"/>
      <c r="AR206" s="187"/>
      <c r="AS206" s="187"/>
      <c r="AT206" s="187"/>
      <c r="AU206" s="187"/>
      <c r="AV206" s="187"/>
      <c r="AW206" s="187"/>
      <c r="AX206" s="187"/>
      <c r="AY206" s="187"/>
      <c r="AZ206" s="218"/>
      <c r="BA206" s="248"/>
      <c r="BB206" s="248"/>
      <c r="BC206" s="248"/>
      <c r="BD206" s="248"/>
      <c r="BE206" s="248"/>
      <c r="BF206" s="248"/>
      <c r="BG206" s="352" t="str">
        <f>R111</f>
        <v>　　　　　</v>
      </c>
      <c r="BH206" s="218"/>
      <c r="BI206" s="114"/>
      <c r="BJ206" s="114"/>
    </row>
    <row r="207" spans="2:62">
      <c r="B207" s="187"/>
      <c r="C207" s="187"/>
      <c r="D207" s="187"/>
      <c r="E207" s="187"/>
      <c r="F207" s="187"/>
      <c r="G207" s="187"/>
      <c r="H207" s="187"/>
      <c r="I207" s="187"/>
      <c r="J207" s="187"/>
      <c r="K207" s="187"/>
      <c r="L207" s="187"/>
      <c r="M207" s="187"/>
      <c r="N207" s="187"/>
      <c r="O207" s="187"/>
      <c r="P207" s="187"/>
      <c r="Q207" s="187"/>
      <c r="R207" s="187"/>
      <c r="S207" s="187"/>
      <c r="T207" s="187"/>
      <c r="U207" s="187"/>
      <c r="V207" s="187"/>
      <c r="W207" s="187"/>
      <c r="X207" s="187"/>
      <c r="Y207" s="187"/>
      <c r="Z207" s="187"/>
      <c r="AA207" s="187"/>
      <c r="AB207" s="187"/>
      <c r="AC207" s="187"/>
      <c r="AD207" s="187"/>
      <c r="AE207" s="187"/>
      <c r="AF207" s="187"/>
      <c r="AG207" s="187"/>
      <c r="AH207" s="187"/>
      <c r="AI207" s="187"/>
      <c r="AJ207" s="187"/>
      <c r="AK207" s="187"/>
      <c r="AL207" s="187"/>
      <c r="AM207" s="187"/>
      <c r="AN207" s="187"/>
      <c r="AO207" s="187"/>
      <c r="AP207" s="187"/>
      <c r="AQ207" s="187"/>
      <c r="AR207" s="187"/>
      <c r="AS207" s="187"/>
      <c r="AT207" s="187"/>
      <c r="AU207" s="187"/>
      <c r="AV207" s="187"/>
      <c r="AW207" s="187"/>
      <c r="AX207" s="187"/>
      <c r="AY207" s="187"/>
      <c r="AZ207" s="187"/>
      <c r="BA207" s="187"/>
      <c r="BB207" s="187"/>
      <c r="BC207" s="187"/>
      <c r="BD207" s="187"/>
      <c r="BE207" s="187"/>
      <c r="BF207" s="187"/>
      <c r="BG207" s="187"/>
      <c r="BH207" s="187"/>
      <c r="BI207" s="114"/>
      <c r="BJ207" s="114"/>
    </row>
    <row r="208" spans="2:62" ht="18.75" customHeight="1">
      <c r="B208" s="187"/>
      <c r="C208" s="187"/>
      <c r="D208" s="187"/>
      <c r="E208" s="218"/>
      <c r="F208" s="248"/>
      <c r="G208" s="248"/>
      <c r="H208" s="248"/>
      <c r="I208" s="248"/>
      <c r="J208" s="248"/>
      <c r="K208" s="248"/>
      <c r="L208" s="248"/>
      <c r="M208" s="248"/>
      <c r="N208" s="248"/>
      <c r="O208" s="248"/>
      <c r="P208" s="248"/>
      <c r="Q208" s="248"/>
      <c r="R208" s="248"/>
      <c r="S208" s="248"/>
      <c r="T208" s="248"/>
      <c r="U208" s="248"/>
      <c r="V208" s="248"/>
      <c r="W208" s="248"/>
      <c r="X208" s="248"/>
      <c r="Y208" s="248"/>
      <c r="Z208" s="248"/>
      <c r="AA208" s="248"/>
      <c r="AB208" s="248"/>
      <c r="AC208" s="248"/>
      <c r="AD208" s="248"/>
      <c r="AE208" s="248"/>
      <c r="AF208" s="248"/>
      <c r="AG208" s="248"/>
      <c r="AH208" s="248"/>
      <c r="AI208" s="248"/>
      <c r="AJ208" s="248"/>
      <c r="AK208" s="248"/>
      <c r="AL208" s="248"/>
      <c r="AM208" s="248"/>
      <c r="AN208" s="248"/>
      <c r="AO208" s="248"/>
      <c r="AP208" s="248"/>
      <c r="AQ208" s="248"/>
      <c r="AR208" s="248"/>
      <c r="AS208" s="248"/>
      <c r="AT208" s="248"/>
      <c r="AU208" s="248"/>
      <c r="AV208" s="248"/>
      <c r="AW208" s="248"/>
      <c r="AX208" s="248"/>
      <c r="AY208" s="248"/>
      <c r="AZ208" s="248"/>
      <c r="BA208" s="248"/>
      <c r="BB208" s="248"/>
      <c r="BC208" s="248"/>
      <c r="BD208" s="248"/>
      <c r="BE208" s="248"/>
      <c r="BF208" s="187"/>
      <c r="BG208" s="187"/>
      <c r="BH208" s="187"/>
      <c r="BI208" s="114"/>
      <c r="BJ208" s="114"/>
    </row>
    <row r="209" spans="2:62" ht="22.5" customHeight="1">
      <c r="B209" s="1225" t="s">
        <v>1122</v>
      </c>
      <c r="C209" s="1225"/>
      <c r="D209" s="1225"/>
      <c r="E209" s="1225"/>
      <c r="F209" s="1225"/>
      <c r="G209" s="1225"/>
      <c r="H209" s="1225"/>
      <c r="I209" s="1225"/>
      <c r="J209" s="1225"/>
      <c r="K209" s="1225"/>
      <c r="L209" s="1225"/>
      <c r="M209" s="1225"/>
      <c r="N209" s="1225"/>
      <c r="O209" s="1225"/>
      <c r="P209" s="1225"/>
      <c r="Q209" s="1225"/>
      <c r="R209" s="1225"/>
      <c r="S209" s="1225"/>
      <c r="T209" s="1225"/>
      <c r="U209" s="1225"/>
      <c r="V209" s="1225"/>
      <c r="W209" s="1225"/>
      <c r="X209" s="1225"/>
      <c r="Y209" s="1225"/>
      <c r="Z209" s="1225"/>
      <c r="AA209" s="1225"/>
      <c r="AB209" s="1225"/>
      <c r="AC209" s="1225"/>
      <c r="AD209" s="1225"/>
      <c r="AE209" s="1225"/>
      <c r="AF209" s="1225"/>
      <c r="AG209" s="1225"/>
      <c r="AH209" s="1225"/>
      <c r="AI209" s="1225"/>
      <c r="AJ209" s="1225"/>
      <c r="AK209" s="1225"/>
      <c r="AL209" s="1225"/>
      <c r="AM209" s="1225"/>
      <c r="AN209" s="1225"/>
      <c r="AO209" s="1225"/>
      <c r="AP209" s="1225"/>
      <c r="AQ209" s="1225"/>
      <c r="AR209" s="1225"/>
      <c r="AS209" s="1225"/>
      <c r="AT209" s="1225"/>
      <c r="AU209" s="1225"/>
      <c r="AV209" s="1225"/>
      <c r="AW209" s="1225"/>
      <c r="AX209" s="1225"/>
      <c r="AY209" s="1225"/>
      <c r="AZ209" s="1225"/>
      <c r="BA209" s="1225"/>
      <c r="BB209" s="1225"/>
      <c r="BC209" s="1225"/>
      <c r="BD209" s="1225"/>
      <c r="BE209" s="1225"/>
      <c r="BF209" s="1225"/>
      <c r="BG209" s="1225"/>
      <c r="BH209" s="1225"/>
      <c r="BI209" s="114"/>
      <c r="BJ209" s="114"/>
    </row>
    <row r="210" spans="2:62" ht="18.95" customHeight="1">
      <c r="B210" s="187"/>
      <c r="C210" s="330" t="s">
        <v>1123</v>
      </c>
      <c r="D210" s="330"/>
      <c r="E210" s="330"/>
      <c r="F210" s="330"/>
      <c r="G210" s="330"/>
      <c r="H210" s="330"/>
      <c r="I210" s="330"/>
      <c r="J210" s="330"/>
      <c r="K210" s="330"/>
      <c r="L210" s="330"/>
      <c r="M210" s="330"/>
      <c r="N210" s="330"/>
      <c r="O210" s="330"/>
      <c r="P210" s="330"/>
      <c r="Q210" s="330"/>
      <c r="R210" s="330"/>
      <c r="S210" s="330"/>
      <c r="T210" s="330"/>
      <c r="U210" s="330"/>
      <c r="V210" s="330"/>
      <c r="W210" s="330"/>
      <c r="X210" s="330"/>
      <c r="Y210" s="330"/>
      <c r="Z210" s="330"/>
      <c r="AA210" s="330"/>
      <c r="AB210" s="330"/>
      <c r="AC210" s="330"/>
      <c r="AD210" s="330"/>
      <c r="AE210" s="330"/>
      <c r="AF210" s="330"/>
      <c r="AG210" s="330"/>
      <c r="AH210" s="330"/>
      <c r="AI210" s="330"/>
      <c r="AJ210" s="187"/>
      <c r="AK210" s="187"/>
      <c r="AL210" s="187"/>
      <c r="AM210" s="187"/>
      <c r="AN210" s="187"/>
      <c r="AO210" s="187"/>
      <c r="AP210" s="187"/>
      <c r="AQ210" s="187"/>
      <c r="AR210" s="187"/>
      <c r="AS210" s="187"/>
      <c r="AT210" s="187"/>
      <c r="AU210" s="187"/>
      <c r="AV210" s="187"/>
      <c r="AW210" s="438"/>
      <c r="AX210" s="438"/>
      <c r="AY210" s="438"/>
      <c r="AZ210" s="438"/>
      <c r="BA210" s="438"/>
      <c r="BB210" s="438"/>
      <c r="BC210" s="438"/>
      <c r="BD210" s="438"/>
      <c r="BE210" s="438"/>
      <c r="BF210" s="438"/>
      <c r="BG210" s="439" t="str">
        <f>P124</f>
        <v/>
      </c>
      <c r="BH210" s="187"/>
      <c r="BI210" s="114"/>
      <c r="BJ210" s="114"/>
    </row>
    <row r="211" spans="2:62" ht="18.95" customHeight="1">
      <c r="B211" s="1173" t="s">
        <v>538</v>
      </c>
      <c r="C211" s="1173"/>
      <c r="D211" s="1193" t="s">
        <v>743</v>
      </c>
      <c r="E211" s="1193"/>
      <c r="F211" s="1172" t="s">
        <v>744</v>
      </c>
      <c r="G211" s="1172"/>
      <c r="H211" s="1172"/>
      <c r="I211" s="1172"/>
      <c r="J211" s="1172"/>
      <c r="K211" s="1172"/>
      <c r="L211" s="1172"/>
      <c r="M211" s="1172"/>
      <c r="N211" s="1172" t="s">
        <v>99</v>
      </c>
      <c r="O211" s="1172"/>
      <c r="P211" s="1172"/>
      <c r="Q211" s="1172"/>
      <c r="R211" s="1172"/>
      <c r="S211" s="1172" t="s">
        <v>613</v>
      </c>
      <c r="T211" s="1172"/>
      <c r="U211" s="1172"/>
      <c r="V211" s="1172"/>
      <c r="W211" s="1172"/>
      <c r="X211" s="1172"/>
      <c r="Y211" s="1172"/>
      <c r="Z211" s="1172"/>
      <c r="AA211" s="1172"/>
      <c r="AB211" s="1172"/>
      <c r="AC211" s="1172"/>
      <c r="AD211" s="1172"/>
      <c r="AE211" s="1172"/>
      <c r="AF211" s="1172"/>
      <c r="AG211" s="1172"/>
      <c r="AH211" s="1172"/>
      <c r="AI211" s="1172"/>
      <c r="AJ211" s="1172"/>
      <c r="AK211" s="1172"/>
      <c r="AL211" s="1172"/>
      <c r="AM211" s="1172"/>
      <c r="AN211" s="1172"/>
      <c r="AO211" s="1193" t="s">
        <v>745</v>
      </c>
      <c r="AP211" s="1193"/>
      <c r="AQ211" s="1193"/>
      <c r="AR211" s="1193"/>
      <c r="AS211" s="1193"/>
      <c r="AT211" s="1193"/>
      <c r="AU211" s="1193"/>
      <c r="AV211" s="1193"/>
      <c r="AW211" s="1172" t="s">
        <v>637</v>
      </c>
      <c r="AX211" s="1172"/>
      <c r="AY211" s="1172"/>
      <c r="AZ211" s="1172"/>
      <c r="BA211" s="1172"/>
      <c r="BB211" s="1172"/>
      <c r="BC211" s="1172"/>
      <c r="BD211" s="1172"/>
      <c r="BE211" s="1172"/>
      <c r="BF211" s="1172"/>
      <c r="BG211" s="1172"/>
      <c r="BH211" s="187"/>
      <c r="BI211" s="114"/>
      <c r="BJ211" s="114"/>
    </row>
    <row r="212" spans="2:62" ht="18.95" customHeight="1">
      <c r="B212" s="1173"/>
      <c r="C212" s="1173"/>
      <c r="D212" s="1193"/>
      <c r="E212" s="1193"/>
      <c r="F212" s="1172"/>
      <c r="G212" s="1172"/>
      <c r="H212" s="1172"/>
      <c r="I212" s="1172"/>
      <c r="J212" s="1172"/>
      <c r="K212" s="1172"/>
      <c r="L212" s="1172"/>
      <c r="M212" s="1172"/>
      <c r="N212" s="1172"/>
      <c r="O212" s="1172"/>
      <c r="P212" s="1172"/>
      <c r="Q212" s="1172"/>
      <c r="R212" s="1172"/>
      <c r="S212" s="1172"/>
      <c r="T212" s="1172"/>
      <c r="U212" s="1172"/>
      <c r="V212" s="1172"/>
      <c r="W212" s="1172"/>
      <c r="X212" s="1172"/>
      <c r="Y212" s="1172"/>
      <c r="Z212" s="1172"/>
      <c r="AA212" s="1172"/>
      <c r="AB212" s="1172"/>
      <c r="AC212" s="1172"/>
      <c r="AD212" s="1172"/>
      <c r="AE212" s="1172"/>
      <c r="AF212" s="1172"/>
      <c r="AG212" s="1172"/>
      <c r="AH212" s="1172"/>
      <c r="AI212" s="1172"/>
      <c r="AJ212" s="1172"/>
      <c r="AK212" s="1172"/>
      <c r="AL212" s="1172"/>
      <c r="AM212" s="1172"/>
      <c r="AN212" s="1172"/>
      <c r="AO212" s="1193" t="s">
        <v>747</v>
      </c>
      <c r="AP212" s="1193"/>
      <c r="AQ212" s="1193"/>
      <c r="AR212" s="1193"/>
      <c r="AS212" s="1193"/>
      <c r="AT212" s="1193"/>
      <c r="AU212" s="1193"/>
      <c r="AV212" s="1193"/>
      <c r="AW212" s="1172"/>
      <c r="AX212" s="1172"/>
      <c r="AY212" s="1172"/>
      <c r="AZ212" s="1172"/>
      <c r="BA212" s="1172"/>
      <c r="BB212" s="1172"/>
      <c r="BC212" s="1172"/>
      <c r="BD212" s="1172"/>
      <c r="BE212" s="1172"/>
      <c r="BF212" s="1172"/>
      <c r="BG212" s="1172"/>
      <c r="BH212" s="187"/>
      <c r="BI212" s="114"/>
      <c r="BJ212" s="114"/>
    </row>
    <row r="213" spans="2:62" ht="18.95" customHeight="1">
      <c r="B213" s="1118">
        <v>1</v>
      </c>
      <c r="C213" s="1190"/>
      <c r="D213" s="1647" t="str">
        <f>IF(AV116="○","本社登録","－")</f>
        <v>－</v>
      </c>
      <c r="E213" s="1649"/>
      <c r="F213" s="1441" t="s">
        <v>748</v>
      </c>
      <c r="G213" s="1442"/>
      <c r="H213" s="1442"/>
      <c r="I213" s="1442"/>
      <c r="J213" s="1442"/>
      <c r="K213" s="1442"/>
      <c r="L213" s="1442"/>
      <c r="M213" s="1443"/>
      <c r="N213" s="1727" t="str">
        <f>'02入力票（その２）'!I12</f>
        <v/>
      </c>
      <c r="O213" s="1727"/>
      <c r="P213" s="1727"/>
      <c r="Q213" s="1727"/>
      <c r="R213" s="1727"/>
      <c r="S213" s="1716" t="str">
        <f>CONCATENATE('02入力票（その２）'!I14,'02入力票（その２）'!I16,'02入力票（その２）'!I18)</f>
        <v>※　選択してください。</v>
      </c>
      <c r="T213" s="1717"/>
      <c r="U213" s="1717"/>
      <c r="V213" s="1717"/>
      <c r="W213" s="1717"/>
      <c r="X213" s="1717"/>
      <c r="Y213" s="1717"/>
      <c r="Z213" s="1717"/>
      <c r="AA213" s="1717"/>
      <c r="AB213" s="1717"/>
      <c r="AC213" s="1717"/>
      <c r="AD213" s="1717"/>
      <c r="AE213" s="1717"/>
      <c r="AF213" s="1717"/>
      <c r="AG213" s="1717"/>
      <c r="AH213" s="1717"/>
      <c r="AI213" s="1717"/>
      <c r="AJ213" s="1717"/>
      <c r="AK213" s="1717"/>
      <c r="AL213" s="1717"/>
      <c r="AM213" s="1717"/>
      <c r="AN213" s="1718"/>
      <c r="AO213" s="1172" t="str">
        <f>'02入力票（その２）'!I26</f>
        <v/>
      </c>
      <c r="AP213" s="1172"/>
      <c r="AQ213" s="1172"/>
      <c r="AR213" s="1172"/>
      <c r="AS213" s="1172"/>
      <c r="AT213" s="1172"/>
      <c r="AU213" s="1172"/>
      <c r="AV213" s="1172"/>
      <c r="AW213" s="1188"/>
      <c r="AX213" s="1188"/>
      <c r="AY213" s="1188"/>
      <c r="AZ213" s="1188"/>
      <c r="BA213" s="1188"/>
      <c r="BB213" s="1188"/>
      <c r="BC213" s="1188"/>
      <c r="BD213" s="1188"/>
      <c r="BE213" s="1188"/>
      <c r="BF213" s="1188"/>
      <c r="BG213" s="1189"/>
      <c r="BH213" s="187"/>
      <c r="BI213" s="114"/>
      <c r="BJ213" s="114"/>
    </row>
    <row r="214" spans="2:62" ht="18.95" customHeight="1">
      <c r="B214" s="1118"/>
      <c r="C214" s="1190"/>
      <c r="D214" s="1006"/>
      <c r="E214" s="1728"/>
      <c r="F214" s="1306"/>
      <c r="G214" s="1307"/>
      <c r="H214" s="1307"/>
      <c r="I214" s="1307"/>
      <c r="J214" s="1307"/>
      <c r="K214" s="1307"/>
      <c r="L214" s="1307"/>
      <c r="M214" s="1447"/>
      <c r="N214" s="1727"/>
      <c r="O214" s="1727"/>
      <c r="P214" s="1727"/>
      <c r="Q214" s="1727"/>
      <c r="R214" s="1727"/>
      <c r="S214" s="1339" t="str">
        <f>'02入力票（その２）'!I20</f>
        <v/>
      </c>
      <c r="T214" s="1340"/>
      <c r="U214" s="1340"/>
      <c r="V214" s="1340"/>
      <c r="W214" s="1340"/>
      <c r="X214" s="1340"/>
      <c r="Y214" s="1340"/>
      <c r="Z214" s="1340"/>
      <c r="AA214" s="1340"/>
      <c r="AB214" s="1340"/>
      <c r="AC214" s="1340"/>
      <c r="AD214" s="1340"/>
      <c r="AE214" s="1340"/>
      <c r="AF214" s="1340"/>
      <c r="AG214" s="1340"/>
      <c r="AH214" s="1340"/>
      <c r="AI214" s="1340"/>
      <c r="AJ214" s="1340"/>
      <c r="AK214" s="1340"/>
      <c r="AL214" s="1340"/>
      <c r="AM214" s="1340"/>
      <c r="AN214" s="1608"/>
      <c r="AO214" s="1172" t="str">
        <f>'02入力票（その２）'!I27</f>
        <v/>
      </c>
      <c r="AP214" s="1172"/>
      <c r="AQ214" s="1172"/>
      <c r="AR214" s="1172"/>
      <c r="AS214" s="1172"/>
      <c r="AT214" s="1172"/>
      <c r="AU214" s="1172"/>
      <c r="AV214" s="1172"/>
      <c r="AW214" s="1188"/>
      <c r="AX214" s="1188"/>
      <c r="AY214" s="1188"/>
      <c r="AZ214" s="1188"/>
      <c r="BA214" s="1188"/>
      <c r="BB214" s="1188"/>
      <c r="BC214" s="1188"/>
      <c r="BD214" s="1188"/>
      <c r="BE214" s="1188"/>
      <c r="BF214" s="1188"/>
      <c r="BG214" s="1189"/>
      <c r="BH214" s="187"/>
      <c r="BI214" s="114"/>
      <c r="BJ214" s="114"/>
    </row>
    <row r="215" spans="2:62" ht="18.95" customHeight="1">
      <c r="B215" s="1118" t="str">
        <f>IF(F215="","",2)</f>
        <v/>
      </c>
      <c r="C215" s="1190"/>
      <c r="D215" s="1172" t="str">
        <f>IF(AV117="○",AV117,"－")</f>
        <v>－</v>
      </c>
      <c r="E215" s="1172"/>
      <c r="F215" s="1172" t="str">
        <f>IF(ISBLANK('02入力票（その２）'!G41),"",'02入力票（その２）'!G41)</f>
        <v/>
      </c>
      <c r="G215" s="1172"/>
      <c r="H215" s="1172"/>
      <c r="I215" s="1172"/>
      <c r="J215" s="1172"/>
      <c r="K215" s="1172"/>
      <c r="L215" s="1172"/>
      <c r="M215" s="1172"/>
      <c r="N215" s="1727" t="str">
        <f>'02入力票（その２）'!I31</f>
        <v/>
      </c>
      <c r="O215" s="1727"/>
      <c r="P215" s="1727"/>
      <c r="Q215" s="1727"/>
      <c r="R215" s="1727"/>
      <c r="S215" s="1716" t="str">
        <f>CONCATENATE('02入力票（その２）'!I33,'02入力票（その２）'!I35,'02入力票（その２）'!I37)</f>
        <v>※　選択してください。</v>
      </c>
      <c r="T215" s="1717"/>
      <c r="U215" s="1717"/>
      <c r="V215" s="1717"/>
      <c r="W215" s="1717"/>
      <c r="X215" s="1717"/>
      <c r="Y215" s="1717"/>
      <c r="Z215" s="1717"/>
      <c r="AA215" s="1717"/>
      <c r="AB215" s="1717"/>
      <c r="AC215" s="1717"/>
      <c r="AD215" s="1717"/>
      <c r="AE215" s="1717"/>
      <c r="AF215" s="1717"/>
      <c r="AG215" s="1717"/>
      <c r="AH215" s="1717"/>
      <c r="AI215" s="1717"/>
      <c r="AJ215" s="1717"/>
      <c r="AK215" s="1717"/>
      <c r="AL215" s="1717"/>
      <c r="AM215" s="1717"/>
      <c r="AN215" s="1718"/>
      <c r="AO215" s="1172" t="str">
        <f>'02入力票（その２）'!I46</f>
        <v/>
      </c>
      <c r="AP215" s="1172"/>
      <c r="AQ215" s="1172"/>
      <c r="AR215" s="1172"/>
      <c r="AS215" s="1172"/>
      <c r="AT215" s="1172"/>
      <c r="AU215" s="1172"/>
      <c r="AV215" s="1172"/>
      <c r="AW215" s="1188"/>
      <c r="AX215" s="1188"/>
      <c r="AY215" s="1188"/>
      <c r="AZ215" s="1188"/>
      <c r="BA215" s="1188"/>
      <c r="BB215" s="1188"/>
      <c r="BC215" s="1188"/>
      <c r="BD215" s="1188"/>
      <c r="BE215" s="1188"/>
      <c r="BF215" s="1188"/>
      <c r="BG215" s="1189"/>
      <c r="BH215" s="187"/>
      <c r="BI215" s="114"/>
      <c r="BJ215" s="114"/>
    </row>
    <row r="216" spans="2:62" ht="18.95" customHeight="1">
      <c r="B216" s="1118"/>
      <c r="C216" s="1190"/>
      <c r="D216" s="1172"/>
      <c r="E216" s="1172"/>
      <c r="F216" s="1172"/>
      <c r="G216" s="1172"/>
      <c r="H216" s="1172"/>
      <c r="I216" s="1172"/>
      <c r="J216" s="1172"/>
      <c r="K216" s="1172"/>
      <c r="L216" s="1172"/>
      <c r="M216" s="1172"/>
      <c r="N216" s="1727"/>
      <c r="O216" s="1727"/>
      <c r="P216" s="1727"/>
      <c r="Q216" s="1727"/>
      <c r="R216" s="1727"/>
      <c r="S216" s="1735" t="str">
        <f>'02入力票（その２）'!I39</f>
        <v/>
      </c>
      <c r="T216" s="1735"/>
      <c r="U216" s="1735"/>
      <c r="V216" s="1735"/>
      <c r="W216" s="1735"/>
      <c r="X216" s="1735"/>
      <c r="Y216" s="1735"/>
      <c r="Z216" s="1735"/>
      <c r="AA216" s="1735"/>
      <c r="AB216" s="1735"/>
      <c r="AC216" s="1735"/>
      <c r="AD216" s="1735"/>
      <c r="AE216" s="1735"/>
      <c r="AF216" s="1735"/>
      <c r="AG216" s="1735"/>
      <c r="AH216" s="1735"/>
      <c r="AI216" s="1735"/>
      <c r="AJ216" s="1735"/>
      <c r="AK216" s="1735"/>
      <c r="AL216" s="1735"/>
      <c r="AM216" s="1735"/>
      <c r="AN216" s="1735"/>
      <c r="AO216" s="1172" t="str">
        <f>'02入力票（その２）'!I47</f>
        <v/>
      </c>
      <c r="AP216" s="1172"/>
      <c r="AQ216" s="1172"/>
      <c r="AR216" s="1172"/>
      <c r="AS216" s="1172"/>
      <c r="AT216" s="1172"/>
      <c r="AU216" s="1172"/>
      <c r="AV216" s="1172"/>
      <c r="AW216" s="1188"/>
      <c r="AX216" s="1188"/>
      <c r="AY216" s="1188"/>
      <c r="AZ216" s="1188"/>
      <c r="BA216" s="1188"/>
      <c r="BB216" s="1188"/>
      <c r="BC216" s="1188"/>
      <c r="BD216" s="1188"/>
      <c r="BE216" s="1188"/>
      <c r="BF216" s="1188"/>
      <c r="BG216" s="1189"/>
      <c r="BH216" s="187"/>
      <c r="BI216" s="114"/>
      <c r="BJ216" s="114"/>
    </row>
    <row r="217" spans="2:62" ht="18.95" customHeight="1">
      <c r="B217" s="1122"/>
      <c r="C217" s="1672"/>
      <c r="D217" s="971"/>
      <c r="E217" s="971"/>
      <c r="F217" s="1198"/>
      <c r="G217" s="1198"/>
      <c r="H217" s="1198"/>
      <c r="I217" s="1198"/>
      <c r="J217" s="1198"/>
      <c r="K217" s="1198"/>
      <c r="L217" s="1198"/>
      <c r="M217" s="1198"/>
      <c r="N217" s="1198"/>
      <c r="O217" s="1198"/>
      <c r="P217" s="1198"/>
      <c r="Q217" s="1198"/>
      <c r="R217" s="1198"/>
      <c r="S217" s="1729"/>
      <c r="T217" s="1730"/>
      <c r="U217" s="1730"/>
      <c r="V217" s="1730"/>
      <c r="W217" s="1730"/>
      <c r="X217" s="1730"/>
      <c r="Y217" s="1730"/>
      <c r="Z217" s="1730"/>
      <c r="AA217" s="1730"/>
      <c r="AB217" s="1730"/>
      <c r="AC217" s="1730"/>
      <c r="AD217" s="1730"/>
      <c r="AE217" s="1730"/>
      <c r="AF217" s="1730"/>
      <c r="AG217" s="1730"/>
      <c r="AH217" s="1730"/>
      <c r="AI217" s="1730"/>
      <c r="AJ217" s="1730"/>
      <c r="AK217" s="1730"/>
      <c r="AL217" s="1730"/>
      <c r="AM217" s="1730"/>
      <c r="AN217" s="1731"/>
      <c r="AO217" s="1198"/>
      <c r="AP217" s="1198"/>
      <c r="AQ217" s="1198"/>
      <c r="AR217" s="1198"/>
      <c r="AS217" s="1198"/>
      <c r="AT217" s="1198"/>
      <c r="AU217" s="1198"/>
      <c r="AV217" s="1198"/>
      <c r="AW217" s="1188"/>
      <c r="AX217" s="1188"/>
      <c r="AY217" s="1188"/>
      <c r="AZ217" s="1188"/>
      <c r="BA217" s="1188"/>
      <c r="BB217" s="1188"/>
      <c r="BC217" s="1188"/>
      <c r="BD217" s="1188"/>
      <c r="BE217" s="1188"/>
      <c r="BF217" s="1188"/>
      <c r="BG217" s="1189"/>
      <c r="BH217" s="187"/>
      <c r="BI217" s="114"/>
      <c r="BJ217" s="114"/>
    </row>
    <row r="218" spans="2:62" ht="18.95" customHeight="1">
      <c r="B218" s="1122"/>
      <c r="C218" s="1672"/>
      <c r="D218" s="971"/>
      <c r="E218" s="971"/>
      <c r="F218" s="1198"/>
      <c r="G218" s="1198"/>
      <c r="H218" s="1198"/>
      <c r="I218" s="1198"/>
      <c r="J218" s="1198"/>
      <c r="K218" s="1198"/>
      <c r="L218" s="1198"/>
      <c r="M218" s="1198"/>
      <c r="N218" s="1198"/>
      <c r="O218" s="1198"/>
      <c r="P218" s="1198"/>
      <c r="Q218" s="1198"/>
      <c r="R218" s="1198"/>
      <c r="S218" s="1732"/>
      <c r="T218" s="1733"/>
      <c r="U218" s="1733"/>
      <c r="V218" s="1733"/>
      <c r="W218" s="1733"/>
      <c r="X218" s="1733"/>
      <c r="Y218" s="1733"/>
      <c r="Z218" s="1733"/>
      <c r="AA218" s="1733"/>
      <c r="AB218" s="1733"/>
      <c r="AC218" s="1733"/>
      <c r="AD218" s="1733"/>
      <c r="AE218" s="1733"/>
      <c r="AF218" s="1733"/>
      <c r="AG218" s="1733"/>
      <c r="AH218" s="1733"/>
      <c r="AI218" s="1733"/>
      <c r="AJ218" s="1733"/>
      <c r="AK218" s="1733"/>
      <c r="AL218" s="1733"/>
      <c r="AM218" s="1733"/>
      <c r="AN218" s="1734"/>
      <c r="AO218" s="1198"/>
      <c r="AP218" s="1198"/>
      <c r="AQ218" s="1198"/>
      <c r="AR218" s="1198"/>
      <c r="AS218" s="1198"/>
      <c r="AT218" s="1198"/>
      <c r="AU218" s="1198"/>
      <c r="AV218" s="1198"/>
      <c r="AW218" s="1188"/>
      <c r="AX218" s="1188"/>
      <c r="AY218" s="1188"/>
      <c r="AZ218" s="1188"/>
      <c r="BA218" s="1188"/>
      <c r="BB218" s="1188"/>
      <c r="BC218" s="1188"/>
      <c r="BD218" s="1188"/>
      <c r="BE218" s="1188"/>
      <c r="BF218" s="1188"/>
      <c r="BG218" s="1189"/>
      <c r="BH218" s="187"/>
      <c r="BI218" s="114"/>
      <c r="BJ218" s="114"/>
    </row>
    <row r="219" spans="2:62" ht="18.95" customHeight="1">
      <c r="B219" s="1122"/>
      <c r="C219" s="1672"/>
      <c r="D219" s="971"/>
      <c r="E219" s="971"/>
      <c r="F219" s="1198"/>
      <c r="G219" s="1198"/>
      <c r="H219" s="1198"/>
      <c r="I219" s="1198"/>
      <c r="J219" s="1198"/>
      <c r="K219" s="1198"/>
      <c r="L219" s="1198"/>
      <c r="M219" s="1198"/>
      <c r="N219" s="1198"/>
      <c r="O219" s="1198"/>
      <c r="P219" s="1198"/>
      <c r="Q219" s="1198"/>
      <c r="R219" s="1198"/>
      <c r="S219" s="1729"/>
      <c r="T219" s="1730"/>
      <c r="U219" s="1730"/>
      <c r="V219" s="1730"/>
      <c r="W219" s="1730"/>
      <c r="X219" s="1730"/>
      <c r="Y219" s="1730"/>
      <c r="Z219" s="1730"/>
      <c r="AA219" s="1730"/>
      <c r="AB219" s="1730"/>
      <c r="AC219" s="1730"/>
      <c r="AD219" s="1730"/>
      <c r="AE219" s="1730"/>
      <c r="AF219" s="1730"/>
      <c r="AG219" s="1730"/>
      <c r="AH219" s="1730"/>
      <c r="AI219" s="1730"/>
      <c r="AJ219" s="1730"/>
      <c r="AK219" s="1730"/>
      <c r="AL219" s="1730"/>
      <c r="AM219" s="1730"/>
      <c r="AN219" s="1731"/>
      <c r="AO219" s="1198"/>
      <c r="AP219" s="1198"/>
      <c r="AQ219" s="1198"/>
      <c r="AR219" s="1198"/>
      <c r="AS219" s="1198"/>
      <c r="AT219" s="1198"/>
      <c r="AU219" s="1198"/>
      <c r="AV219" s="1198"/>
      <c r="AW219" s="1188"/>
      <c r="AX219" s="1188"/>
      <c r="AY219" s="1188"/>
      <c r="AZ219" s="1188"/>
      <c r="BA219" s="1188"/>
      <c r="BB219" s="1188"/>
      <c r="BC219" s="1188"/>
      <c r="BD219" s="1188"/>
      <c r="BE219" s="1188"/>
      <c r="BF219" s="1188"/>
      <c r="BG219" s="1189"/>
      <c r="BH219" s="187"/>
      <c r="BI219" s="114"/>
      <c r="BJ219" s="114"/>
    </row>
    <row r="220" spans="2:62" ht="18.95" customHeight="1">
      <c r="B220" s="1122"/>
      <c r="C220" s="1672"/>
      <c r="D220" s="971"/>
      <c r="E220" s="971"/>
      <c r="F220" s="1198"/>
      <c r="G220" s="1198"/>
      <c r="H220" s="1198"/>
      <c r="I220" s="1198"/>
      <c r="J220" s="1198"/>
      <c r="K220" s="1198"/>
      <c r="L220" s="1198"/>
      <c r="M220" s="1198"/>
      <c r="N220" s="1198"/>
      <c r="O220" s="1198"/>
      <c r="P220" s="1198"/>
      <c r="Q220" s="1198"/>
      <c r="R220" s="1198"/>
      <c r="S220" s="1732"/>
      <c r="T220" s="1733"/>
      <c r="U220" s="1733"/>
      <c r="V220" s="1733"/>
      <c r="W220" s="1733"/>
      <c r="X220" s="1733"/>
      <c r="Y220" s="1733"/>
      <c r="Z220" s="1733"/>
      <c r="AA220" s="1733"/>
      <c r="AB220" s="1733"/>
      <c r="AC220" s="1733"/>
      <c r="AD220" s="1733"/>
      <c r="AE220" s="1733"/>
      <c r="AF220" s="1733"/>
      <c r="AG220" s="1733"/>
      <c r="AH220" s="1733"/>
      <c r="AI220" s="1733"/>
      <c r="AJ220" s="1733"/>
      <c r="AK220" s="1733"/>
      <c r="AL220" s="1733"/>
      <c r="AM220" s="1733"/>
      <c r="AN220" s="1734"/>
      <c r="AO220" s="1198"/>
      <c r="AP220" s="1198"/>
      <c r="AQ220" s="1198"/>
      <c r="AR220" s="1198"/>
      <c r="AS220" s="1198"/>
      <c r="AT220" s="1198"/>
      <c r="AU220" s="1198"/>
      <c r="AV220" s="1198"/>
      <c r="AW220" s="1188"/>
      <c r="AX220" s="1188"/>
      <c r="AY220" s="1188"/>
      <c r="AZ220" s="1188"/>
      <c r="BA220" s="1188"/>
      <c r="BB220" s="1188"/>
      <c r="BC220" s="1188"/>
      <c r="BD220" s="1188"/>
      <c r="BE220" s="1188"/>
      <c r="BF220" s="1188"/>
      <c r="BG220" s="1189"/>
      <c r="BH220" s="187"/>
      <c r="BI220" s="114"/>
      <c r="BJ220" s="114"/>
    </row>
    <row r="221" spans="2:62" ht="18.95" customHeight="1">
      <c r="B221" s="1122"/>
      <c r="C221" s="1672"/>
      <c r="D221" s="971"/>
      <c r="E221" s="971"/>
      <c r="F221" s="1198"/>
      <c r="G221" s="1198"/>
      <c r="H221" s="1198"/>
      <c r="I221" s="1198"/>
      <c r="J221" s="1198"/>
      <c r="K221" s="1198"/>
      <c r="L221" s="1198"/>
      <c r="M221" s="1198"/>
      <c r="N221" s="1198"/>
      <c r="O221" s="1198"/>
      <c r="P221" s="1198"/>
      <c r="Q221" s="1198"/>
      <c r="R221" s="1198"/>
      <c r="S221" s="1729"/>
      <c r="T221" s="1730"/>
      <c r="U221" s="1730"/>
      <c r="V221" s="1730"/>
      <c r="W221" s="1730"/>
      <c r="X221" s="1730"/>
      <c r="Y221" s="1730"/>
      <c r="Z221" s="1730"/>
      <c r="AA221" s="1730"/>
      <c r="AB221" s="1730"/>
      <c r="AC221" s="1730"/>
      <c r="AD221" s="1730"/>
      <c r="AE221" s="1730"/>
      <c r="AF221" s="1730"/>
      <c r="AG221" s="1730"/>
      <c r="AH221" s="1730"/>
      <c r="AI221" s="1730"/>
      <c r="AJ221" s="1730"/>
      <c r="AK221" s="1730"/>
      <c r="AL221" s="1730"/>
      <c r="AM221" s="1730"/>
      <c r="AN221" s="1731"/>
      <c r="AO221" s="1198"/>
      <c r="AP221" s="1198"/>
      <c r="AQ221" s="1198"/>
      <c r="AR221" s="1198"/>
      <c r="AS221" s="1198"/>
      <c r="AT221" s="1198"/>
      <c r="AU221" s="1198"/>
      <c r="AV221" s="1198"/>
      <c r="AW221" s="1188"/>
      <c r="AX221" s="1188"/>
      <c r="AY221" s="1188"/>
      <c r="AZ221" s="1188"/>
      <c r="BA221" s="1188"/>
      <c r="BB221" s="1188"/>
      <c r="BC221" s="1188"/>
      <c r="BD221" s="1188"/>
      <c r="BE221" s="1188"/>
      <c r="BF221" s="1188"/>
      <c r="BG221" s="1189"/>
      <c r="BH221" s="187"/>
      <c r="BI221" s="114"/>
      <c r="BJ221" s="114"/>
    </row>
    <row r="222" spans="2:62" ht="18.95" customHeight="1">
      <c r="B222" s="1122"/>
      <c r="C222" s="1672"/>
      <c r="D222" s="971"/>
      <c r="E222" s="971"/>
      <c r="F222" s="1198"/>
      <c r="G222" s="1198"/>
      <c r="H222" s="1198"/>
      <c r="I222" s="1198"/>
      <c r="J222" s="1198"/>
      <c r="K222" s="1198"/>
      <c r="L222" s="1198"/>
      <c r="M222" s="1198"/>
      <c r="N222" s="1198"/>
      <c r="O222" s="1198"/>
      <c r="P222" s="1198"/>
      <c r="Q222" s="1198"/>
      <c r="R222" s="1198"/>
      <c r="S222" s="1732"/>
      <c r="T222" s="1733"/>
      <c r="U222" s="1733"/>
      <c r="V222" s="1733"/>
      <c r="W222" s="1733"/>
      <c r="X222" s="1733"/>
      <c r="Y222" s="1733"/>
      <c r="Z222" s="1733"/>
      <c r="AA222" s="1733"/>
      <c r="AB222" s="1733"/>
      <c r="AC222" s="1733"/>
      <c r="AD222" s="1733"/>
      <c r="AE222" s="1733"/>
      <c r="AF222" s="1733"/>
      <c r="AG222" s="1733"/>
      <c r="AH222" s="1733"/>
      <c r="AI222" s="1733"/>
      <c r="AJ222" s="1733"/>
      <c r="AK222" s="1733"/>
      <c r="AL222" s="1733"/>
      <c r="AM222" s="1733"/>
      <c r="AN222" s="1734"/>
      <c r="AO222" s="1198"/>
      <c r="AP222" s="1198"/>
      <c r="AQ222" s="1198"/>
      <c r="AR222" s="1198"/>
      <c r="AS222" s="1198"/>
      <c r="AT222" s="1198"/>
      <c r="AU222" s="1198"/>
      <c r="AV222" s="1198"/>
      <c r="AW222" s="1188"/>
      <c r="AX222" s="1188"/>
      <c r="AY222" s="1188"/>
      <c r="AZ222" s="1188"/>
      <c r="BA222" s="1188"/>
      <c r="BB222" s="1188"/>
      <c r="BC222" s="1188"/>
      <c r="BD222" s="1188"/>
      <c r="BE222" s="1188"/>
      <c r="BF222" s="1188"/>
      <c r="BG222" s="1189"/>
      <c r="BH222" s="187"/>
      <c r="BI222" s="114"/>
      <c r="BJ222" s="114"/>
    </row>
    <row r="223" spans="2:62" ht="18.95" customHeight="1">
      <c r="B223" s="1122"/>
      <c r="C223" s="1672"/>
      <c r="D223" s="971"/>
      <c r="E223" s="971"/>
      <c r="F223" s="1198"/>
      <c r="G223" s="1198"/>
      <c r="H223" s="1198"/>
      <c r="I223" s="1198"/>
      <c r="J223" s="1198"/>
      <c r="K223" s="1198"/>
      <c r="L223" s="1198"/>
      <c r="M223" s="1198"/>
      <c r="N223" s="1198"/>
      <c r="O223" s="1198"/>
      <c r="P223" s="1198"/>
      <c r="Q223" s="1198"/>
      <c r="R223" s="1198"/>
      <c r="S223" s="1729"/>
      <c r="T223" s="1730"/>
      <c r="U223" s="1730"/>
      <c r="V223" s="1730"/>
      <c r="W223" s="1730"/>
      <c r="X223" s="1730"/>
      <c r="Y223" s="1730"/>
      <c r="Z223" s="1730"/>
      <c r="AA223" s="1730"/>
      <c r="AB223" s="1730"/>
      <c r="AC223" s="1730"/>
      <c r="AD223" s="1730"/>
      <c r="AE223" s="1730"/>
      <c r="AF223" s="1730"/>
      <c r="AG223" s="1730"/>
      <c r="AH223" s="1730"/>
      <c r="AI223" s="1730"/>
      <c r="AJ223" s="1730"/>
      <c r="AK223" s="1730"/>
      <c r="AL223" s="1730"/>
      <c r="AM223" s="1730"/>
      <c r="AN223" s="1731"/>
      <c r="AO223" s="1198"/>
      <c r="AP223" s="1198"/>
      <c r="AQ223" s="1198"/>
      <c r="AR223" s="1198"/>
      <c r="AS223" s="1198"/>
      <c r="AT223" s="1198"/>
      <c r="AU223" s="1198"/>
      <c r="AV223" s="1198"/>
      <c r="AW223" s="1188"/>
      <c r="AX223" s="1188"/>
      <c r="AY223" s="1188"/>
      <c r="AZ223" s="1188"/>
      <c r="BA223" s="1188"/>
      <c r="BB223" s="1188"/>
      <c r="BC223" s="1188"/>
      <c r="BD223" s="1188"/>
      <c r="BE223" s="1188"/>
      <c r="BF223" s="1188"/>
      <c r="BG223" s="1189"/>
      <c r="BH223" s="187"/>
      <c r="BI223" s="114"/>
      <c r="BJ223" s="114"/>
    </row>
    <row r="224" spans="2:62" ht="18.95" customHeight="1">
      <c r="B224" s="1122"/>
      <c r="C224" s="1672"/>
      <c r="D224" s="971"/>
      <c r="E224" s="971"/>
      <c r="F224" s="1198"/>
      <c r="G224" s="1198"/>
      <c r="H224" s="1198"/>
      <c r="I224" s="1198"/>
      <c r="J224" s="1198"/>
      <c r="K224" s="1198"/>
      <c r="L224" s="1198"/>
      <c r="M224" s="1198"/>
      <c r="N224" s="1198"/>
      <c r="O224" s="1198"/>
      <c r="P224" s="1198"/>
      <c r="Q224" s="1198"/>
      <c r="R224" s="1198"/>
      <c r="S224" s="1732"/>
      <c r="T224" s="1733"/>
      <c r="U224" s="1733"/>
      <c r="V224" s="1733"/>
      <c r="W224" s="1733"/>
      <c r="X224" s="1733"/>
      <c r="Y224" s="1733"/>
      <c r="Z224" s="1733"/>
      <c r="AA224" s="1733"/>
      <c r="AB224" s="1733"/>
      <c r="AC224" s="1733"/>
      <c r="AD224" s="1733"/>
      <c r="AE224" s="1733"/>
      <c r="AF224" s="1733"/>
      <c r="AG224" s="1733"/>
      <c r="AH224" s="1733"/>
      <c r="AI224" s="1733"/>
      <c r="AJ224" s="1733"/>
      <c r="AK224" s="1733"/>
      <c r="AL224" s="1733"/>
      <c r="AM224" s="1733"/>
      <c r="AN224" s="1734"/>
      <c r="AO224" s="1198"/>
      <c r="AP224" s="1198"/>
      <c r="AQ224" s="1198"/>
      <c r="AR224" s="1198"/>
      <c r="AS224" s="1198"/>
      <c r="AT224" s="1198"/>
      <c r="AU224" s="1198"/>
      <c r="AV224" s="1198"/>
      <c r="AW224" s="1188"/>
      <c r="AX224" s="1188"/>
      <c r="AY224" s="1188"/>
      <c r="AZ224" s="1188"/>
      <c r="BA224" s="1188"/>
      <c r="BB224" s="1188"/>
      <c r="BC224" s="1188"/>
      <c r="BD224" s="1188"/>
      <c r="BE224" s="1188"/>
      <c r="BF224" s="1188"/>
      <c r="BG224" s="1189"/>
      <c r="BH224" s="187"/>
      <c r="BI224" s="114"/>
      <c r="BJ224" s="114"/>
    </row>
    <row r="225" spans="2:62" ht="18.95" customHeight="1">
      <c r="B225" s="1122"/>
      <c r="C225" s="1672"/>
      <c r="D225" s="971"/>
      <c r="E225" s="971"/>
      <c r="F225" s="1198"/>
      <c r="G225" s="1198"/>
      <c r="H225" s="1198"/>
      <c r="I225" s="1198"/>
      <c r="J225" s="1198"/>
      <c r="K225" s="1198"/>
      <c r="L225" s="1198"/>
      <c r="M225" s="1198"/>
      <c r="N225" s="1198"/>
      <c r="O225" s="1198"/>
      <c r="P225" s="1198"/>
      <c r="Q225" s="1198"/>
      <c r="R225" s="1198"/>
      <c r="S225" s="1729"/>
      <c r="T225" s="1730"/>
      <c r="U225" s="1730"/>
      <c r="V225" s="1730"/>
      <c r="W225" s="1730"/>
      <c r="X225" s="1730"/>
      <c r="Y225" s="1730"/>
      <c r="Z225" s="1730"/>
      <c r="AA225" s="1730"/>
      <c r="AB225" s="1730"/>
      <c r="AC225" s="1730"/>
      <c r="AD225" s="1730"/>
      <c r="AE225" s="1730"/>
      <c r="AF225" s="1730"/>
      <c r="AG225" s="1730"/>
      <c r="AH225" s="1730"/>
      <c r="AI225" s="1730"/>
      <c r="AJ225" s="1730"/>
      <c r="AK225" s="1730"/>
      <c r="AL225" s="1730"/>
      <c r="AM225" s="1730"/>
      <c r="AN225" s="1731"/>
      <c r="AO225" s="1198"/>
      <c r="AP225" s="1198"/>
      <c r="AQ225" s="1198"/>
      <c r="AR225" s="1198"/>
      <c r="AS225" s="1198"/>
      <c r="AT225" s="1198"/>
      <c r="AU225" s="1198"/>
      <c r="AV225" s="1198"/>
      <c r="AW225" s="1188"/>
      <c r="AX225" s="1188"/>
      <c r="AY225" s="1188"/>
      <c r="AZ225" s="1188"/>
      <c r="BA225" s="1188"/>
      <c r="BB225" s="1188"/>
      <c r="BC225" s="1188"/>
      <c r="BD225" s="1188"/>
      <c r="BE225" s="1188"/>
      <c r="BF225" s="1188"/>
      <c r="BG225" s="1189"/>
      <c r="BH225" s="187"/>
      <c r="BI225" s="114"/>
      <c r="BJ225" s="114"/>
    </row>
    <row r="226" spans="2:62" ht="18.95" customHeight="1">
      <c r="B226" s="1122"/>
      <c r="C226" s="1672"/>
      <c r="D226" s="971"/>
      <c r="E226" s="971"/>
      <c r="F226" s="1198"/>
      <c r="G226" s="1198"/>
      <c r="H226" s="1198"/>
      <c r="I226" s="1198"/>
      <c r="J226" s="1198"/>
      <c r="K226" s="1198"/>
      <c r="L226" s="1198"/>
      <c r="M226" s="1198"/>
      <c r="N226" s="1198"/>
      <c r="O226" s="1198"/>
      <c r="P226" s="1198"/>
      <c r="Q226" s="1198"/>
      <c r="R226" s="1198"/>
      <c r="S226" s="1732"/>
      <c r="T226" s="1733"/>
      <c r="U226" s="1733"/>
      <c r="V226" s="1733"/>
      <c r="W226" s="1733"/>
      <c r="X226" s="1733"/>
      <c r="Y226" s="1733"/>
      <c r="Z226" s="1733"/>
      <c r="AA226" s="1733"/>
      <c r="AB226" s="1733"/>
      <c r="AC226" s="1733"/>
      <c r="AD226" s="1733"/>
      <c r="AE226" s="1733"/>
      <c r="AF226" s="1733"/>
      <c r="AG226" s="1733"/>
      <c r="AH226" s="1733"/>
      <c r="AI226" s="1733"/>
      <c r="AJ226" s="1733"/>
      <c r="AK226" s="1733"/>
      <c r="AL226" s="1733"/>
      <c r="AM226" s="1733"/>
      <c r="AN226" s="1734"/>
      <c r="AO226" s="1198"/>
      <c r="AP226" s="1198"/>
      <c r="AQ226" s="1198"/>
      <c r="AR226" s="1198"/>
      <c r="AS226" s="1198"/>
      <c r="AT226" s="1198"/>
      <c r="AU226" s="1198"/>
      <c r="AV226" s="1198"/>
      <c r="AW226" s="1188"/>
      <c r="AX226" s="1188"/>
      <c r="AY226" s="1188"/>
      <c r="AZ226" s="1188"/>
      <c r="BA226" s="1188"/>
      <c r="BB226" s="1188"/>
      <c r="BC226" s="1188"/>
      <c r="BD226" s="1188"/>
      <c r="BE226" s="1188"/>
      <c r="BF226" s="1188"/>
      <c r="BG226" s="1189"/>
      <c r="BH226" s="187"/>
      <c r="BI226" s="114"/>
      <c r="BJ226" s="114"/>
    </row>
    <row r="227" spans="2:62" ht="18.95" customHeight="1">
      <c r="B227" s="1122"/>
      <c r="C227" s="1672"/>
      <c r="D227" s="971"/>
      <c r="E227" s="971"/>
      <c r="F227" s="1198"/>
      <c r="G227" s="1198"/>
      <c r="H227" s="1198"/>
      <c r="I227" s="1198"/>
      <c r="J227" s="1198"/>
      <c r="K227" s="1198"/>
      <c r="L227" s="1198"/>
      <c r="M227" s="1198"/>
      <c r="N227" s="1198"/>
      <c r="O227" s="1198"/>
      <c r="P227" s="1198"/>
      <c r="Q227" s="1198"/>
      <c r="R227" s="1198"/>
      <c r="S227" s="1729"/>
      <c r="T227" s="1730"/>
      <c r="U227" s="1730"/>
      <c r="V227" s="1730"/>
      <c r="W227" s="1730"/>
      <c r="X227" s="1730"/>
      <c r="Y227" s="1730"/>
      <c r="Z227" s="1730"/>
      <c r="AA227" s="1730"/>
      <c r="AB227" s="1730"/>
      <c r="AC227" s="1730"/>
      <c r="AD227" s="1730"/>
      <c r="AE227" s="1730"/>
      <c r="AF227" s="1730"/>
      <c r="AG227" s="1730"/>
      <c r="AH227" s="1730"/>
      <c r="AI227" s="1730"/>
      <c r="AJ227" s="1730"/>
      <c r="AK227" s="1730"/>
      <c r="AL227" s="1730"/>
      <c r="AM227" s="1730"/>
      <c r="AN227" s="1731"/>
      <c r="AO227" s="1198"/>
      <c r="AP227" s="1198"/>
      <c r="AQ227" s="1198"/>
      <c r="AR227" s="1198"/>
      <c r="AS227" s="1198"/>
      <c r="AT227" s="1198"/>
      <c r="AU227" s="1198"/>
      <c r="AV227" s="1198"/>
      <c r="AW227" s="1188"/>
      <c r="AX227" s="1188"/>
      <c r="AY227" s="1188"/>
      <c r="AZ227" s="1188"/>
      <c r="BA227" s="1188"/>
      <c r="BB227" s="1188"/>
      <c r="BC227" s="1188"/>
      <c r="BD227" s="1188"/>
      <c r="BE227" s="1188"/>
      <c r="BF227" s="1188"/>
      <c r="BG227" s="1189"/>
      <c r="BH227" s="187"/>
      <c r="BI227" s="114"/>
      <c r="BJ227" s="114"/>
    </row>
    <row r="228" spans="2:62" ht="18.95" customHeight="1">
      <c r="B228" s="1122"/>
      <c r="C228" s="1672"/>
      <c r="D228" s="971"/>
      <c r="E228" s="971"/>
      <c r="F228" s="1198"/>
      <c r="G228" s="1198"/>
      <c r="H228" s="1198"/>
      <c r="I228" s="1198"/>
      <c r="J228" s="1198"/>
      <c r="K228" s="1198"/>
      <c r="L228" s="1198"/>
      <c r="M228" s="1198"/>
      <c r="N228" s="1198"/>
      <c r="O228" s="1198"/>
      <c r="P228" s="1198"/>
      <c r="Q228" s="1198"/>
      <c r="R228" s="1198"/>
      <c r="S228" s="1732"/>
      <c r="T228" s="1733"/>
      <c r="U228" s="1733"/>
      <c r="V228" s="1733"/>
      <c r="W228" s="1733"/>
      <c r="X228" s="1733"/>
      <c r="Y228" s="1733"/>
      <c r="Z228" s="1733"/>
      <c r="AA228" s="1733"/>
      <c r="AB228" s="1733"/>
      <c r="AC228" s="1733"/>
      <c r="AD228" s="1733"/>
      <c r="AE228" s="1733"/>
      <c r="AF228" s="1733"/>
      <c r="AG228" s="1733"/>
      <c r="AH228" s="1733"/>
      <c r="AI228" s="1733"/>
      <c r="AJ228" s="1733"/>
      <c r="AK228" s="1733"/>
      <c r="AL228" s="1733"/>
      <c r="AM228" s="1733"/>
      <c r="AN228" s="1734"/>
      <c r="AO228" s="1198"/>
      <c r="AP228" s="1198"/>
      <c r="AQ228" s="1198"/>
      <c r="AR228" s="1198"/>
      <c r="AS228" s="1198"/>
      <c r="AT228" s="1198"/>
      <c r="AU228" s="1198"/>
      <c r="AV228" s="1198"/>
      <c r="AW228" s="1188"/>
      <c r="AX228" s="1188"/>
      <c r="AY228" s="1188"/>
      <c r="AZ228" s="1188"/>
      <c r="BA228" s="1188"/>
      <c r="BB228" s="1188"/>
      <c r="BC228" s="1188"/>
      <c r="BD228" s="1188"/>
      <c r="BE228" s="1188"/>
      <c r="BF228" s="1188"/>
      <c r="BG228" s="1189"/>
      <c r="BH228" s="187"/>
      <c r="BI228" s="114"/>
      <c r="BJ228" s="114"/>
    </row>
    <row r="229" spans="2:62" ht="18.95" customHeight="1">
      <c r="B229" s="1122"/>
      <c r="C229" s="1672"/>
      <c r="D229" s="971"/>
      <c r="E229" s="971"/>
      <c r="F229" s="1198"/>
      <c r="G229" s="1198"/>
      <c r="H229" s="1198"/>
      <c r="I229" s="1198"/>
      <c r="J229" s="1198"/>
      <c r="K229" s="1198"/>
      <c r="L229" s="1198"/>
      <c r="M229" s="1198"/>
      <c r="N229" s="1198"/>
      <c r="O229" s="1198"/>
      <c r="P229" s="1198"/>
      <c r="Q229" s="1198"/>
      <c r="R229" s="1198"/>
      <c r="S229" s="1729"/>
      <c r="T229" s="1730"/>
      <c r="U229" s="1730"/>
      <c r="V229" s="1730"/>
      <c r="W229" s="1730"/>
      <c r="X229" s="1730"/>
      <c r="Y229" s="1730"/>
      <c r="Z229" s="1730"/>
      <c r="AA229" s="1730"/>
      <c r="AB229" s="1730"/>
      <c r="AC229" s="1730"/>
      <c r="AD229" s="1730"/>
      <c r="AE229" s="1730"/>
      <c r="AF229" s="1730"/>
      <c r="AG229" s="1730"/>
      <c r="AH229" s="1730"/>
      <c r="AI229" s="1730"/>
      <c r="AJ229" s="1730"/>
      <c r="AK229" s="1730"/>
      <c r="AL229" s="1730"/>
      <c r="AM229" s="1730"/>
      <c r="AN229" s="1731"/>
      <c r="AO229" s="1198"/>
      <c r="AP229" s="1198"/>
      <c r="AQ229" s="1198"/>
      <c r="AR229" s="1198"/>
      <c r="AS229" s="1198"/>
      <c r="AT229" s="1198"/>
      <c r="AU229" s="1198"/>
      <c r="AV229" s="1198"/>
      <c r="AW229" s="1188"/>
      <c r="AX229" s="1188"/>
      <c r="AY229" s="1188"/>
      <c r="AZ229" s="1188"/>
      <c r="BA229" s="1188"/>
      <c r="BB229" s="1188"/>
      <c r="BC229" s="1188"/>
      <c r="BD229" s="1188"/>
      <c r="BE229" s="1188"/>
      <c r="BF229" s="1188"/>
      <c r="BG229" s="1189"/>
      <c r="BH229" s="187"/>
      <c r="BI229" s="114"/>
      <c r="BJ229" s="114"/>
    </row>
    <row r="230" spans="2:62" ht="18.95" customHeight="1">
      <c r="B230" s="1122"/>
      <c r="C230" s="1672"/>
      <c r="D230" s="971"/>
      <c r="E230" s="971"/>
      <c r="F230" s="1198"/>
      <c r="G230" s="1198"/>
      <c r="H230" s="1198"/>
      <c r="I230" s="1198"/>
      <c r="J230" s="1198"/>
      <c r="K230" s="1198"/>
      <c r="L230" s="1198"/>
      <c r="M230" s="1198"/>
      <c r="N230" s="1198"/>
      <c r="O230" s="1198"/>
      <c r="P230" s="1198"/>
      <c r="Q230" s="1198"/>
      <c r="R230" s="1198"/>
      <c r="S230" s="1732"/>
      <c r="T230" s="1733"/>
      <c r="U230" s="1733"/>
      <c r="V230" s="1733"/>
      <c r="W230" s="1733"/>
      <c r="X230" s="1733"/>
      <c r="Y230" s="1733"/>
      <c r="Z230" s="1733"/>
      <c r="AA230" s="1733"/>
      <c r="AB230" s="1733"/>
      <c r="AC230" s="1733"/>
      <c r="AD230" s="1733"/>
      <c r="AE230" s="1733"/>
      <c r="AF230" s="1733"/>
      <c r="AG230" s="1733"/>
      <c r="AH230" s="1733"/>
      <c r="AI230" s="1733"/>
      <c r="AJ230" s="1733"/>
      <c r="AK230" s="1733"/>
      <c r="AL230" s="1733"/>
      <c r="AM230" s="1733"/>
      <c r="AN230" s="1734"/>
      <c r="AO230" s="1198"/>
      <c r="AP230" s="1198"/>
      <c r="AQ230" s="1198"/>
      <c r="AR230" s="1198"/>
      <c r="AS230" s="1198"/>
      <c r="AT230" s="1198"/>
      <c r="AU230" s="1198"/>
      <c r="AV230" s="1198"/>
      <c r="AW230" s="1188"/>
      <c r="AX230" s="1188"/>
      <c r="AY230" s="1188"/>
      <c r="AZ230" s="1188"/>
      <c r="BA230" s="1188"/>
      <c r="BB230" s="1188"/>
      <c r="BC230" s="1188"/>
      <c r="BD230" s="1188"/>
      <c r="BE230" s="1188"/>
      <c r="BF230" s="1188"/>
      <c r="BG230" s="1189"/>
      <c r="BH230" s="187"/>
      <c r="BI230" s="114"/>
      <c r="BJ230" s="114"/>
    </row>
    <row r="231" spans="2:62" ht="18.95" customHeight="1">
      <c r="B231" s="1122"/>
      <c r="C231" s="1672"/>
      <c r="D231" s="971"/>
      <c r="E231" s="971"/>
      <c r="F231" s="1198"/>
      <c r="G231" s="1198"/>
      <c r="H231" s="1198"/>
      <c r="I231" s="1198"/>
      <c r="J231" s="1198"/>
      <c r="K231" s="1198"/>
      <c r="L231" s="1198"/>
      <c r="M231" s="1198"/>
      <c r="N231" s="1198"/>
      <c r="O231" s="1198"/>
      <c r="P231" s="1198"/>
      <c r="Q231" s="1198"/>
      <c r="R231" s="1198"/>
      <c r="S231" s="1729"/>
      <c r="T231" s="1730"/>
      <c r="U231" s="1730"/>
      <c r="V231" s="1730"/>
      <c r="W231" s="1730"/>
      <c r="X231" s="1730"/>
      <c r="Y231" s="1730"/>
      <c r="Z231" s="1730"/>
      <c r="AA231" s="1730"/>
      <c r="AB231" s="1730"/>
      <c r="AC231" s="1730"/>
      <c r="AD231" s="1730"/>
      <c r="AE231" s="1730"/>
      <c r="AF231" s="1730"/>
      <c r="AG231" s="1730"/>
      <c r="AH231" s="1730"/>
      <c r="AI231" s="1730"/>
      <c r="AJ231" s="1730"/>
      <c r="AK231" s="1730"/>
      <c r="AL231" s="1730"/>
      <c r="AM231" s="1730"/>
      <c r="AN231" s="1731"/>
      <c r="AO231" s="1198"/>
      <c r="AP231" s="1198"/>
      <c r="AQ231" s="1198"/>
      <c r="AR231" s="1198"/>
      <c r="AS231" s="1198"/>
      <c r="AT231" s="1198"/>
      <c r="AU231" s="1198"/>
      <c r="AV231" s="1198"/>
      <c r="AW231" s="1188"/>
      <c r="AX231" s="1188"/>
      <c r="AY231" s="1188"/>
      <c r="AZ231" s="1188"/>
      <c r="BA231" s="1188"/>
      <c r="BB231" s="1188"/>
      <c r="BC231" s="1188"/>
      <c r="BD231" s="1188"/>
      <c r="BE231" s="1188"/>
      <c r="BF231" s="1188"/>
      <c r="BG231" s="1189"/>
      <c r="BH231" s="187"/>
      <c r="BI231" s="114"/>
      <c r="BJ231" s="114"/>
    </row>
    <row r="232" spans="2:62" ht="18.95" customHeight="1">
      <c r="B232" s="1122"/>
      <c r="C232" s="1672"/>
      <c r="D232" s="971"/>
      <c r="E232" s="971"/>
      <c r="F232" s="1198"/>
      <c r="G232" s="1198"/>
      <c r="H232" s="1198"/>
      <c r="I232" s="1198"/>
      <c r="J232" s="1198"/>
      <c r="K232" s="1198"/>
      <c r="L232" s="1198"/>
      <c r="M232" s="1198"/>
      <c r="N232" s="1198"/>
      <c r="O232" s="1198"/>
      <c r="P232" s="1198"/>
      <c r="Q232" s="1198"/>
      <c r="R232" s="1198"/>
      <c r="S232" s="1732"/>
      <c r="T232" s="1733"/>
      <c r="U232" s="1733"/>
      <c r="V232" s="1733"/>
      <c r="W232" s="1733"/>
      <c r="X232" s="1733"/>
      <c r="Y232" s="1733"/>
      <c r="Z232" s="1733"/>
      <c r="AA232" s="1733"/>
      <c r="AB232" s="1733"/>
      <c r="AC232" s="1733"/>
      <c r="AD232" s="1733"/>
      <c r="AE232" s="1733"/>
      <c r="AF232" s="1733"/>
      <c r="AG232" s="1733"/>
      <c r="AH232" s="1733"/>
      <c r="AI232" s="1733"/>
      <c r="AJ232" s="1733"/>
      <c r="AK232" s="1733"/>
      <c r="AL232" s="1733"/>
      <c r="AM232" s="1733"/>
      <c r="AN232" s="1734"/>
      <c r="AO232" s="1198"/>
      <c r="AP232" s="1198"/>
      <c r="AQ232" s="1198"/>
      <c r="AR232" s="1198"/>
      <c r="AS232" s="1198"/>
      <c r="AT232" s="1198"/>
      <c r="AU232" s="1198"/>
      <c r="AV232" s="1198"/>
      <c r="AW232" s="1188"/>
      <c r="AX232" s="1188"/>
      <c r="AY232" s="1188"/>
      <c r="AZ232" s="1188"/>
      <c r="BA232" s="1188"/>
      <c r="BB232" s="1188"/>
      <c r="BC232" s="1188"/>
      <c r="BD232" s="1188"/>
      <c r="BE232" s="1188"/>
      <c r="BF232" s="1188"/>
      <c r="BG232" s="1189"/>
      <c r="BH232" s="187"/>
      <c r="BI232" s="114"/>
      <c r="BJ232" s="114"/>
    </row>
    <row r="233" spans="2:62" ht="18.95" customHeight="1">
      <c r="B233" s="1122"/>
      <c r="C233" s="1672"/>
      <c r="D233" s="971"/>
      <c r="E233" s="971"/>
      <c r="F233" s="1198"/>
      <c r="G233" s="1198"/>
      <c r="H233" s="1198"/>
      <c r="I233" s="1198"/>
      <c r="J233" s="1198"/>
      <c r="K233" s="1198"/>
      <c r="L233" s="1198"/>
      <c r="M233" s="1198"/>
      <c r="N233" s="1198"/>
      <c r="O233" s="1198"/>
      <c r="P233" s="1198"/>
      <c r="Q233" s="1198"/>
      <c r="R233" s="1198"/>
      <c r="S233" s="1729"/>
      <c r="T233" s="1730"/>
      <c r="U233" s="1730"/>
      <c r="V233" s="1730"/>
      <c r="W233" s="1730"/>
      <c r="X233" s="1730"/>
      <c r="Y233" s="1730"/>
      <c r="Z233" s="1730"/>
      <c r="AA233" s="1730"/>
      <c r="AB233" s="1730"/>
      <c r="AC233" s="1730"/>
      <c r="AD233" s="1730"/>
      <c r="AE233" s="1730"/>
      <c r="AF233" s="1730"/>
      <c r="AG233" s="1730"/>
      <c r="AH233" s="1730"/>
      <c r="AI233" s="1730"/>
      <c r="AJ233" s="1730"/>
      <c r="AK233" s="1730"/>
      <c r="AL233" s="1730"/>
      <c r="AM233" s="1730"/>
      <c r="AN233" s="1731"/>
      <c r="AO233" s="1198"/>
      <c r="AP233" s="1198"/>
      <c r="AQ233" s="1198"/>
      <c r="AR233" s="1198"/>
      <c r="AS233" s="1198"/>
      <c r="AT233" s="1198"/>
      <c r="AU233" s="1198"/>
      <c r="AV233" s="1198"/>
      <c r="AW233" s="1188"/>
      <c r="AX233" s="1188"/>
      <c r="AY233" s="1188"/>
      <c r="AZ233" s="1188"/>
      <c r="BA233" s="1188"/>
      <c r="BB233" s="1188"/>
      <c r="BC233" s="1188"/>
      <c r="BD233" s="1188"/>
      <c r="BE233" s="1188"/>
      <c r="BF233" s="1188"/>
      <c r="BG233" s="1189"/>
      <c r="BH233" s="187"/>
      <c r="BI233" s="114"/>
      <c r="BJ233" s="114"/>
    </row>
    <row r="234" spans="2:62" ht="18.95" customHeight="1">
      <c r="B234" s="1122"/>
      <c r="C234" s="1672"/>
      <c r="D234" s="971"/>
      <c r="E234" s="971"/>
      <c r="F234" s="1198"/>
      <c r="G234" s="1198"/>
      <c r="H234" s="1198"/>
      <c r="I234" s="1198"/>
      <c r="J234" s="1198"/>
      <c r="K234" s="1198"/>
      <c r="L234" s="1198"/>
      <c r="M234" s="1198"/>
      <c r="N234" s="1198"/>
      <c r="O234" s="1198"/>
      <c r="P234" s="1198"/>
      <c r="Q234" s="1198"/>
      <c r="R234" s="1198"/>
      <c r="S234" s="1732"/>
      <c r="T234" s="1733"/>
      <c r="U234" s="1733"/>
      <c r="V234" s="1733"/>
      <c r="W234" s="1733"/>
      <c r="X234" s="1733"/>
      <c r="Y234" s="1733"/>
      <c r="Z234" s="1733"/>
      <c r="AA234" s="1733"/>
      <c r="AB234" s="1733"/>
      <c r="AC234" s="1733"/>
      <c r="AD234" s="1733"/>
      <c r="AE234" s="1733"/>
      <c r="AF234" s="1733"/>
      <c r="AG234" s="1733"/>
      <c r="AH234" s="1733"/>
      <c r="AI234" s="1733"/>
      <c r="AJ234" s="1733"/>
      <c r="AK234" s="1733"/>
      <c r="AL234" s="1733"/>
      <c r="AM234" s="1733"/>
      <c r="AN234" s="1734"/>
      <c r="AO234" s="1198"/>
      <c r="AP234" s="1198"/>
      <c r="AQ234" s="1198"/>
      <c r="AR234" s="1198"/>
      <c r="AS234" s="1198"/>
      <c r="AT234" s="1198"/>
      <c r="AU234" s="1198"/>
      <c r="AV234" s="1198"/>
      <c r="AW234" s="1188"/>
      <c r="AX234" s="1188"/>
      <c r="AY234" s="1188"/>
      <c r="AZ234" s="1188"/>
      <c r="BA234" s="1188"/>
      <c r="BB234" s="1188"/>
      <c r="BC234" s="1188"/>
      <c r="BD234" s="1188"/>
      <c r="BE234" s="1188"/>
      <c r="BF234" s="1188"/>
      <c r="BG234" s="1189"/>
      <c r="BH234" s="187"/>
      <c r="BI234" s="114"/>
      <c r="BJ234" s="114"/>
    </row>
    <row r="235" spans="2:62" ht="18.95" customHeight="1">
      <c r="B235" s="1122"/>
      <c r="C235" s="1672"/>
      <c r="D235" s="971"/>
      <c r="E235" s="971"/>
      <c r="F235" s="1198"/>
      <c r="G235" s="1198"/>
      <c r="H235" s="1198"/>
      <c r="I235" s="1198"/>
      <c r="J235" s="1198"/>
      <c r="K235" s="1198"/>
      <c r="L235" s="1198"/>
      <c r="M235" s="1198"/>
      <c r="N235" s="1198"/>
      <c r="O235" s="1198"/>
      <c r="P235" s="1198"/>
      <c r="Q235" s="1198"/>
      <c r="R235" s="1198"/>
      <c r="S235" s="1729"/>
      <c r="T235" s="1730"/>
      <c r="U235" s="1730"/>
      <c r="V235" s="1730"/>
      <c r="W235" s="1730"/>
      <c r="X235" s="1730"/>
      <c r="Y235" s="1730"/>
      <c r="Z235" s="1730"/>
      <c r="AA235" s="1730"/>
      <c r="AB235" s="1730"/>
      <c r="AC235" s="1730"/>
      <c r="AD235" s="1730"/>
      <c r="AE235" s="1730"/>
      <c r="AF235" s="1730"/>
      <c r="AG235" s="1730"/>
      <c r="AH235" s="1730"/>
      <c r="AI235" s="1730"/>
      <c r="AJ235" s="1730"/>
      <c r="AK235" s="1730"/>
      <c r="AL235" s="1730"/>
      <c r="AM235" s="1730"/>
      <c r="AN235" s="1731"/>
      <c r="AO235" s="1198"/>
      <c r="AP235" s="1198"/>
      <c r="AQ235" s="1198"/>
      <c r="AR235" s="1198"/>
      <c r="AS235" s="1198"/>
      <c r="AT235" s="1198"/>
      <c r="AU235" s="1198"/>
      <c r="AV235" s="1198"/>
      <c r="AW235" s="1188"/>
      <c r="AX235" s="1188"/>
      <c r="AY235" s="1188"/>
      <c r="AZ235" s="1188"/>
      <c r="BA235" s="1188"/>
      <c r="BB235" s="1188"/>
      <c r="BC235" s="1188"/>
      <c r="BD235" s="1188"/>
      <c r="BE235" s="1188"/>
      <c r="BF235" s="1188"/>
      <c r="BG235" s="1189"/>
      <c r="BH235" s="187"/>
      <c r="BI235" s="114"/>
      <c r="BJ235" s="114"/>
    </row>
    <row r="236" spans="2:62" ht="18.95" customHeight="1">
      <c r="B236" s="1122"/>
      <c r="C236" s="1672"/>
      <c r="D236" s="971"/>
      <c r="E236" s="971"/>
      <c r="F236" s="1198"/>
      <c r="G236" s="1198"/>
      <c r="H236" s="1198"/>
      <c r="I236" s="1198"/>
      <c r="J236" s="1198"/>
      <c r="K236" s="1198"/>
      <c r="L236" s="1198"/>
      <c r="M236" s="1198"/>
      <c r="N236" s="1198"/>
      <c r="O236" s="1198"/>
      <c r="P236" s="1198"/>
      <c r="Q236" s="1198"/>
      <c r="R236" s="1198"/>
      <c r="S236" s="1732"/>
      <c r="T236" s="1733"/>
      <c r="U236" s="1733"/>
      <c r="V236" s="1733"/>
      <c r="W236" s="1733"/>
      <c r="X236" s="1733"/>
      <c r="Y236" s="1733"/>
      <c r="Z236" s="1733"/>
      <c r="AA236" s="1733"/>
      <c r="AB236" s="1733"/>
      <c r="AC236" s="1733"/>
      <c r="AD236" s="1733"/>
      <c r="AE236" s="1733"/>
      <c r="AF236" s="1733"/>
      <c r="AG236" s="1733"/>
      <c r="AH236" s="1733"/>
      <c r="AI236" s="1733"/>
      <c r="AJ236" s="1733"/>
      <c r="AK236" s="1733"/>
      <c r="AL236" s="1733"/>
      <c r="AM236" s="1733"/>
      <c r="AN236" s="1734"/>
      <c r="AO236" s="1198"/>
      <c r="AP236" s="1198"/>
      <c r="AQ236" s="1198"/>
      <c r="AR236" s="1198"/>
      <c r="AS236" s="1198"/>
      <c r="AT236" s="1198"/>
      <c r="AU236" s="1198"/>
      <c r="AV236" s="1198"/>
      <c r="AW236" s="1188"/>
      <c r="AX236" s="1188"/>
      <c r="AY236" s="1188"/>
      <c r="AZ236" s="1188"/>
      <c r="BA236" s="1188"/>
      <c r="BB236" s="1188"/>
      <c r="BC236" s="1188"/>
      <c r="BD236" s="1188"/>
      <c r="BE236" s="1188"/>
      <c r="BF236" s="1188"/>
      <c r="BG236" s="1189"/>
      <c r="BH236" s="187"/>
      <c r="BI236" s="114"/>
      <c r="BJ236" s="114"/>
    </row>
    <row r="237" spans="2:62" ht="18.95" customHeight="1">
      <c r="B237" s="1122"/>
      <c r="C237" s="1672"/>
      <c r="D237" s="971"/>
      <c r="E237" s="971"/>
      <c r="F237" s="1198"/>
      <c r="G237" s="1198"/>
      <c r="H237" s="1198"/>
      <c r="I237" s="1198"/>
      <c r="J237" s="1198"/>
      <c r="K237" s="1198"/>
      <c r="L237" s="1198"/>
      <c r="M237" s="1198"/>
      <c r="N237" s="1198"/>
      <c r="O237" s="1198"/>
      <c r="P237" s="1198"/>
      <c r="Q237" s="1198"/>
      <c r="R237" s="1198"/>
      <c r="S237" s="1729"/>
      <c r="T237" s="1730"/>
      <c r="U237" s="1730"/>
      <c r="V237" s="1730"/>
      <c r="W237" s="1730"/>
      <c r="X237" s="1730"/>
      <c r="Y237" s="1730"/>
      <c r="Z237" s="1730"/>
      <c r="AA237" s="1730"/>
      <c r="AB237" s="1730"/>
      <c r="AC237" s="1730"/>
      <c r="AD237" s="1730"/>
      <c r="AE237" s="1730"/>
      <c r="AF237" s="1730"/>
      <c r="AG237" s="1730"/>
      <c r="AH237" s="1730"/>
      <c r="AI237" s="1730"/>
      <c r="AJ237" s="1730"/>
      <c r="AK237" s="1730"/>
      <c r="AL237" s="1730"/>
      <c r="AM237" s="1730"/>
      <c r="AN237" s="1731"/>
      <c r="AO237" s="1198"/>
      <c r="AP237" s="1198"/>
      <c r="AQ237" s="1198"/>
      <c r="AR237" s="1198"/>
      <c r="AS237" s="1198"/>
      <c r="AT237" s="1198"/>
      <c r="AU237" s="1198"/>
      <c r="AV237" s="1198"/>
      <c r="AW237" s="1188"/>
      <c r="AX237" s="1188"/>
      <c r="AY237" s="1188"/>
      <c r="AZ237" s="1188"/>
      <c r="BA237" s="1188"/>
      <c r="BB237" s="1188"/>
      <c r="BC237" s="1188"/>
      <c r="BD237" s="1188"/>
      <c r="BE237" s="1188"/>
      <c r="BF237" s="1188"/>
      <c r="BG237" s="1189"/>
      <c r="BH237" s="187"/>
      <c r="BI237" s="114"/>
      <c r="BJ237" s="114"/>
    </row>
    <row r="238" spans="2:62" ht="18.95" customHeight="1">
      <c r="B238" s="1122"/>
      <c r="C238" s="1672"/>
      <c r="D238" s="971"/>
      <c r="E238" s="971"/>
      <c r="F238" s="1198"/>
      <c r="G238" s="1198"/>
      <c r="H238" s="1198"/>
      <c r="I238" s="1198"/>
      <c r="J238" s="1198"/>
      <c r="K238" s="1198"/>
      <c r="L238" s="1198"/>
      <c r="M238" s="1198"/>
      <c r="N238" s="1198"/>
      <c r="O238" s="1198"/>
      <c r="P238" s="1198"/>
      <c r="Q238" s="1198"/>
      <c r="R238" s="1198"/>
      <c r="S238" s="1732"/>
      <c r="T238" s="1733"/>
      <c r="U238" s="1733"/>
      <c r="V238" s="1733"/>
      <c r="W238" s="1733"/>
      <c r="X238" s="1733"/>
      <c r="Y238" s="1733"/>
      <c r="Z238" s="1733"/>
      <c r="AA238" s="1733"/>
      <c r="AB238" s="1733"/>
      <c r="AC238" s="1733"/>
      <c r="AD238" s="1733"/>
      <c r="AE238" s="1733"/>
      <c r="AF238" s="1733"/>
      <c r="AG238" s="1733"/>
      <c r="AH238" s="1733"/>
      <c r="AI238" s="1733"/>
      <c r="AJ238" s="1733"/>
      <c r="AK238" s="1733"/>
      <c r="AL238" s="1733"/>
      <c r="AM238" s="1733"/>
      <c r="AN238" s="1734"/>
      <c r="AO238" s="1198"/>
      <c r="AP238" s="1198"/>
      <c r="AQ238" s="1198"/>
      <c r="AR238" s="1198"/>
      <c r="AS238" s="1198"/>
      <c r="AT238" s="1198"/>
      <c r="AU238" s="1198"/>
      <c r="AV238" s="1198"/>
      <c r="AW238" s="1188"/>
      <c r="AX238" s="1188"/>
      <c r="AY238" s="1188"/>
      <c r="AZ238" s="1188"/>
      <c r="BA238" s="1188"/>
      <c r="BB238" s="1188"/>
      <c r="BC238" s="1188"/>
      <c r="BD238" s="1188"/>
      <c r="BE238" s="1188"/>
      <c r="BF238" s="1188"/>
      <c r="BG238" s="1189"/>
      <c r="BH238" s="187"/>
      <c r="BI238" s="114"/>
      <c r="BJ238" s="114"/>
    </row>
    <row r="239" spans="2:62" ht="18.95" customHeight="1">
      <c r="B239" s="1122"/>
      <c r="C239" s="1672"/>
      <c r="D239" s="971"/>
      <c r="E239" s="971"/>
      <c r="F239" s="1198"/>
      <c r="G239" s="1198"/>
      <c r="H239" s="1198"/>
      <c r="I239" s="1198"/>
      <c r="J239" s="1198"/>
      <c r="K239" s="1198"/>
      <c r="L239" s="1198"/>
      <c r="M239" s="1198"/>
      <c r="N239" s="1198"/>
      <c r="O239" s="1198"/>
      <c r="P239" s="1198"/>
      <c r="Q239" s="1198"/>
      <c r="R239" s="1198"/>
      <c r="S239" s="1729"/>
      <c r="T239" s="1730"/>
      <c r="U239" s="1730"/>
      <c r="V239" s="1730"/>
      <c r="W239" s="1730"/>
      <c r="X239" s="1730"/>
      <c r="Y239" s="1730"/>
      <c r="Z239" s="1730"/>
      <c r="AA239" s="1730"/>
      <c r="AB239" s="1730"/>
      <c r="AC239" s="1730"/>
      <c r="AD239" s="1730"/>
      <c r="AE239" s="1730"/>
      <c r="AF239" s="1730"/>
      <c r="AG239" s="1730"/>
      <c r="AH239" s="1730"/>
      <c r="AI239" s="1730"/>
      <c r="AJ239" s="1730"/>
      <c r="AK239" s="1730"/>
      <c r="AL239" s="1730"/>
      <c r="AM239" s="1730"/>
      <c r="AN239" s="1731"/>
      <c r="AO239" s="1198"/>
      <c r="AP239" s="1198"/>
      <c r="AQ239" s="1198"/>
      <c r="AR239" s="1198"/>
      <c r="AS239" s="1198"/>
      <c r="AT239" s="1198"/>
      <c r="AU239" s="1198"/>
      <c r="AV239" s="1198"/>
      <c r="AW239" s="1188"/>
      <c r="AX239" s="1188"/>
      <c r="AY239" s="1188"/>
      <c r="AZ239" s="1188"/>
      <c r="BA239" s="1188"/>
      <c r="BB239" s="1188"/>
      <c r="BC239" s="1188"/>
      <c r="BD239" s="1188"/>
      <c r="BE239" s="1188"/>
      <c r="BF239" s="1188"/>
      <c r="BG239" s="1189"/>
      <c r="BH239" s="187"/>
      <c r="BI239" s="114"/>
      <c r="BJ239" s="114"/>
    </row>
    <row r="240" spans="2:62" ht="18.95" customHeight="1">
      <c r="B240" s="1122"/>
      <c r="C240" s="1672"/>
      <c r="D240" s="971"/>
      <c r="E240" s="971"/>
      <c r="F240" s="1198"/>
      <c r="G240" s="1198"/>
      <c r="H240" s="1198"/>
      <c r="I240" s="1198"/>
      <c r="J240" s="1198"/>
      <c r="K240" s="1198"/>
      <c r="L240" s="1198"/>
      <c r="M240" s="1198"/>
      <c r="N240" s="1198"/>
      <c r="O240" s="1198"/>
      <c r="P240" s="1198"/>
      <c r="Q240" s="1198"/>
      <c r="R240" s="1198"/>
      <c r="S240" s="1732"/>
      <c r="T240" s="1733"/>
      <c r="U240" s="1733"/>
      <c r="V240" s="1733"/>
      <c r="W240" s="1733"/>
      <c r="X240" s="1733"/>
      <c r="Y240" s="1733"/>
      <c r="Z240" s="1733"/>
      <c r="AA240" s="1733"/>
      <c r="AB240" s="1733"/>
      <c r="AC240" s="1733"/>
      <c r="AD240" s="1733"/>
      <c r="AE240" s="1733"/>
      <c r="AF240" s="1733"/>
      <c r="AG240" s="1733"/>
      <c r="AH240" s="1733"/>
      <c r="AI240" s="1733"/>
      <c r="AJ240" s="1733"/>
      <c r="AK240" s="1733"/>
      <c r="AL240" s="1733"/>
      <c r="AM240" s="1733"/>
      <c r="AN240" s="1734"/>
      <c r="AO240" s="1198"/>
      <c r="AP240" s="1198"/>
      <c r="AQ240" s="1198"/>
      <c r="AR240" s="1198"/>
      <c r="AS240" s="1198"/>
      <c r="AT240" s="1198"/>
      <c r="AU240" s="1198"/>
      <c r="AV240" s="1198"/>
      <c r="AW240" s="1188"/>
      <c r="AX240" s="1188"/>
      <c r="AY240" s="1188"/>
      <c r="AZ240" s="1188"/>
      <c r="BA240" s="1188"/>
      <c r="BB240" s="1188"/>
      <c r="BC240" s="1188"/>
      <c r="BD240" s="1188"/>
      <c r="BE240" s="1188"/>
      <c r="BF240" s="1188"/>
      <c r="BG240" s="1189"/>
      <c r="BH240" s="187"/>
      <c r="BI240" s="114"/>
      <c r="BJ240" s="114"/>
    </row>
    <row r="241" spans="2:62" ht="18.95" customHeight="1">
      <c r="B241" s="1737" t="s">
        <v>749</v>
      </c>
      <c r="C241" s="1737"/>
      <c r="D241" s="1737"/>
      <c r="E241" s="1737"/>
      <c r="F241" s="1737"/>
      <c r="G241" s="1737"/>
      <c r="H241" s="187"/>
      <c r="I241" s="187"/>
      <c r="J241" s="187"/>
      <c r="K241" s="187"/>
      <c r="L241" s="187"/>
      <c r="M241" s="187"/>
      <c r="N241" s="187"/>
      <c r="O241" s="187"/>
      <c r="P241" s="187"/>
      <c r="Q241" s="187"/>
      <c r="R241" s="187"/>
      <c r="S241" s="187"/>
      <c r="T241" s="187"/>
      <c r="U241" s="187"/>
      <c r="V241" s="187"/>
      <c r="W241" s="187"/>
      <c r="X241" s="187"/>
      <c r="Y241" s="187"/>
      <c r="Z241" s="187"/>
      <c r="AA241" s="187"/>
      <c r="AB241" s="187"/>
      <c r="AC241" s="187"/>
      <c r="AD241" s="187"/>
      <c r="AE241" s="187"/>
      <c r="AF241" s="187"/>
      <c r="AG241" s="187"/>
      <c r="AH241" s="187"/>
      <c r="AI241" s="187"/>
      <c r="AJ241" s="187"/>
      <c r="AK241" s="187"/>
      <c r="AL241" s="187"/>
      <c r="AM241" s="187"/>
      <c r="AN241" s="187"/>
      <c r="AO241" s="187"/>
      <c r="AP241" s="187"/>
      <c r="AQ241" s="187"/>
      <c r="AR241" s="187"/>
      <c r="AS241" s="187"/>
      <c r="AT241" s="187"/>
      <c r="AU241" s="187"/>
      <c r="AV241" s="187"/>
      <c r="AW241" s="218"/>
      <c r="AX241" s="218"/>
      <c r="AY241" s="218"/>
      <c r="AZ241" s="218"/>
      <c r="BA241" s="218"/>
      <c r="BB241" s="218"/>
      <c r="BC241" s="218"/>
      <c r="BD241" s="218"/>
      <c r="BE241" s="218"/>
      <c r="BF241" s="218"/>
      <c r="BG241" s="218"/>
      <c r="BH241" s="187"/>
      <c r="BI241" s="114"/>
      <c r="BJ241" s="114"/>
    </row>
    <row r="242" spans="2:62" ht="18.95" customHeight="1">
      <c r="B242" s="187">
        <v>1</v>
      </c>
      <c r="C242" s="1167" t="s">
        <v>2573</v>
      </c>
      <c r="D242" s="1167"/>
      <c r="E242" s="1167"/>
      <c r="F242" s="1167"/>
      <c r="G242" s="1167"/>
      <c r="H242" s="1167"/>
      <c r="I242" s="1167"/>
      <c r="J242" s="1167"/>
      <c r="K242" s="1167"/>
      <c r="L242" s="1167"/>
      <c r="M242" s="1167"/>
      <c r="N242" s="1167"/>
      <c r="O242" s="1167"/>
      <c r="P242" s="1167"/>
      <c r="Q242" s="1167"/>
      <c r="R242" s="1167"/>
      <c r="S242" s="1167"/>
      <c r="T242" s="1167"/>
      <c r="U242" s="1167"/>
      <c r="V242" s="1167"/>
      <c r="W242" s="1167"/>
      <c r="X242" s="1167"/>
      <c r="Y242" s="1167"/>
      <c r="Z242" s="1167"/>
      <c r="AA242" s="1167"/>
      <c r="AB242" s="1167"/>
      <c r="AC242" s="1167"/>
      <c r="AD242" s="1167"/>
      <c r="AE242" s="1167"/>
      <c r="AF242" s="1167"/>
      <c r="AG242" s="1167"/>
      <c r="AH242" s="1167"/>
      <c r="AI242" s="1167"/>
      <c r="AJ242" s="1167"/>
      <c r="AK242" s="1167"/>
      <c r="AL242" s="187"/>
      <c r="AM242" s="187"/>
      <c r="AN242" s="187"/>
      <c r="AO242" s="187"/>
      <c r="AP242" s="187"/>
      <c r="AQ242" s="187"/>
      <c r="AR242" s="187"/>
      <c r="AS242" s="187"/>
      <c r="AT242" s="187"/>
      <c r="AU242" s="187"/>
      <c r="AV242" s="187"/>
      <c r="AW242" s="218"/>
      <c r="AX242" s="330"/>
      <c r="AY242" s="330"/>
      <c r="AZ242" s="330"/>
      <c r="BA242" s="330"/>
      <c r="BB242" s="330"/>
      <c r="BC242" s="330"/>
      <c r="BD242" s="330"/>
      <c r="BE242" s="330"/>
      <c r="BF242" s="330"/>
      <c r="BG242" s="387" t="str">
        <f>R111</f>
        <v>　　　　　</v>
      </c>
      <c r="BH242" s="187"/>
      <c r="BI242" s="114"/>
      <c r="BJ242" s="114"/>
    </row>
    <row r="243" spans="2:62" ht="18.95" customHeight="1">
      <c r="B243" s="248"/>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c r="AA243" s="297"/>
      <c r="AB243" s="297"/>
      <c r="AC243" s="297"/>
      <c r="AD243" s="297"/>
      <c r="AE243" s="297"/>
      <c r="AF243" s="297"/>
      <c r="AG243" s="297"/>
      <c r="AH243" s="297"/>
      <c r="AI243" s="297"/>
      <c r="AJ243" s="297"/>
      <c r="AK243" s="297"/>
      <c r="AL243" s="297"/>
      <c r="AM243" s="297"/>
      <c r="AN243" s="297"/>
      <c r="AO243" s="297"/>
      <c r="AP243" s="297"/>
      <c r="AQ243" s="297"/>
      <c r="AR243" s="297"/>
      <c r="AS243" s="297"/>
      <c r="AT243" s="297"/>
      <c r="AU243" s="297"/>
      <c r="AV243" s="297"/>
      <c r="AW243" s="297"/>
      <c r="AX243" s="297"/>
      <c r="AY243" s="297"/>
      <c r="AZ243" s="297"/>
      <c r="BA243" s="297"/>
      <c r="BB243" s="297"/>
      <c r="BC243" s="297"/>
      <c r="BD243" s="297"/>
      <c r="BE243" s="187"/>
      <c r="BF243" s="187"/>
      <c r="BG243" s="187"/>
      <c r="BH243" s="187"/>
      <c r="BI243" s="114"/>
      <c r="BJ243" s="114"/>
    </row>
    <row r="244" spans="2:62" ht="18.75" customHeight="1">
      <c r="B244" s="248"/>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297"/>
      <c r="AE244" s="297"/>
      <c r="AF244" s="297"/>
      <c r="AG244" s="297"/>
      <c r="AH244" s="297"/>
      <c r="AI244" s="297"/>
      <c r="AJ244" s="297"/>
      <c r="AK244" s="297"/>
      <c r="AL244" s="297"/>
      <c r="AM244" s="297"/>
      <c r="AN244" s="297"/>
      <c r="AO244" s="297"/>
      <c r="AP244" s="297"/>
      <c r="AQ244" s="297"/>
      <c r="AR244" s="297"/>
      <c r="AS244" s="297"/>
      <c r="AT244" s="297"/>
      <c r="AU244" s="297"/>
      <c r="AV244" s="297"/>
      <c r="AW244" s="297"/>
      <c r="AX244" s="297"/>
      <c r="AY244" s="297"/>
      <c r="AZ244" s="297"/>
      <c r="BA244" s="297"/>
      <c r="BB244" s="297"/>
      <c r="BC244" s="297"/>
      <c r="BD244" s="297"/>
      <c r="BE244" s="187"/>
      <c r="BF244" s="187"/>
      <c r="BG244" s="187"/>
      <c r="BH244" s="187"/>
      <c r="BI244" s="114"/>
      <c r="BJ244" s="114"/>
    </row>
    <row r="245" spans="2:62" ht="22.5" customHeight="1">
      <c r="B245" s="1224" t="s">
        <v>753</v>
      </c>
      <c r="C245" s="1224"/>
      <c r="D245" s="1224"/>
      <c r="E245" s="1224"/>
      <c r="F245" s="1224"/>
      <c r="G245" s="1224"/>
      <c r="H245" s="1224"/>
      <c r="I245" s="1224"/>
      <c r="J245" s="1224"/>
      <c r="K245" s="1224"/>
      <c r="L245" s="1224"/>
      <c r="M245" s="1224"/>
      <c r="N245" s="1224"/>
      <c r="O245" s="1224"/>
      <c r="P245" s="1224"/>
      <c r="Q245" s="1224"/>
      <c r="R245" s="1224"/>
      <c r="S245" s="1224"/>
      <c r="T245" s="1224"/>
      <c r="U245" s="1224"/>
      <c r="V245" s="1224"/>
      <c r="W245" s="1224"/>
      <c r="X245" s="1224"/>
      <c r="Y245" s="1224"/>
      <c r="Z245" s="1224"/>
      <c r="AA245" s="1224"/>
      <c r="AB245" s="1224"/>
      <c r="AC245" s="1224"/>
      <c r="AD245" s="1224"/>
      <c r="AE245" s="1224"/>
      <c r="AF245" s="1224"/>
      <c r="AG245" s="1224"/>
      <c r="AH245" s="1224"/>
      <c r="AI245" s="1224"/>
      <c r="AJ245" s="1224"/>
      <c r="AK245" s="1224"/>
      <c r="AL245" s="1224"/>
      <c r="AM245" s="1224"/>
      <c r="AN245" s="1224"/>
      <c r="AO245" s="1224"/>
      <c r="AP245" s="1224"/>
      <c r="AQ245" s="1224"/>
      <c r="AR245" s="1224"/>
      <c r="AS245" s="1224"/>
      <c r="AT245" s="1224"/>
      <c r="AU245" s="1224"/>
      <c r="AV245" s="1224"/>
      <c r="AW245" s="1224"/>
      <c r="AX245" s="1224"/>
      <c r="AY245" s="1224"/>
      <c r="AZ245" s="1224"/>
      <c r="BA245" s="1224"/>
      <c r="BB245" s="1224"/>
      <c r="BC245" s="1224"/>
      <c r="BD245" s="1224"/>
      <c r="BE245" s="1224"/>
      <c r="BF245" s="1224"/>
      <c r="BG245" s="1224"/>
      <c r="BH245" s="1224"/>
      <c r="BI245" s="114"/>
      <c r="BJ245" s="114"/>
    </row>
    <row r="246" spans="2:62" ht="18.95" customHeight="1">
      <c r="B246" s="187"/>
      <c r="C246" s="187"/>
      <c r="D246" s="342"/>
      <c r="E246" s="342"/>
      <c r="F246" s="245"/>
      <c r="G246" s="245"/>
      <c r="H246" s="245"/>
      <c r="I246" s="245"/>
      <c r="J246" s="245"/>
      <c r="K246" s="245"/>
      <c r="L246" s="245"/>
      <c r="M246" s="245"/>
      <c r="N246" s="245"/>
      <c r="O246" s="245"/>
      <c r="P246" s="245"/>
      <c r="Q246" s="245"/>
      <c r="R246" s="245"/>
      <c r="S246" s="245"/>
      <c r="T246" s="245"/>
      <c r="U246" s="245"/>
      <c r="V246" s="245"/>
      <c r="W246" s="245"/>
      <c r="X246" s="245"/>
      <c r="Y246" s="245"/>
      <c r="Z246" s="245"/>
      <c r="AA246" s="245"/>
      <c r="AB246" s="245"/>
      <c r="AC246" s="245"/>
      <c r="AD246" s="245"/>
      <c r="AE246" s="245"/>
      <c r="AF246" s="245"/>
      <c r="AG246" s="245"/>
      <c r="AH246" s="245"/>
      <c r="AI246" s="245"/>
      <c r="AJ246" s="245"/>
      <c r="AK246" s="245"/>
      <c r="AL246" s="245"/>
      <c r="AM246" s="245"/>
      <c r="AN246" s="245"/>
      <c r="AO246" s="245"/>
      <c r="AP246" s="245"/>
      <c r="AQ246" s="245"/>
      <c r="AR246" s="245"/>
      <c r="AS246" s="245"/>
      <c r="AT246" s="245"/>
      <c r="AU246" s="245"/>
      <c r="AV246" s="245"/>
      <c r="AW246" s="245"/>
      <c r="AX246" s="245"/>
      <c r="AY246" s="245"/>
      <c r="AZ246" s="245"/>
      <c r="BA246" s="245"/>
      <c r="BB246" s="245"/>
      <c r="BC246" s="245"/>
      <c r="BD246" s="245"/>
      <c r="BE246" s="187"/>
      <c r="BF246" s="187"/>
      <c r="BG246" s="187"/>
      <c r="BH246" s="187"/>
      <c r="BI246" s="114"/>
      <c r="BJ246" s="114"/>
    </row>
    <row r="247" spans="2:62" ht="18.95" customHeight="1">
      <c r="B247" s="187"/>
      <c r="C247" s="187"/>
      <c r="D247" s="187"/>
      <c r="E247" s="187"/>
      <c r="F247" s="187"/>
      <c r="G247" s="187"/>
      <c r="H247" s="187"/>
      <c r="I247" s="187"/>
      <c r="J247" s="187"/>
      <c r="K247" s="187"/>
      <c r="L247" s="187"/>
      <c r="M247" s="187"/>
      <c r="N247" s="187"/>
      <c r="O247" s="187"/>
      <c r="P247" s="187"/>
      <c r="Q247" s="187"/>
      <c r="R247" s="187"/>
      <c r="S247" s="218"/>
      <c r="T247" s="218"/>
      <c r="U247" s="218"/>
      <c r="V247" s="187"/>
      <c r="W247" s="187"/>
      <c r="X247" s="187"/>
      <c r="Y247" s="187"/>
      <c r="Z247" s="187"/>
      <c r="AA247" s="187"/>
      <c r="AB247" s="187"/>
      <c r="AC247" s="187"/>
      <c r="AD247" s="187"/>
      <c r="AE247" s="187"/>
      <c r="AF247" s="187"/>
      <c r="AG247" s="187"/>
      <c r="AH247" s="187"/>
      <c r="AI247" s="187"/>
      <c r="AJ247" s="187"/>
      <c r="AK247" s="187"/>
      <c r="AL247" s="187"/>
      <c r="AM247" s="187"/>
      <c r="AN247" s="187"/>
      <c r="AO247" s="187"/>
      <c r="AP247" s="187"/>
      <c r="AQ247" s="187"/>
      <c r="AR247" s="187"/>
      <c r="AS247" s="187"/>
      <c r="AT247" s="187"/>
      <c r="AU247" s="187"/>
      <c r="AV247" s="1613" t="str">
        <f>IF(ISBLANK('02入力票（その２）'!$G$168),"年　　　月　　　日",'02入力票（その２）'!$G$168)</f>
        <v>年　　　月　　　日</v>
      </c>
      <c r="AW247" s="1613"/>
      <c r="AX247" s="1613"/>
      <c r="AY247" s="1613"/>
      <c r="AZ247" s="1613"/>
      <c r="BA247" s="1613"/>
      <c r="BB247" s="1613"/>
      <c r="BC247" s="1613"/>
      <c r="BD247" s="1613"/>
      <c r="BE247" s="1613"/>
      <c r="BF247" s="1613"/>
      <c r="BG247" s="440"/>
      <c r="BH247" s="187"/>
      <c r="BI247" s="114"/>
      <c r="BJ247" s="114"/>
    </row>
    <row r="248" spans="2:62" ht="30" customHeight="1">
      <c r="B248" s="187"/>
      <c r="C248" s="1226" t="str">
        <f>VLOOKUP($R$111,$C$342:$E$354,2,FALSE)</f>
        <v>　　　</v>
      </c>
      <c r="D248" s="1227"/>
      <c r="E248" s="1227"/>
      <c r="F248" s="1227"/>
      <c r="G248" s="1227"/>
      <c r="H248" s="1227"/>
      <c r="I248" s="1227"/>
      <c r="J248" s="1227"/>
      <c r="K248" s="1227"/>
      <c r="L248" s="1227"/>
      <c r="M248" s="1227"/>
      <c r="N248" s="1227"/>
      <c r="O248" s="1227"/>
      <c r="P248" s="1227"/>
      <c r="Q248" s="1227"/>
      <c r="R248" s="1227"/>
      <c r="S248" s="1227"/>
      <c r="T248" s="1227"/>
      <c r="U248" s="1190" t="s">
        <v>676</v>
      </c>
      <c r="V248" s="1190"/>
      <c r="W248" s="1119"/>
      <c r="X248" s="187"/>
      <c r="Y248" s="187"/>
      <c r="Z248" s="187"/>
      <c r="AA248" s="187"/>
      <c r="AB248" s="187"/>
      <c r="AC248" s="187"/>
      <c r="AD248" s="187"/>
      <c r="AE248" s="187"/>
      <c r="AF248" s="187"/>
      <c r="AG248" s="187"/>
      <c r="AH248" s="187"/>
      <c r="AI248" s="187"/>
      <c r="AJ248" s="187"/>
      <c r="AK248" s="187"/>
      <c r="AL248" s="187"/>
      <c r="AM248" s="187"/>
      <c r="AN248" s="187"/>
      <c r="AO248" s="187"/>
      <c r="AP248" s="187"/>
      <c r="AQ248" s="187"/>
      <c r="AR248" s="187"/>
      <c r="AS248" s="187"/>
      <c r="AT248" s="187"/>
      <c r="AU248" s="187"/>
      <c r="AV248" s="187"/>
      <c r="AW248" s="187"/>
      <c r="AX248" s="187"/>
      <c r="AY248" s="187"/>
      <c r="AZ248" s="187"/>
      <c r="BA248" s="187"/>
      <c r="BB248" s="187"/>
      <c r="BC248" s="187"/>
      <c r="BD248" s="187"/>
      <c r="BE248" s="187"/>
      <c r="BF248" s="187"/>
      <c r="BG248" s="187"/>
      <c r="BH248" s="187"/>
      <c r="BI248" s="114"/>
      <c r="BJ248" s="114"/>
    </row>
    <row r="249" spans="2:62" ht="18.95" customHeight="1">
      <c r="B249" s="187"/>
      <c r="C249" s="187"/>
      <c r="D249" s="187"/>
      <c r="E249" s="187"/>
      <c r="F249" s="187"/>
      <c r="G249" s="187"/>
      <c r="H249" s="187"/>
      <c r="I249" s="187"/>
      <c r="J249" s="187"/>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87"/>
      <c r="AH249" s="187"/>
      <c r="AI249" s="187"/>
      <c r="AJ249" s="187"/>
      <c r="AK249" s="187"/>
      <c r="AL249" s="187"/>
      <c r="AM249" s="187"/>
      <c r="AN249" s="187"/>
      <c r="AO249" s="187"/>
      <c r="AP249" s="187"/>
      <c r="AQ249" s="187"/>
      <c r="AR249" s="187"/>
      <c r="AS249" s="187"/>
      <c r="AT249" s="187"/>
      <c r="AU249" s="187"/>
      <c r="AV249" s="187"/>
      <c r="AW249" s="187"/>
      <c r="AX249" s="187"/>
      <c r="AY249" s="187"/>
      <c r="AZ249" s="187"/>
      <c r="BA249" s="187"/>
      <c r="BB249" s="187"/>
      <c r="BC249" s="187"/>
      <c r="BD249" s="187"/>
      <c r="BE249" s="187"/>
      <c r="BF249" s="187"/>
      <c r="BG249" s="187"/>
      <c r="BH249" s="187"/>
      <c r="BI249" s="114"/>
      <c r="BJ249" s="114"/>
    </row>
    <row r="250" spans="2:62" ht="15" customHeight="1">
      <c r="B250" s="187"/>
      <c r="C250" s="187"/>
      <c r="D250" s="187"/>
      <c r="E250" s="187"/>
      <c r="F250" s="187"/>
      <c r="G250" s="187"/>
      <c r="H250" s="336"/>
      <c r="I250" s="187"/>
      <c r="J250" s="187"/>
      <c r="K250" s="187"/>
      <c r="L250" s="187"/>
      <c r="M250" s="187"/>
      <c r="N250" s="187"/>
      <c r="O250" s="248"/>
      <c r="P250" s="248"/>
      <c r="Q250" s="248"/>
      <c r="R250" s="187"/>
      <c r="S250" s="218"/>
      <c r="T250" s="245"/>
      <c r="U250" s="245"/>
      <c r="V250" s="245"/>
      <c r="W250" s="245"/>
      <c r="X250" s="245"/>
      <c r="Y250" s="1238" t="s">
        <v>1124</v>
      </c>
      <c r="Z250" s="1238"/>
      <c r="AA250" s="1238"/>
      <c r="AB250" s="1736" t="str">
        <f>'02入力票（その２）'!I12</f>
        <v/>
      </c>
      <c r="AC250" s="1736"/>
      <c r="AD250" s="1736"/>
      <c r="AE250" s="1736"/>
      <c r="AF250" s="1736"/>
      <c r="AG250" s="245"/>
      <c r="AH250" s="245"/>
      <c r="AI250" s="245"/>
      <c r="AJ250" s="245"/>
      <c r="AK250" s="245"/>
      <c r="AL250" s="245"/>
      <c r="AM250" s="245"/>
      <c r="AN250" s="245"/>
      <c r="AO250" s="245"/>
      <c r="AP250" s="245"/>
      <c r="AQ250" s="245"/>
      <c r="AR250" s="245"/>
      <c r="AS250" s="245"/>
      <c r="AT250" s="245"/>
      <c r="AU250" s="245"/>
      <c r="AV250" s="245"/>
      <c r="AW250" s="245"/>
      <c r="AX250" s="187"/>
      <c r="AY250" s="187"/>
      <c r="AZ250" s="187"/>
      <c r="BA250" s="187"/>
      <c r="BB250" s="187"/>
      <c r="BC250" s="187"/>
      <c r="BD250" s="187"/>
      <c r="BE250" s="187"/>
      <c r="BF250" s="187"/>
      <c r="BG250" s="187"/>
      <c r="BH250" s="187"/>
      <c r="BI250" s="114"/>
      <c r="BJ250" s="114"/>
    </row>
    <row r="251" spans="2:62" ht="15" customHeight="1">
      <c r="B251" s="187"/>
      <c r="C251" s="187"/>
      <c r="D251" s="187"/>
      <c r="E251" s="187"/>
      <c r="F251" s="260"/>
      <c r="G251" s="336"/>
      <c r="H251" s="336"/>
      <c r="I251" s="187"/>
      <c r="J251" s="187"/>
      <c r="K251" s="187"/>
      <c r="L251" s="187"/>
      <c r="M251" s="187"/>
      <c r="N251" s="187"/>
      <c r="O251" s="248"/>
      <c r="P251" s="248"/>
      <c r="Q251" s="248"/>
      <c r="R251" s="187"/>
      <c r="S251" s="1115" t="s">
        <v>44</v>
      </c>
      <c r="T251" s="1115"/>
      <c r="U251" s="1115"/>
      <c r="V251" s="1115"/>
      <c r="W251" s="1115"/>
      <c r="X251" s="1115"/>
      <c r="Y251" s="245"/>
      <c r="Z251" s="245"/>
      <c r="AA251" s="245"/>
      <c r="AB251" s="245" t="str">
        <f>CONCATENATE(S213,"　",S214)</f>
        <v>※　選択してください。　</v>
      </c>
      <c r="AC251" s="245"/>
      <c r="AD251" s="245"/>
      <c r="AE251" s="245"/>
      <c r="AF251" s="245"/>
      <c r="AG251" s="245"/>
      <c r="AH251" s="245"/>
      <c r="AI251" s="245"/>
      <c r="AJ251" s="245"/>
      <c r="AK251" s="245"/>
      <c r="AL251" s="245"/>
      <c r="AM251" s="245"/>
      <c r="AN251" s="245"/>
      <c r="AO251" s="245"/>
      <c r="AP251" s="245"/>
      <c r="AQ251" s="245"/>
      <c r="AR251" s="245"/>
      <c r="AS251" s="245"/>
      <c r="AT251" s="245"/>
      <c r="AU251" s="245"/>
      <c r="AV251" s="245"/>
      <c r="AW251" s="245"/>
      <c r="AX251" s="187"/>
      <c r="AY251" s="187"/>
      <c r="AZ251" s="187"/>
      <c r="BA251" s="187"/>
      <c r="BB251" s="187"/>
      <c r="BC251" s="187"/>
      <c r="BD251" s="187"/>
      <c r="BE251" s="187"/>
      <c r="BF251" s="187"/>
      <c r="BG251" s="187"/>
      <c r="BH251" s="187"/>
      <c r="BI251" s="114"/>
      <c r="BJ251" s="114"/>
    </row>
    <row r="252" spans="2:62" ht="15" customHeight="1">
      <c r="B252" s="187"/>
      <c r="C252" s="187"/>
      <c r="D252" s="187"/>
      <c r="E252" s="187"/>
      <c r="F252" s="260"/>
      <c r="G252" s="336"/>
      <c r="H252" s="336"/>
      <c r="I252" s="187"/>
      <c r="J252" s="187"/>
      <c r="K252" s="187"/>
      <c r="L252" s="187"/>
      <c r="M252" s="187"/>
      <c r="N252" s="187"/>
      <c r="O252" s="248"/>
      <c r="P252" s="248"/>
      <c r="Q252" s="248"/>
      <c r="R252" s="187"/>
      <c r="S252" s="245"/>
      <c r="T252" s="245"/>
      <c r="U252" s="245"/>
      <c r="V252" s="245"/>
      <c r="W252" s="245"/>
      <c r="X252" s="245"/>
      <c r="Y252" s="245"/>
      <c r="Z252" s="245"/>
      <c r="AA252" s="245"/>
      <c r="AB252" s="245"/>
      <c r="AC252" s="245"/>
      <c r="AD252" s="245"/>
      <c r="AE252" s="245"/>
      <c r="AF252" s="245"/>
      <c r="AG252" s="245"/>
      <c r="AH252" s="245"/>
      <c r="AI252" s="245"/>
      <c r="AJ252" s="245"/>
      <c r="AK252" s="245"/>
      <c r="AL252" s="245"/>
      <c r="AM252" s="245"/>
      <c r="AN252" s="245"/>
      <c r="AO252" s="245"/>
      <c r="AP252" s="245"/>
      <c r="AQ252" s="245"/>
      <c r="AR252" s="245"/>
      <c r="AS252" s="245"/>
      <c r="AT252" s="245"/>
      <c r="AU252" s="245"/>
      <c r="AV252" s="245"/>
      <c r="AW252" s="245"/>
      <c r="AX252" s="187"/>
      <c r="AY252" s="187"/>
      <c r="AZ252" s="187"/>
      <c r="BA252" s="187"/>
      <c r="BB252" s="187"/>
      <c r="BC252" s="187"/>
      <c r="BD252" s="187"/>
      <c r="BE252" s="187"/>
      <c r="BF252" s="187"/>
      <c r="BG252" s="187"/>
      <c r="BH252" s="187"/>
      <c r="BI252" s="114"/>
      <c r="BJ252" s="114"/>
    </row>
    <row r="253" spans="2:62" ht="15" customHeight="1">
      <c r="B253" s="187"/>
      <c r="C253" s="187"/>
      <c r="D253" s="187"/>
      <c r="E253" s="187"/>
      <c r="F253" s="260"/>
      <c r="G253" s="339"/>
      <c r="H253" s="339"/>
      <c r="I253" s="187"/>
      <c r="J253" s="218"/>
      <c r="K253" s="245"/>
      <c r="L253" s="245"/>
      <c r="M253" s="245"/>
      <c r="N253" s="245"/>
      <c r="O253" s="187"/>
      <c r="P253" s="187"/>
      <c r="Q253" s="187"/>
      <c r="R253" s="187"/>
      <c r="S253" s="1115" t="s">
        <v>610</v>
      </c>
      <c r="T253" s="1115"/>
      <c r="U253" s="1115"/>
      <c r="V253" s="1115"/>
      <c r="W253" s="1115"/>
      <c r="X253" s="1115"/>
      <c r="Y253" s="187"/>
      <c r="Z253" s="187"/>
      <c r="AA253" s="187"/>
      <c r="AB253" s="245" t="str">
        <f>'02入力票（その２）'!I21</f>
        <v/>
      </c>
      <c r="AC253" s="245"/>
      <c r="AD253" s="245"/>
      <c r="AE253" s="245"/>
      <c r="AF253" s="245"/>
      <c r="AG253" s="245"/>
      <c r="AH253" s="245"/>
      <c r="AI253" s="245"/>
      <c r="AJ253" s="245"/>
      <c r="AK253" s="245"/>
      <c r="AL253" s="245"/>
      <c r="AM253" s="245"/>
      <c r="AN253" s="245"/>
      <c r="AO253" s="245"/>
      <c r="AP253" s="245"/>
      <c r="AQ253" s="245"/>
      <c r="AR253" s="187"/>
      <c r="AS253" s="187"/>
      <c r="AT253" s="187"/>
      <c r="AU253" s="187"/>
      <c r="AV253" s="187"/>
      <c r="AW253" s="187"/>
      <c r="AX253" s="187"/>
      <c r="AY253" s="187"/>
      <c r="AZ253" s="187"/>
      <c r="BA253" s="187"/>
      <c r="BB253" s="187"/>
      <c r="BC253" s="187"/>
      <c r="BD253" s="187"/>
      <c r="BE253" s="187"/>
      <c r="BF253" s="187"/>
      <c r="BG253" s="187"/>
      <c r="BH253" s="187"/>
      <c r="BI253" s="114"/>
      <c r="BJ253" s="114"/>
    </row>
    <row r="254" spans="2:62" ht="15" customHeight="1">
      <c r="B254" s="187"/>
      <c r="C254" s="187"/>
      <c r="D254" s="187"/>
      <c r="E254" s="187"/>
      <c r="F254" s="260"/>
      <c r="G254" s="339"/>
      <c r="H254" s="339"/>
      <c r="I254" s="187"/>
      <c r="J254" s="245"/>
      <c r="K254" s="245"/>
      <c r="L254" s="435" t="s">
        <v>754</v>
      </c>
      <c r="M254" s="245"/>
      <c r="N254" s="245"/>
      <c r="O254" s="187"/>
      <c r="P254" s="187"/>
      <c r="Q254" s="187"/>
      <c r="R254" s="187"/>
      <c r="S254" s="245"/>
      <c r="T254" s="245"/>
      <c r="U254" s="245"/>
      <c r="V254" s="245"/>
      <c r="W254" s="245"/>
      <c r="X254" s="245"/>
      <c r="Y254" s="187"/>
      <c r="Z254" s="187"/>
      <c r="AA254" s="187"/>
      <c r="AB254" s="245"/>
      <c r="AC254" s="245"/>
      <c r="AD254" s="245"/>
      <c r="AE254" s="245"/>
      <c r="AF254" s="245"/>
      <c r="AG254" s="245"/>
      <c r="AH254" s="245"/>
      <c r="AI254" s="245"/>
      <c r="AJ254" s="245"/>
      <c r="AK254" s="245"/>
      <c r="AL254" s="245"/>
      <c r="AM254" s="245"/>
      <c r="AN254" s="245"/>
      <c r="AO254" s="245"/>
      <c r="AP254" s="245"/>
      <c r="AQ254" s="245"/>
      <c r="AR254" s="187"/>
      <c r="AS254" s="187"/>
      <c r="AT254" s="187"/>
      <c r="AU254" s="187"/>
      <c r="AV254" s="187"/>
      <c r="AW254" s="187"/>
      <c r="AX254" s="187"/>
      <c r="AY254" s="187"/>
      <c r="AZ254" s="187"/>
      <c r="BA254" s="187"/>
      <c r="BB254" s="187"/>
      <c r="BC254" s="187"/>
      <c r="BD254" s="187"/>
      <c r="BE254" s="187"/>
      <c r="BF254" s="187"/>
      <c r="BG254" s="187"/>
      <c r="BH254" s="187"/>
      <c r="BI254" s="114"/>
      <c r="BJ254" s="114"/>
    </row>
    <row r="255" spans="2:62" ht="15" customHeight="1">
      <c r="B255" s="187"/>
      <c r="C255" s="187"/>
      <c r="D255" s="187"/>
      <c r="E255" s="187"/>
      <c r="F255" s="260"/>
      <c r="G255" s="340"/>
      <c r="H255" s="340"/>
      <c r="I255" s="187"/>
      <c r="J255" s="187"/>
      <c r="K255" s="187"/>
      <c r="L255" s="187"/>
      <c r="M255" s="187"/>
      <c r="N255" s="187"/>
      <c r="O255" s="187"/>
      <c r="P255" s="323"/>
      <c r="Q255" s="187"/>
      <c r="R255" s="187"/>
      <c r="S255" s="1115" t="s">
        <v>755</v>
      </c>
      <c r="T255" s="1115"/>
      <c r="U255" s="1115"/>
      <c r="V255" s="1115"/>
      <c r="W255" s="1115"/>
      <c r="X255" s="1115"/>
      <c r="Y255" s="187"/>
      <c r="Z255" s="187"/>
      <c r="AA255" s="187"/>
      <c r="AB255" s="245" t="str">
        <f>CONCATENATE('02入力票（その２）'!I23,"　",'02入力票（その２）'!I24)</f>
        <v>　</v>
      </c>
      <c r="AC255" s="245"/>
      <c r="AD255" s="245"/>
      <c r="AE255" s="245"/>
      <c r="AF255" s="245"/>
      <c r="AG255" s="245"/>
      <c r="AH255" s="245"/>
      <c r="AI255" s="245"/>
      <c r="AJ255" s="245"/>
      <c r="AK255" s="245"/>
      <c r="AL255" s="245"/>
      <c r="AM255" s="245"/>
      <c r="AN255" s="245"/>
      <c r="AO255" s="245"/>
      <c r="AP255" s="245"/>
      <c r="AQ255" s="245"/>
      <c r="AR255" s="187"/>
      <c r="AS255" s="187"/>
      <c r="AT255" s="187"/>
      <c r="AU255" s="187"/>
      <c r="AV255" s="187"/>
      <c r="AW255" s="187"/>
      <c r="AX255" s="187"/>
      <c r="AY255" s="187"/>
      <c r="AZ255" s="187"/>
      <c r="BA255" s="187"/>
      <c r="BB255" s="187"/>
      <c r="BC255" s="187"/>
      <c r="BD255" s="187"/>
      <c r="BE255" s="187"/>
      <c r="BF255" s="187"/>
      <c r="BG255" s="187"/>
      <c r="BH255" s="187"/>
      <c r="BI255" s="114"/>
      <c r="BJ255" s="114"/>
    </row>
    <row r="256" spans="2:62" ht="15" customHeight="1">
      <c r="B256" s="187"/>
      <c r="C256" s="187"/>
      <c r="D256" s="187"/>
      <c r="E256" s="187"/>
      <c r="F256" s="260"/>
      <c r="G256" s="339"/>
      <c r="H256" s="339"/>
      <c r="I256" s="187"/>
      <c r="J256" s="187"/>
      <c r="K256" s="187"/>
      <c r="L256" s="187"/>
      <c r="M256" s="187"/>
      <c r="N256" s="187"/>
      <c r="O256" s="187"/>
      <c r="P256" s="187"/>
      <c r="Q256" s="187"/>
      <c r="R256" s="187"/>
      <c r="S256" s="245"/>
      <c r="T256" s="245"/>
      <c r="U256" s="245"/>
      <c r="V256" s="245"/>
      <c r="W256" s="245"/>
      <c r="X256" s="245"/>
      <c r="Y256" s="187"/>
      <c r="Z256" s="187"/>
      <c r="AA256" s="187"/>
      <c r="AB256" s="245"/>
      <c r="AC256" s="245"/>
      <c r="AD256" s="245"/>
      <c r="AE256" s="245"/>
      <c r="AF256" s="245"/>
      <c r="AG256" s="245"/>
      <c r="AH256" s="245"/>
      <c r="AI256" s="245"/>
      <c r="AJ256" s="245"/>
      <c r="AK256" s="245"/>
      <c r="AL256" s="245"/>
      <c r="AM256" s="245"/>
      <c r="AN256" s="245"/>
      <c r="AO256" s="245"/>
      <c r="AP256" s="245"/>
      <c r="AQ256" s="245"/>
      <c r="AR256" s="187"/>
      <c r="AS256" s="187"/>
      <c r="AT256" s="187"/>
      <c r="AU256" s="187"/>
      <c r="AV256" s="187"/>
      <c r="AW256" s="187"/>
      <c r="AX256" s="187"/>
      <c r="AY256" s="187"/>
      <c r="AZ256" s="187"/>
      <c r="BA256" s="187"/>
      <c r="BB256" s="187"/>
      <c r="BC256" s="187"/>
      <c r="BD256" s="187"/>
      <c r="BE256" s="187"/>
      <c r="BF256" s="187"/>
      <c r="BG256" s="187"/>
      <c r="BH256" s="187"/>
      <c r="BI256" s="114"/>
      <c r="BJ256" s="114"/>
    </row>
    <row r="257" spans="2:62" ht="15" customHeight="1">
      <c r="B257" s="187"/>
      <c r="C257" s="187"/>
      <c r="D257" s="187"/>
      <c r="E257" s="187"/>
      <c r="F257" s="260"/>
      <c r="G257" s="339"/>
      <c r="H257" s="339"/>
      <c r="I257" s="187"/>
      <c r="J257" s="187"/>
      <c r="K257" s="187"/>
      <c r="L257" s="187"/>
      <c r="M257" s="187"/>
      <c r="N257" s="187"/>
      <c r="O257" s="187"/>
      <c r="P257" s="187"/>
      <c r="Q257" s="187"/>
      <c r="R257" s="187"/>
      <c r="S257" s="1115" t="s">
        <v>615</v>
      </c>
      <c r="T257" s="1115"/>
      <c r="U257" s="1115"/>
      <c r="V257" s="1115"/>
      <c r="W257" s="1115"/>
      <c r="X257" s="1115"/>
      <c r="Y257" s="187"/>
      <c r="Z257" s="187"/>
      <c r="AA257" s="187"/>
      <c r="AB257" s="245" t="str">
        <f>'02入力票（その２）'!I26</f>
        <v/>
      </c>
      <c r="AC257" s="245"/>
      <c r="AD257" s="245"/>
      <c r="AE257" s="245"/>
      <c r="AF257" s="245"/>
      <c r="AG257" s="245"/>
      <c r="AH257" s="245"/>
      <c r="AI257" s="245"/>
      <c r="AJ257" s="245"/>
      <c r="AK257" s="245"/>
      <c r="AL257" s="245"/>
      <c r="AM257" s="245"/>
      <c r="AN257" s="245"/>
      <c r="AO257" s="245"/>
      <c r="AP257" s="245"/>
      <c r="AQ257" s="245"/>
      <c r="AR257" s="187"/>
      <c r="AS257" s="441" t="s">
        <v>756</v>
      </c>
      <c r="AT257" s="441"/>
      <c r="AU257" s="441"/>
      <c r="AV257" s="187"/>
      <c r="AW257" s="187"/>
      <c r="AX257" s="187"/>
      <c r="AY257" s="187"/>
      <c r="AZ257" s="187"/>
      <c r="BA257" s="187"/>
      <c r="BB257" s="187"/>
      <c r="BC257" s="187"/>
      <c r="BD257" s="187"/>
      <c r="BE257" s="187"/>
      <c r="BF257" s="187"/>
      <c r="BG257" s="187"/>
      <c r="BH257" s="187"/>
      <c r="BI257" s="114"/>
      <c r="BJ257" s="114"/>
    </row>
    <row r="258" spans="2:62" ht="15" customHeight="1">
      <c r="B258" s="187"/>
      <c r="C258" s="187"/>
      <c r="D258" s="187"/>
      <c r="E258" s="187"/>
      <c r="F258" s="187"/>
      <c r="G258" s="187"/>
      <c r="H258" s="187"/>
      <c r="I258" s="187"/>
      <c r="J258" s="187"/>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87"/>
      <c r="AH258" s="187"/>
      <c r="AI258" s="187"/>
      <c r="AJ258" s="187"/>
      <c r="AK258" s="187"/>
      <c r="AL258" s="187"/>
      <c r="AM258" s="187"/>
      <c r="AN258" s="187"/>
      <c r="AO258" s="187"/>
      <c r="AP258" s="187"/>
      <c r="AQ258" s="187"/>
      <c r="AR258" s="187"/>
      <c r="AS258" s="187"/>
      <c r="AT258" s="187"/>
      <c r="AU258" s="187"/>
      <c r="AV258" s="187"/>
      <c r="AW258" s="187"/>
      <c r="AX258" s="187"/>
      <c r="AY258" s="187"/>
      <c r="AZ258" s="187"/>
      <c r="BA258" s="187"/>
      <c r="BB258" s="187"/>
      <c r="BC258" s="187"/>
      <c r="BD258" s="187"/>
      <c r="BE258" s="187"/>
      <c r="BF258" s="187"/>
      <c r="BG258" s="187"/>
      <c r="BH258" s="187"/>
      <c r="BI258" s="114"/>
      <c r="BJ258" s="114"/>
    </row>
    <row r="259" spans="2:62" ht="15" customHeight="1">
      <c r="B259" s="187"/>
      <c r="C259" s="187"/>
      <c r="D259" s="187"/>
      <c r="E259" s="187"/>
      <c r="F259" s="187"/>
      <c r="G259" s="187"/>
      <c r="H259" s="187"/>
      <c r="I259" s="187"/>
      <c r="J259" s="187"/>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87"/>
      <c r="AH259" s="187"/>
      <c r="AI259" s="187"/>
      <c r="AJ259" s="187"/>
      <c r="AK259" s="187"/>
      <c r="AL259" s="187"/>
      <c r="AM259" s="187"/>
      <c r="AN259" s="187"/>
      <c r="AO259" s="187"/>
      <c r="AP259" s="187"/>
      <c r="AQ259" s="187"/>
      <c r="AR259" s="187"/>
      <c r="AS259" s="187"/>
      <c r="AT259" s="187"/>
      <c r="AU259" s="187"/>
      <c r="AV259" s="187"/>
      <c r="AW259" s="187"/>
      <c r="AX259" s="187"/>
      <c r="AY259" s="187"/>
      <c r="AZ259" s="187"/>
      <c r="BA259" s="187"/>
      <c r="BB259" s="187"/>
      <c r="BC259" s="187"/>
      <c r="BD259" s="187"/>
      <c r="BE259" s="187"/>
      <c r="BF259" s="187"/>
      <c r="BG259" s="187"/>
      <c r="BH259" s="187"/>
      <c r="BI259" s="114"/>
      <c r="BJ259" s="114"/>
    </row>
    <row r="260" spans="2:62" ht="15" customHeight="1">
      <c r="B260" s="187"/>
      <c r="C260" s="187"/>
      <c r="D260" s="187"/>
      <c r="E260" s="297"/>
      <c r="F260" s="297"/>
      <c r="G260" s="297"/>
      <c r="H260" s="297"/>
      <c r="I260" s="297"/>
      <c r="J260" s="297"/>
      <c r="K260" s="297"/>
      <c r="L260" s="297"/>
      <c r="M260" s="297"/>
      <c r="N260" s="297"/>
      <c r="O260" s="297"/>
      <c r="P260" s="297"/>
      <c r="Q260" s="297"/>
      <c r="R260" s="297"/>
      <c r="S260" s="245" t="s">
        <v>757</v>
      </c>
      <c r="T260" s="245"/>
      <c r="U260" s="245"/>
      <c r="V260" s="245"/>
      <c r="W260" s="245"/>
      <c r="X260" s="245"/>
      <c r="Y260" s="245"/>
      <c r="Z260" s="245"/>
      <c r="AA260" s="245"/>
      <c r="AB260" s="245"/>
      <c r="AC260" s="245"/>
      <c r="AD260" s="245"/>
      <c r="AE260" s="245"/>
      <c r="AF260" s="245"/>
      <c r="AG260" s="245"/>
      <c r="AH260" s="245"/>
      <c r="AI260" s="245"/>
      <c r="AJ260" s="245"/>
      <c r="AK260" s="245"/>
      <c r="AL260" s="245"/>
      <c r="AM260" s="245"/>
      <c r="AN260" s="245"/>
      <c r="AO260" s="245"/>
      <c r="AP260" s="245"/>
      <c r="AQ260" s="245"/>
      <c r="AR260" s="245"/>
      <c r="AS260" s="245"/>
      <c r="AT260" s="245"/>
      <c r="AU260" s="245"/>
      <c r="AV260" s="245"/>
      <c r="AW260" s="245"/>
      <c r="AX260" s="245"/>
      <c r="AY260" s="245"/>
      <c r="AZ260" s="245"/>
      <c r="BA260" s="245"/>
      <c r="BB260" s="245"/>
      <c r="BC260" s="245"/>
      <c r="BD260" s="245"/>
      <c r="BE260" s="245"/>
      <c r="BF260" s="187"/>
      <c r="BG260" s="187"/>
      <c r="BH260" s="187"/>
      <c r="BI260" s="114"/>
      <c r="BJ260" s="114"/>
    </row>
    <row r="261" spans="2:62" ht="15" customHeight="1">
      <c r="B261" s="187"/>
      <c r="C261" s="187"/>
      <c r="D261" s="187"/>
      <c r="E261" s="187"/>
      <c r="F261" s="187"/>
      <c r="G261" s="187"/>
      <c r="H261" s="187"/>
      <c r="I261" s="187"/>
      <c r="J261" s="187"/>
      <c r="K261" s="187"/>
      <c r="L261" s="187"/>
      <c r="M261" s="187"/>
      <c r="N261" s="187"/>
      <c r="O261" s="187"/>
      <c r="P261" s="187"/>
      <c r="Q261" s="187"/>
      <c r="R261" s="187"/>
      <c r="S261" s="245"/>
      <c r="T261" s="245"/>
      <c r="U261" s="245"/>
      <c r="V261" s="245"/>
      <c r="W261" s="245"/>
      <c r="X261" s="245"/>
      <c r="Y261" s="245"/>
      <c r="Z261" s="245"/>
      <c r="AA261" s="245"/>
      <c r="AB261" s="245"/>
      <c r="AC261" s="245"/>
      <c r="AD261" s="245"/>
      <c r="AE261" s="245"/>
      <c r="AF261" s="245"/>
      <c r="AG261" s="245"/>
      <c r="AH261" s="245"/>
      <c r="AI261" s="245"/>
      <c r="AJ261" s="245"/>
      <c r="AK261" s="245"/>
      <c r="AL261" s="245"/>
      <c r="AM261" s="245"/>
      <c r="AN261" s="245"/>
      <c r="AO261" s="245"/>
      <c r="AP261" s="245"/>
      <c r="AQ261" s="245"/>
      <c r="AR261" s="245"/>
      <c r="AS261" s="245"/>
      <c r="AT261" s="245"/>
      <c r="AU261" s="245"/>
      <c r="AV261" s="245"/>
      <c r="AW261" s="245"/>
      <c r="AX261" s="245"/>
      <c r="AY261" s="245"/>
      <c r="AZ261" s="245"/>
      <c r="BA261" s="245"/>
      <c r="BB261" s="245"/>
      <c r="BC261" s="245"/>
      <c r="BD261" s="245"/>
      <c r="BE261" s="245"/>
      <c r="BF261" s="187"/>
      <c r="BG261" s="187"/>
      <c r="BH261" s="187"/>
      <c r="BI261" s="114"/>
      <c r="BJ261" s="114"/>
    </row>
    <row r="262" spans="2:62" ht="15" customHeight="1">
      <c r="B262" s="187"/>
      <c r="C262" s="187"/>
      <c r="D262" s="187"/>
      <c r="E262" s="187"/>
      <c r="F262" s="187"/>
      <c r="G262" s="187"/>
      <c r="H262" s="187"/>
      <c r="I262" s="187"/>
      <c r="J262" s="187"/>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87"/>
      <c r="AH262" s="187"/>
      <c r="AI262" s="187"/>
      <c r="AJ262" s="187"/>
      <c r="AK262" s="187"/>
      <c r="AL262" s="187"/>
      <c r="AM262" s="187"/>
      <c r="AN262" s="187"/>
      <c r="AO262" s="187"/>
      <c r="AP262" s="187"/>
      <c r="AQ262" s="187"/>
      <c r="AR262" s="187"/>
      <c r="AS262" s="187"/>
      <c r="AT262" s="187"/>
      <c r="AU262" s="187"/>
      <c r="AV262" s="187"/>
      <c r="AW262" s="187"/>
      <c r="AX262" s="187"/>
      <c r="AY262" s="187"/>
      <c r="AZ262" s="187"/>
      <c r="BA262" s="187"/>
      <c r="BB262" s="187"/>
      <c r="BC262" s="187"/>
      <c r="BD262" s="187"/>
      <c r="BE262" s="187"/>
      <c r="BF262" s="187"/>
      <c r="BG262" s="187"/>
      <c r="BH262" s="187"/>
      <c r="BI262" s="114"/>
      <c r="BJ262" s="114"/>
    </row>
    <row r="263" spans="2:62" ht="15" customHeight="1">
      <c r="B263" s="187"/>
      <c r="C263" s="187"/>
      <c r="D263" s="187"/>
      <c r="E263" s="187"/>
      <c r="F263" s="187"/>
      <c r="G263" s="187"/>
      <c r="H263" s="187"/>
      <c r="I263" s="187"/>
      <c r="J263" s="187"/>
      <c r="K263" s="187"/>
      <c r="L263" s="187"/>
      <c r="M263" s="187"/>
      <c r="N263" s="187"/>
      <c r="O263" s="187"/>
      <c r="P263" s="187"/>
      <c r="Q263" s="187"/>
      <c r="R263" s="187"/>
      <c r="Y263" s="1238" t="s">
        <v>846</v>
      </c>
      <c r="Z263" s="1238"/>
      <c r="AA263" s="1238"/>
      <c r="AB263" s="1736" t="str">
        <f>'02入力票（その２）'!I31</f>
        <v/>
      </c>
      <c r="AC263" s="1736"/>
      <c r="AD263" s="1736"/>
      <c r="AE263" s="1736"/>
      <c r="AF263" s="1736"/>
      <c r="AG263" s="338"/>
      <c r="AH263" s="338"/>
      <c r="AI263" s="338"/>
      <c r="AJ263" s="187"/>
      <c r="AK263" s="187"/>
      <c r="AL263" s="187"/>
      <c r="AM263" s="187"/>
      <c r="AN263" s="187"/>
      <c r="AO263" s="187"/>
      <c r="AP263" s="187"/>
      <c r="AQ263" s="187"/>
      <c r="AR263" s="187"/>
      <c r="AS263" s="187"/>
      <c r="AT263" s="187"/>
      <c r="AU263" s="187"/>
      <c r="AV263" s="187"/>
      <c r="AW263" s="187"/>
      <c r="AX263" s="187"/>
      <c r="AY263" s="187"/>
      <c r="AZ263" s="187"/>
      <c r="BA263" s="187"/>
      <c r="BB263" s="187"/>
      <c r="BC263" s="187"/>
      <c r="BD263" s="187"/>
      <c r="BE263" s="187"/>
      <c r="BF263" s="187"/>
      <c r="BG263" s="187"/>
      <c r="BH263" s="187"/>
      <c r="BI263" s="114"/>
      <c r="BJ263" s="114"/>
    </row>
    <row r="264" spans="2:62" ht="15" customHeight="1">
      <c r="B264" s="187"/>
      <c r="C264" s="187"/>
      <c r="D264" s="187"/>
      <c r="E264" s="187"/>
      <c r="F264" s="187"/>
      <c r="G264" s="187"/>
      <c r="H264" s="187"/>
      <c r="I264" s="187"/>
      <c r="J264" s="187"/>
      <c r="K264" s="187"/>
      <c r="L264" s="187"/>
      <c r="M264" s="187"/>
      <c r="N264" s="187"/>
      <c r="O264" s="187"/>
      <c r="P264" s="187"/>
      <c r="Q264" s="187"/>
      <c r="R264" s="187"/>
      <c r="S264" s="1115" t="s">
        <v>44</v>
      </c>
      <c r="T264" s="1115"/>
      <c r="U264" s="1115"/>
      <c r="V264" s="1115"/>
      <c r="W264" s="1115"/>
      <c r="X264" s="1115"/>
      <c r="Y264" s="187"/>
      <c r="Z264" s="187"/>
      <c r="AA264" s="337"/>
      <c r="AB264" s="335" t="str">
        <f>S215</f>
        <v>※　選択してください。</v>
      </c>
      <c r="AC264" s="338"/>
      <c r="AD264" s="338"/>
      <c r="AE264" s="338"/>
      <c r="AF264" s="338"/>
      <c r="AG264" s="338"/>
      <c r="AH264" s="338"/>
      <c r="AI264" s="338"/>
      <c r="AJ264" s="338"/>
      <c r="AK264" s="338"/>
      <c r="AL264" s="338"/>
      <c r="AM264" s="338"/>
      <c r="AN264" s="338"/>
      <c r="AO264" s="338"/>
      <c r="AP264" s="338"/>
      <c r="AQ264" s="338"/>
      <c r="AR264" s="338"/>
      <c r="AS264" s="338"/>
      <c r="AT264" s="338"/>
      <c r="AU264" s="338"/>
      <c r="AV264" s="338"/>
      <c r="AW264" s="338"/>
      <c r="AX264" s="187"/>
      <c r="AY264" s="187"/>
      <c r="AZ264" s="187"/>
      <c r="BA264" s="187"/>
      <c r="BB264" s="187"/>
      <c r="BC264" s="187"/>
      <c r="BD264" s="187"/>
      <c r="BE264" s="187"/>
      <c r="BF264" s="187"/>
      <c r="BG264" s="187"/>
      <c r="BH264" s="187"/>
      <c r="BI264" s="114"/>
      <c r="BJ264" s="114"/>
    </row>
    <row r="265" spans="2:62" ht="15" customHeight="1">
      <c r="B265" s="187"/>
      <c r="C265" s="187"/>
      <c r="D265" s="187"/>
      <c r="E265" s="187"/>
      <c r="F265" s="187"/>
      <c r="G265" s="187"/>
      <c r="H265" s="187"/>
      <c r="I265" s="187"/>
      <c r="J265" s="187"/>
      <c r="K265" s="187"/>
      <c r="L265" s="187"/>
      <c r="M265" s="187"/>
      <c r="N265" s="187"/>
      <c r="O265" s="187"/>
      <c r="P265" s="187"/>
      <c r="Q265" s="187"/>
      <c r="R265" s="187"/>
      <c r="S265" s="245"/>
      <c r="T265" s="245"/>
      <c r="U265" s="245"/>
      <c r="V265" s="245"/>
      <c r="W265" s="245"/>
      <c r="X265" s="245"/>
      <c r="Y265" s="187"/>
      <c r="Z265" s="187"/>
      <c r="AA265" s="337"/>
      <c r="AB265" s="335" t="str">
        <f>'02入力票（その２）'!I39</f>
        <v/>
      </c>
      <c r="AC265" s="338"/>
      <c r="AD265" s="338"/>
      <c r="AE265" s="338"/>
      <c r="AF265" s="338"/>
      <c r="AG265" s="338"/>
      <c r="AH265" s="338"/>
      <c r="AI265" s="338"/>
      <c r="AJ265" s="338"/>
      <c r="AK265" s="338"/>
      <c r="AL265" s="338"/>
      <c r="AM265" s="338"/>
      <c r="AN265" s="338"/>
      <c r="AO265" s="338"/>
      <c r="AP265" s="338"/>
      <c r="AQ265" s="338"/>
      <c r="AR265" s="338"/>
      <c r="AS265" s="338"/>
      <c r="AT265" s="338"/>
      <c r="AU265" s="338"/>
      <c r="AV265" s="338"/>
      <c r="AW265" s="338"/>
      <c r="AX265" s="187"/>
      <c r="AY265" s="187"/>
      <c r="AZ265" s="187"/>
      <c r="BA265" s="187"/>
      <c r="BB265" s="187"/>
      <c r="BC265" s="187"/>
      <c r="BD265" s="187"/>
      <c r="BE265" s="187"/>
      <c r="BF265" s="187"/>
      <c r="BG265" s="187"/>
      <c r="BH265" s="187"/>
      <c r="BI265" s="114"/>
      <c r="BJ265" s="114"/>
    </row>
    <row r="266" spans="2:62" ht="15" customHeight="1">
      <c r="B266" s="187"/>
      <c r="C266" s="187"/>
      <c r="D266" s="187"/>
      <c r="E266" s="187"/>
      <c r="F266" s="187"/>
      <c r="G266" s="187"/>
      <c r="H266" s="187"/>
      <c r="I266" s="187"/>
      <c r="J266" s="218"/>
      <c r="K266" s="245"/>
      <c r="L266" s="245"/>
      <c r="M266" s="245"/>
      <c r="N266" s="245"/>
      <c r="O266" s="187"/>
      <c r="P266" s="187"/>
      <c r="Q266" s="187"/>
      <c r="R266" s="187"/>
      <c r="S266" s="1115" t="s">
        <v>610</v>
      </c>
      <c r="T266" s="1115"/>
      <c r="U266" s="1115"/>
      <c r="V266" s="1115"/>
      <c r="W266" s="1115"/>
      <c r="X266" s="1115"/>
      <c r="Y266" s="187"/>
      <c r="Z266" s="187"/>
      <c r="AA266" s="339"/>
      <c r="AB266" s="335" t="str">
        <f>'02入力票（その２）'!I41</f>
        <v/>
      </c>
      <c r="AC266" s="335"/>
      <c r="AD266" s="335"/>
      <c r="AE266" s="335"/>
      <c r="AF266" s="335"/>
      <c r="AG266" s="335"/>
      <c r="AH266" s="335"/>
      <c r="AI266" s="335"/>
      <c r="AJ266" s="335"/>
      <c r="AK266" s="335"/>
      <c r="AL266" s="335"/>
      <c r="AM266" s="335"/>
      <c r="AN266" s="335"/>
      <c r="AO266" s="335"/>
      <c r="AP266" s="335"/>
      <c r="AQ266" s="335"/>
      <c r="AR266" s="187"/>
      <c r="AS266" s="187"/>
      <c r="AT266" s="187"/>
      <c r="AU266" s="187"/>
      <c r="AV266" s="187"/>
      <c r="AW266" s="187"/>
      <c r="AX266" s="187"/>
      <c r="AY266" s="187"/>
      <c r="AZ266" s="187"/>
      <c r="BA266" s="187"/>
      <c r="BB266" s="187"/>
      <c r="BC266" s="187"/>
      <c r="BD266" s="187"/>
      <c r="BE266" s="187"/>
      <c r="BF266" s="187"/>
      <c r="BG266" s="187"/>
      <c r="BH266" s="187"/>
      <c r="BI266" s="114"/>
      <c r="BJ266" s="114"/>
    </row>
    <row r="267" spans="2:62" ht="15" customHeight="1">
      <c r="B267" s="187"/>
      <c r="C267" s="187"/>
      <c r="D267" s="187"/>
      <c r="E267" s="187"/>
      <c r="F267" s="187"/>
      <c r="G267" s="187"/>
      <c r="H267" s="187"/>
      <c r="I267" s="187"/>
      <c r="J267" s="245"/>
      <c r="K267" s="245"/>
      <c r="L267" s="435" t="s">
        <v>758</v>
      </c>
      <c r="M267" s="245"/>
      <c r="N267" s="245"/>
      <c r="O267" s="187"/>
      <c r="P267" s="187"/>
      <c r="Q267" s="187"/>
      <c r="R267" s="187"/>
      <c r="S267" s="245"/>
      <c r="T267" s="245"/>
      <c r="U267" s="245"/>
      <c r="V267" s="245"/>
      <c r="W267" s="245"/>
      <c r="X267" s="245"/>
      <c r="Y267" s="187"/>
      <c r="Z267" s="187"/>
      <c r="AA267" s="339"/>
      <c r="AB267" s="335"/>
      <c r="AC267" s="335"/>
      <c r="AD267" s="335"/>
      <c r="AE267" s="335"/>
      <c r="AF267" s="335"/>
      <c r="AG267" s="335"/>
      <c r="AH267" s="335"/>
      <c r="AI267" s="335"/>
      <c r="AJ267" s="335"/>
      <c r="AK267" s="335"/>
      <c r="AL267" s="335"/>
      <c r="AM267" s="335"/>
      <c r="AN267" s="335"/>
      <c r="AO267" s="335"/>
      <c r="AP267" s="335"/>
      <c r="AQ267" s="335"/>
      <c r="AR267" s="187"/>
      <c r="AS267" s="187"/>
      <c r="AT267" s="187"/>
      <c r="AU267" s="187"/>
      <c r="AV267" s="187"/>
      <c r="AW267" s="187"/>
      <c r="AX267" s="187"/>
      <c r="AY267" s="187"/>
      <c r="AZ267" s="187"/>
      <c r="BA267" s="187"/>
      <c r="BB267" s="187"/>
      <c r="BC267" s="187"/>
      <c r="BD267" s="187"/>
      <c r="BE267" s="187"/>
      <c r="BF267" s="187"/>
      <c r="BG267" s="187"/>
      <c r="BH267" s="187"/>
      <c r="BI267" s="114"/>
      <c r="BJ267" s="114"/>
    </row>
    <row r="268" spans="2:62" ht="15" customHeight="1">
      <c r="B268" s="187"/>
      <c r="C268" s="187"/>
      <c r="D268" s="187"/>
      <c r="E268" s="187"/>
      <c r="F268" s="187"/>
      <c r="G268" s="187"/>
      <c r="H268" s="187"/>
      <c r="I268" s="187"/>
      <c r="J268" s="187"/>
      <c r="K268" s="187"/>
      <c r="L268" s="187"/>
      <c r="M268" s="187"/>
      <c r="N268" s="187"/>
      <c r="O268" s="187"/>
      <c r="P268" s="187"/>
      <c r="Q268" s="187"/>
      <c r="R268" s="187"/>
      <c r="S268" s="1115" t="s">
        <v>759</v>
      </c>
      <c r="T268" s="1115"/>
      <c r="U268" s="1115"/>
      <c r="V268" s="1115"/>
      <c r="W268" s="1115"/>
      <c r="X268" s="1115"/>
      <c r="Y268" s="187"/>
      <c r="Z268" s="187"/>
      <c r="AA268" s="340" t="s">
        <v>760</v>
      </c>
      <c r="AB268" s="335" t="str">
        <f>CONCATENATE('02入力票（その２）'!I43,"　",'02入力票（その２）'!I44)</f>
        <v>　</v>
      </c>
      <c r="AC268" s="335"/>
      <c r="AD268" s="335"/>
      <c r="AE268" s="335"/>
      <c r="AF268" s="335"/>
      <c r="AG268" s="335"/>
      <c r="AH268" s="335"/>
      <c r="AI268" s="335"/>
      <c r="AJ268" s="335"/>
      <c r="AK268" s="335"/>
      <c r="AL268" s="335"/>
      <c r="AM268" s="335"/>
      <c r="AN268" s="335"/>
      <c r="AO268" s="335"/>
      <c r="AP268" s="335"/>
      <c r="AQ268" s="335"/>
      <c r="AR268" s="187"/>
      <c r="AS268" s="442" t="s">
        <v>680</v>
      </c>
      <c r="AT268" s="248"/>
      <c r="AU268" s="248"/>
      <c r="AV268" s="187"/>
      <c r="AW268" s="187"/>
      <c r="AX268" s="187"/>
      <c r="AY268" s="187"/>
      <c r="AZ268" s="187"/>
      <c r="BA268" s="187"/>
      <c r="BB268" s="187"/>
      <c r="BC268" s="187"/>
      <c r="BD268" s="187"/>
      <c r="BE268" s="187"/>
      <c r="BF268" s="187"/>
      <c r="BG268" s="187"/>
      <c r="BH268" s="187"/>
      <c r="BI268" s="114"/>
      <c r="BJ268" s="114"/>
    </row>
    <row r="269" spans="2:62" ht="15" customHeight="1">
      <c r="B269" s="187"/>
      <c r="C269" s="187"/>
      <c r="D269" s="187"/>
      <c r="E269" s="187"/>
      <c r="F269" s="187"/>
      <c r="G269" s="187"/>
      <c r="H269" s="187"/>
      <c r="I269" s="187"/>
      <c r="J269" s="187"/>
      <c r="K269" s="187"/>
      <c r="L269" s="187"/>
      <c r="M269" s="187"/>
      <c r="N269" s="187"/>
      <c r="O269" s="187"/>
      <c r="P269" s="187"/>
      <c r="Q269" s="187"/>
      <c r="R269" s="187"/>
      <c r="S269" s="245"/>
      <c r="T269" s="245"/>
      <c r="U269" s="245"/>
      <c r="V269" s="245"/>
      <c r="W269" s="245"/>
      <c r="X269" s="245"/>
      <c r="Y269" s="187"/>
      <c r="Z269" s="187"/>
      <c r="AA269" s="339"/>
      <c r="AB269" s="335"/>
      <c r="AC269" s="335"/>
      <c r="AD269" s="335"/>
      <c r="AE269" s="335"/>
      <c r="AF269" s="335"/>
      <c r="AG269" s="335"/>
      <c r="AH269" s="335"/>
      <c r="AI269" s="335"/>
      <c r="AJ269" s="335"/>
      <c r="AK269" s="335"/>
      <c r="AL269" s="335"/>
      <c r="AM269" s="335"/>
      <c r="AN269" s="335"/>
      <c r="AO269" s="335"/>
      <c r="AP269" s="335"/>
      <c r="AQ269" s="335"/>
      <c r="AR269" s="187"/>
      <c r="AS269" s="187"/>
      <c r="AT269" s="187"/>
      <c r="AU269" s="187"/>
      <c r="AV269" s="187"/>
      <c r="AW269" s="187"/>
      <c r="AX269" s="187"/>
      <c r="AY269" s="187"/>
      <c r="AZ269" s="187"/>
      <c r="BA269" s="187"/>
      <c r="BB269" s="187"/>
      <c r="BC269" s="187"/>
      <c r="BD269" s="187"/>
      <c r="BE269" s="187"/>
      <c r="BF269" s="187"/>
      <c r="BG269" s="187"/>
      <c r="BH269" s="187"/>
      <c r="BI269" s="114"/>
      <c r="BJ269" s="114"/>
    </row>
    <row r="270" spans="2:62" ht="15" customHeight="1">
      <c r="B270" s="187"/>
      <c r="C270" s="187"/>
      <c r="D270" s="187"/>
      <c r="E270" s="187"/>
      <c r="F270" s="187"/>
      <c r="G270" s="187"/>
      <c r="H270" s="187"/>
      <c r="I270" s="187"/>
      <c r="J270" s="187"/>
      <c r="K270" s="187"/>
      <c r="L270" s="187"/>
      <c r="M270" s="187"/>
      <c r="N270" s="187"/>
      <c r="O270" s="187"/>
      <c r="P270" s="187"/>
      <c r="Q270" s="187"/>
      <c r="R270" s="187"/>
      <c r="S270" s="1115" t="s">
        <v>615</v>
      </c>
      <c r="T270" s="1115"/>
      <c r="U270" s="1115"/>
      <c r="V270" s="1115"/>
      <c r="W270" s="1115"/>
      <c r="X270" s="1115"/>
      <c r="Y270" s="187"/>
      <c r="Z270" s="187"/>
      <c r="AA270" s="339" t="s">
        <v>760</v>
      </c>
      <c r="AB270" s="335" t="str">
        <f>'02入力票（その２）'!I46</f>
        <v/>
      </c>
      <c r="AC270" s="335"/>
      <c r="AD270" s="335"/>
      <c r="AE270" s="335"/>
      <c r="AF270" s="335"/>
      <c r="AG270" s="335"/>
      <c r="AH270" s="335"/>
      <c r="AI270" s="335"/>
      <c r="AJ270" s="335"/>
      <c r="AK270" s="335"/>
      <c r="AL270" s="335"/>
      <c r="AM270" s="335"/>
      <c r="AN270" s="335"/>
      <c r="AO270" s="335"/>
      <c r="AP270" s="335"/>
      <c r="AQ270" s="335"/>
      <c r="AR270" s="187"/>
      <c r="AS270" s="187"/>
      <c r="AT270" s="187"/>
      <c r="AU270" s="187"/>
      <c r="AV270" s="187"/>
      <c r="AW270" s="187"/>
      <c r="AX270" s="187"/>
      <c r="AY270" s="187"/>
      <c r="AZ270" s="187"/>
      <c r="BA270" s="187"/>
      <c r="BB270" s="187"/>
      <c r="BC270" s="187"/>
      <c r="BD270" s="187"/>
      <c r="BE270" s="187"/>
      <c r="BF270" s="187"/>
      <c r="BG270" s="187"/>
      <c r="BH270" s="187"/>
      <c r="BI270" s="114"/>
      <c r="BJ270" s="114"/>
    </row>
    <row r="271" spans="2:62" ht="15" customHeight="1">
      <c r="B271" s="187"/>
      <c r="C271" s="187"/>
      <c r="D271" s="187"/>
      <c r="E271" s="187"/>
      <c r="F271" s="187"/>
      <c r="G271" s="187"/>
      <c r="H271" s="187"/>
      <c r="I271" s="187"/>
      <c r="J271" s="187"/>
      <c r="K271" s="187"/>
      <c r="L271" s="187"/>
      <c r="M271" s="187"/>
      <c r="N271" s="187"/>
      <c r="O271" s="187"/>
      <c r="P271" s="187"/>
      <c r="Q271" s="187"/>
      <c r="R271" s="187"/>
      <c r="S271" s="261"/>
      <c r="T271" s="261"/>
      <c r="U271" s="261"/>
      <c r="V271" s="261"/>
      <c r="W271" s="261"/>
      <c r="X271" s="261"/>
      <c r="Y271" s="187"/>
      <c r="Z271" s="187"/>
      <c r="AA271" s="187"/>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c r="BH271" s="187"/>
      <c r="BI271" s="114"/>
      <c r="BJ271" s="114"/>
    </row>
    <row r="272" spans="2:62" ht="15" customHeight="1">
      <c r="B272" s="187"/>
      <c r="C272" s="187"/>
      <c r="D272" s="187"/>
      <c r="E272" s="187"/>
      <c r="F272" s="187"/>
      <c r="G272" s="187"/>
      <c r="H272" s="187"/>
      <c r="I272" s="187"/>
      <c r="J272" s="187"/>
      <c r="K272" s="187"/>
      <c r="L272" s="187"/>
      <c r="M272" s="187"/>
      <c r="N272" s="187"/>
      <c r="O272" s="187"/>
      <c r="P272" s="187"/>
      <c r="Q272" s="187"/>
      <c r="R272" s="252"/>
      <c r="S272" s="1115" t="s">
        <v>761</v>
      </c>
      <c r="T272" s="1115"/>
      <c r="U272" s="1115"/>
      <c r="V272" s="1115"/>
      <c r="W272" s="1115"/>
      <c r="X272" s="1115"/>
      <c r="Y272" s="252"/>
      <c r="Z272" s="252"/>
      <c r="AA272" s="252"/>
      <c r="AB272" s="1738">
        <f>'02入力票（その２）'!I50</f>
        <v>44287</v>
      </c>
      <c r="AC272" s="1738"/>
      <c r="AD272" s="1738"/>
      <c r="AE272" s="1738"/>
      <c r="AF272" s="1738"/>
      <c r="AG272" s="1738"/>
      <c r="AH272" s="1738"/>
      <c r="AI272" s="1738"/>
      <c r="AJ272" s="297" t="s">
        <v>847</v>
      </c>
      <c r="AK272" s="443"/>
      <c r="AL272" s="443"/>
      <c r="AM272" s="443"/>
      <c r="AN272" s="187"/>
      <c r="AO272" s="187"/>
      <c r="AP272" s="218"/>
      <c r="AQ272" s="187"/>
      <c r="AR272" s="187"/>
      <c r="AS272" s="187"/>
      <c r="AT272" s="187"/>
      <c r="AU272" s="187"/>
      <c r="AV272" s="187"/>
      <c r="AW272" s="187"/>
      <c r="AX272" s="187"/>
      <c r="AY272" s="187"/>
      <c r="AZ272" s="187"/>
      <c r="BA272" s="187"/>
      <c r="BB272" s="187"/>
      <c r="BC272" s="187"/>
      <c r="BD272" s="187"/>
      <c r="BE272" s="187"/>
      <c r="BF272" s="187"/>
      <c r="BG272" s="187"/>
      <c r="BH272" s="187"/>
      <c r="BI272" s="114"/>
      <c r="BJ272" s="114"/>
    </row>
    <row r="273" spans="2:62" ht="15" customHeight="1">
      <c r="B273" s="187"/>
      <c r="C273" s="187"/>
      <c r="D273" s="187"/>
      <c r="E273" s="187"/>
      <c r="F273" s="187"/>
      <c r="G273" s="187"/>
      <c r="H273" s="187"/>
      <c r="I273" s="187"/>
      <c r="J273" s="187"/>
      <c r="K273" s="187"/>
      <c r="L273" s="187"/>
      <c r="M273" s="187"/>
      <c r="N273" s="187"/>
      <c r="O273" s="187"/>
      <c r="P273" s="187"/>
      <c r="Q273" s="187"/>
      <c r="R273" s="252"/>
      <c r="S273" s="252"/>
      <c r="T273" s="252"/>
      <c r="U273" s="252"/>
      <c r="V273" s="252"/>
      <c r="W273" s="252"/>
      <c r="X273" s="252"/>
      <c r="Y273" s="252"/>
      <c r="Z273" s="252"/>
      <c r="AA273" s="252"/>
      <c r="AB273" s="1738">
        <f>'02入力票（その２）'!I51</f>
        <v>45016</v>
      </c>
      <c r="AC273" s="1738"/>
      <c r="AD273" s="1738"/>
      <c r="AE273" s="1738"/>
      <c r="AF273" s="1738"/>
      <c r="AG273" s="1738"/>
      <c r="AH273" s="1738"/>
      <c r="AI273" s="1738"/>
      <c r="AJ273" s="297" t="s">
        <v>848</v>
      </c>
      <c r="AK273" s="443"/>
      <c r="AL273" s="443"/>
      <c r="AM273" s="443"/>
      <c r="AN273" s="187"/>
      <c r="AO273" s="187"/>
      <c r="AP273" s="218"/>
      <c r="AQ273" s="187"/>
      <c r="AR273" s="187"/>
      <c r="AS273" s="187"/>
      <c r="AT273" s="187"/>
      <c r="AU273" s="187"/>
      <c r="AV273" s="187"/>
      <c r="AW273" s="187"/>
      <c r="AX273" s="187"/>
      <c r="AY273" s="187"/>
      <c r="AZ273" s="187"/>
      <c r="BA273" s="187"/>
      <c r="BB273" s="187"/>
      <c r="BC273" s="187"/>
      <c r="BD273" s="187"/>
      <c r="BE273" s="187"/>
      <c r="BF273" s="187"/>
      <c r="BG273" s="187"/>
      <c r="BH273" s="187"/>
      <c r="BI273" s="114"/>
      <c r="BJ273" s="114"/>
    </row>
    <row r="274" spans="2:62" ht="15" customHeight="1">
      <c r="B274" s="187"/>
      <c r="C274" s="187"/>
      <c r="D274" s="187"/>
      <c r="E274" s="187"/>
      <c r="F274" s="297"/>
      <c r="G274" s="297"/>
      <c r="H274" s="297"/>
      <c r="I274" s="297"/>
      <c r="J274" s="297"/>
      <c r="K274" s="297"/>
      <c r="L274" s="297"/>
      <c r="M274" s="297"/>
      <c r="N274" s="297"/>
      <c r="O274" s="297"/>
      <c r="P274" s="297"/>
      <c r="Q274" s="297"/>
      <c r="T274" s="297"/>
      <c r="U274" s="297"/>
      <c r="V274" s="297"/>
      <c r="W274" s="297"/>
      <c r="X274" s="297"/>
      <c r="Y274" s="297"/>
      <c r="Z274" s="297"/>
      <c r="AA274" s="297"/>
      <c r="AB274" s="297"/>
      <c r="AC274" s="297"/>
      <c r="AD274" s="297"/>
      <c r="AE274" s="297"/>
      <c r="AF274" s="297"/>
      <c r="AG274" s="297"/>
      <c r="AH274" s="297"/>
      <c r="AI274" s="297"/>
      <c r="AJ274" s="297"/>
      <c r="AK274" s="297"/>
      <c r="AL274" s="297"/>
      <c r="AM274" s="187"/>
      <c r="AN274" s="187"/>
      <c r="AO274" s="187"/>
      <c r="AP274" s="187"/>
      <c r="AQ274" s="187"/>
      <c r="AR274" s="187"/>
      <c r="AS274" s="187"/>
      <c r="AT274" s="187"/>
      <c r="AU274" s="187"/>
      <c r="AV274" s="187"/>
      <c r="AW274" s="187"/>
      <c r="AX274" s="187"/>
      <c r="AY274" s="187"/>
      <c r="AZ274" s="187"/>
      <c r="BA274" s="187"/>
      <c r="BB274" s="187"/>
      <c r="BC274" s="187"/>
      <c r="BD274" s="187"/>
      <c r="BE274" s="187"/>
      <c r="BF274" s="187"/>
      <c r="BG274" s="187"/>
      <c r="BH274" s="187"/>
      <c r="BI274" s="114"/>
      <c r="BJ274" s="114"/>
    </row>
    <row r="275" spans="2:62" ht="15" customHeight="1">
      <c r="B275" s="187"/>
      <c r="C275" s="187"/>
      <c r="D275" s="187"/>
      <c r="E275" s="187"/>
      <c r="F275" s="297"/>
      <c r="G275" s="297"/>
      <c r="H275" s="297"/>
      <c r="I275" s="297"/>
      <c r="J275" s="297"/>
      <c r="K275" s="297"/>
      <c r="L275" s="297"/>
      <c r="M275" s="297"/>
      <c r="N275" s="297"/>
      <c r="O275" s="297"/>
      <c r="P275" s="297"/>
      <c r="Q275" s="297"/>
      <c r="R275" s="343">
        <v>1</v>
      </c>
      <c r="S275" s="444" t="s">
        <v>762</v>
      </c>
      <c r="T275" s="444"/>
      <c r="U275" s="444"/>
      <c r="V275" s="444"/>
      <c r="W275" s="444"/>
      <c r="X275" s="444"/>
      <c r="Y275" s="444"/>
      <c r="Z275" s="444"/>
      <c r="AA275" s="444"/>
      <c r="AB275" s="444"/>
      <c r="AC275" s="445"/>
      <c r="AD275" s="445"/>
      <c r="AE275" s="444"/>
      <c r="AF275" s="444"/>
      <c r="AG275" s="444"/>
      <c r="AH275" s="343">
        <v>4</v>
      </c>
      <c r="AI275" s="444" t="s">
        <v>1125</v>
      </c>
      <c r="AJ275" s="444"/>
      <c r="AK275" s="444"/>
      <c r="AL275" s="444"/>
      <c r="AM275" s="350"/>
      <c r="AN275" s="350"/>
      <c r="AO275" s="350"/>
      <c r="AP275" s="350"/>
      <c r="AQ275" s="350"/>
      <c r="AR275" s="350"/>
      <c r="AS275" s="350"/>
      <c r="AT275" s="350"/>
      <c r="AU275" s="350"/>
      <c r="AV275" s="350"/>
      <c r="AW275" s="187"/>
      <c r="AX275" s="187"/>
      <c r="AY275" s="187"/>
      <c r="AZ275" s="187"/>
      <c r="BA275" s="187"/>
      <c r="BB275" s="187"/>
      <c r="BC275" s="187"/>
      <c r="BD275" s="187"/>
      <c r="BE275" s="187"/>
      <c r="BF275" s="187"/>
      <c r="BG275" s="187"/>
      <c r="BH275" s="187"/>
      <c r="BI275" s="114"/>
      <c r="BJ275" s="114"/>
    </row>
    <row r="276" spans="2:62" ht="15" customHeight="1">
      <c r="B276" s="187"/>
      <c r="C276" s="187"/>
      <c r="D276" s="187"/>
      <c r="E276" s="187"/>
      <c r="F276" s="297"/>
      <c r="G276" s="297"/>
      <c r="H276" s="297"/>
      <c r="I276" s="297"/>
      <c r="J276" s="297"/>
      <c r="K276" s="297"/>
      <c r="L276" s="297"/>
      <c r="M276" s="297"/>
      <c r="N276" s="297"/>
      <c r="O276" s="297"/>
      <c r="P276" s="297"/>
      <c r="Q276" s="297"/>
      <c r="R276" s="343">
        <v>2</v>
      </c>
      <c r="S276" s="444" t="s">
        <v>764</v>
      </c>
      <c r="T276" s="444"/>
      <c r="U276" s="444"/>
      <c r="V276" s="444"/>
      <c r="W276" s="444"/>
      <c r="X276" s="444"/>
      <c r="Y276" s="444"/>
      <c r="Z276" s="444"/>
      <c r="AA276" s="444"/>
      <c r="AB276" s="444"/>
      <c r="AC276" s="445"/>
      <c r="AD276" s="445"/>
      <c r="AE276" s="444"/>
      <c r="AF276" s="444"/>
      <c r="AG276" s="444"/>
      <c r="AH276" s="343">
        <v>5</v>
      </c>
      <c r="AI276" s="444" t="s">
        <v>1126</v>
      </c>
      <c r="AJ276" s="444"/>
      <c r="AK276" s="444"/>
      <c r="AL276" s="444"/>
      <c r="AM276" s="350"/>
      <c r="AN276" s="350"/>
      <c r="AO276" s="350"/>
      <c r="AP276" s="350"/>
      <c r="AQ276" s="350"/>
      <c r="AR276" s="350"/>
      <c r="AS276" s="350"/>
      <c r="AT276" s="350"/>
      <c r="AU276" s="350"/>
      <c r="AV276" s="350"/>
      <c r="AW276" s="187"/>
      <c r="AX276" s="187"/>
      <c r="AY276" s="187"/>
      <c r="AZ276" s="187"/>
      <c r="BA276" s="187"/>
      <c r="BB276" s="187"/>
      <c r="BC276" s="187"/>
      <c r="BD276" s="187"/>
      <c r="BE276" s="187"/>
      <c r="BF276" s="187"/>
      <c r="BG276" s="187"/>
      <c r="BH276" s="187"/>
      <c r="BI276" s="114"/>
      <c r="BJ276" s="114"/>
    </row>
    <row r="277" spans="2:62" ht="15" customHeight="1">
      <c r="B277" s="187"/>
      <c r="C277" s="187"/>
      <c r="D277" s="187"/>
      <c r="E277" s="187"/>
      <c r="F277" s="297"/>
      <c r="G277" s="297"/>
      <c r="H277" s="297"/>
      <c r="I277" s="297"/>
      <c r="J277" s="297"/>
      <c r="K277" s="297"/>
      <c r="L277" s="297"/>
      <c r="M277" s="297"/>
      <c r="N277" s="297"/>
      <c r="O277" s="297"/>
      <c r="P277" s="297"/>
      <c r="Q277" s="297"/>
      <c r="R277" s="343">
        <v>3</v>
      </c>
      <c r="S277" s="444" t="s">
        <v>765</v>
      </c>
      <c r="T277" s="444"/>
      <c r="U277" s="444"/>
      <c r="V277" s="444"/>
      <c r="W277" s="444"/>
      <c r="X277" s="444"/>
      <c r="Y277" s="444"/>
      <c r="Z277" s="444"/>
      <c r="AA277" s="444"/>
      <c r="AB277" s="444"/>
      <c r="AC277" s="445"/>
      <c r="AD277" s="445"/>
      <c r="AE277" s="444"/>
      <c r="AF277" s="444"/>
      <c r="AG277" s="444"/>
      <c r="AH277" s="343">
        <v>6</v>
      </c>
      <c r="AI277" s="444" t="s">
        <v>1127</v>
      </c>
      <c r="AJ277" s="444"/>
      <c r="AK277" s="444"/>
      <c r="AL277" s="444"/>
      <c r="AM277" s="350"/>
      <c r="AN277" s="350"/>
      <c r="AO277" s="350"/>
      <c r="AP277" s="350"/>
      <c r="AQ277" s="350"/>
      <c r="AR277" s="350"/>
      <c r="AS277" s="350"/>
      <c r="AT277" s="350"/>
      <c r="AU277" s="350"/>
      <c r="AV277" s="350"/>
      <c r="AW277" s="187"/>
      <c r="AX277" s="187"/>
      <c r="AY277" s="187"/>
      <c r="AZ277" s="187"/>
      <c r="BA277" s="187"/>
      <c r="BB277" s="187"/>
      <c r="BC277" s="187"/>
      <c r="BD277" s="187"/>
      <c r="BE277" s="187"/>
      <c r="BF277" s="187"/>
      <c r="BG277" s="187"/>
      <c r="BH277" s="187"/>
      <c r="BI277" s="114"/>
      <c r="BJ277" s="114"/>
    </row>
    <row r="278" spans="2:62" ht="15" customHeight="1">
      <c r="B278" s="187"/>
      <c r="C278" s="187"/>
      <c r="D278" s="187"/>
      <c r="E278" s="187"/>
      <c r="F278" s="297"/>
      <c r="G278" s="297"/>
      <c r="H278" s="297"/>
      <c r="I278" s="297"/>
      <c r="J278" s="297"/>
      <c r="K278" s="297"/>
      <c r="L278" s="297"/>
      <c r="M278" s="297"/>
      <c r="N278" s="297"/>
      <c r="O278" s="297"/>
      <c r="P278" s="297"/>
      <c r="Q278" s="297"/>
      <c r="R278" s="445"/>
      <c r="S278" s="445"/>
      <c r="T278" s="444"/>
      <c r="U278" s="444"/>
      <c r="V278" s="444"/>
      <c r="W278" s="444"/>
      <c r="X278" s="444"/>
      <c r="Y278" s="444"/>
      <c r="Z278" s="444"/>
      <c r="AA278" s="444"/>
      <c r="AB278" s="444"/>
      <c r="AC278" s="444"/>
      <c r="AD278" s="444"/>
      <c r="AE278" s="444"/>
      <c r="AF278" s="444"/>
      <c r="AG278" s="444"/>
      <c r="AH278" s="444"/>
      <c r="AI278" s="444"/>
      <c r="AJ278" s="444"/>
      <c r="AK278" s="444"/>
      <c r="AL278" s="444"/>
      <c r="AM278" s="350"/>
      <c r="AN278" s="350"/>
      <c r="AO278" s="350"/>
      <c r="AP278" s="350"/>
      <c r="AQ278" s="350"/>
      <c r="AR278" s="350"/>
      <c r="AS278" s="350"/>
      <c r="AT278" s="350"/>
      <c r="AU278" s="350"/>
      <c r="AV278" s="350"/>
      <c r="AW278" s="187"/>
      <c r="AX278" s="187"/>
      <c r="AY278" s="187"/>
      <c r="AZ278" s="187"/>
      <c r="BA278" s="187"/>
      <c r="BB278" s="187"/>
      <c r="BC278" s="187"/>
      <c r="BD278" s="187"/>
      <c r="BE278" s="187"/>
      <c r="BF278" s="187"/>
      <c r="BG278" s="352" t="str">
        <f>R111</f>
        <v>　　　　　</v>
      </c>
      <c r="BH278" s="187"/>
      <c r="BI278" s="114"/>
      <c r="BJ278" s="114"/>
    </row>
    <row r="279" spans="2:62" ht="15" customHeight="1">
      <c r="B279" s="187"/>
      <c r="C279" s="187"/>
      <c r="D279" s="187"/>
      <c r="E279" s="187"/>
      <c r="F279" s="187"/>
      <c r="G279" s="187"/>
      <c r="H279" s="187"/>
      <c r="I279" s="187"/>
      <c r="J279" s="187"/>
      <c r="K279" s="187"/>
      <c r="L279" s="187"/>
      <c r="M279" s="187"/>
      <c r="N279" s="187"/>
      <c r="O279" s="187"/>
      <c r="P279" s="187"/>
      <c r="Q279" s="187"/>
      <c r="R279" s="348" t="s">
        <v>850</v>
      </c>
      <c r="S279" s="348" t="s">
        <v>1128</v>
      </c>
      <c r="T279" s="350"/>
      <c r="U279" s="350"/>
      <c r="V279" s="350"/>
      <c r="W279" s="350"/>
      <c r="X279" s="350"/>
      <c r="Y279" s="350"/>
      <c r="Z279" s="350"/>
      <c r="AA279" s="350"/>
      <c r="AB279" s="350"/>
      <c r="AC279" s="350"/>
      <c r="AD279" s="350"/>
      <c r="AE279" s="350"/>
      <c r="AF279" s="350"/>
      <c r="AG279" s="350"/>
      <c r="AH279" s="343" t="s">
        <v>1129</v>
      </c>
      <c r="AI279" s="350" t="s">
        <v>1130</v>
      </c>
      <c r="AJ279" s="350"/>
      <c r="AK279" s="350"/>
      <c r="AL279" s="350"/>
      <c r="AM279" s="350"/>
      <c r="AN279" s="350"/>
      <c r="AO279" s="350"/>
      <c r="AP279" s="350"/>
      <c r="AQ279" s="350"/>
      <c r="AR279" s="350"/>
      <c r="AS279" s="350"/>
      <c r="AT279" s="350"/>
      <c r="AU279" s="350"/>
      <c r="AV279" s="350"/>
      <c r="AW279" s="187"/>
      <c r="AX279" s="187"/>
      <c r="AY279" s="218"/>
      <c r="AZ279" s="248"/>
      <c r="BA279" s="248"/>
      <c r="BB279" s="248"/>
      <c r="BC279" s="248"/>
      <c r="BD279" s="248"/>
      <c r="BE279" s="248"/>
      <c r="BF279" s="248"/>
      <c r="BG279" s="218"/>
      <c r="BH279" s="248"/>
      <c r="BI279" s="114"/>
      <c r="BJ279" s="114"/>
    </row>
    <row r="280" spans="2:62" ht="15" customHeight="1">
      <c r="B280" s="187"/>
      <c r="C280" s="187"/>
      <c r="D280" s="187"/>
      <c r="E280" s="187"/>
      <c r="F280" s="187"/>
      <c r="G280" s="187"/>
      <c r="H280" s="187"/>
      <c r="I280" s="187"/>
      <c r="J280" s="187"/>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87"/>
      <c r="AH280" s="187"/>
      <c r="AI280" s="187"/>
      <c r="AJ280" s="187"/>
      <c r="AK280" s="187"/>
      <c r="AL280" s="187"/>
      <c r="AM280" s="187"/>
      <c r="AN280" s="187"/>
      <c r="AO280" s="187"/>
      <c r="AP280" s="187"/>
      <c r="AQ280" s="187"/>
      <c r="AR280" s="187"/>
      <c r="AS280" s="187"/>
      <c r="AT280" s="187"/>
      <c r="AU280" s="187"/>
      <c r="AV280" s="187"/>
      <c r="AW280" s="187"/>
      <c r="AX280" s="187"/>
      <c r="AY280" s="187"/>
      <c r="AZ280" s="187"/>
      <c r="BA280" s="187"/>
      <c r="BB280" s="187"/>
      <c r="BC280" s="187"/>
      <c r="BD280" s="187"/>
      <c r="BE280" s="187"/>
      <c r="BF280" s="187"/>
      <c r="BG280" s="187"/>
      <c r="BH280" s="187"/>
      <c r="BI280" s="114"/>
      <c r="BJ280" s="114"/>
    </row>
    <row r="281" spans="2:62" ht="15" customHeight="1">
      <c r="B281" s="187"/>
      <c r="C281" s="187"/>
      <c r="D281" s="187"/>
      <c r="E281" s="187"/>
      <c r="F281" s="187"/>
      <c r="G281" s="187"/>
      <c r="H281" s="187"/>
      <c r="I281" s="187"/>
      <c r="J281" s="187"/>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87"/>
      <c r="AH281" s="187"/>
      <c r="AI281" s="187"/>
      <c r="AJ281" s="187"/>
      <c r="AK281" s="187"/>
      <c r="AL281" s="187"/>
      <c r="AM281" s="187"/>
      <c r="AN281" s="187"/>
      <c r="AO281" s="187"/>
      <c r="AP281" s="187"/>
      <c r="AQ281" s="187"/>
      <c r="AR281" s="187"/>
      <c r="AS281" s="187"/>
      <c r="AT281" s="187"/>
      <c r="AU281" s="187"/>
      <c r="AV281" s="187"/>
      <c r="AW281" s="187"/>
      <c r="AX281" s="187"/>
      <c r="AY281" s="187"/>
      <c r="AZ281" s="187"/>
      <c r="BA281" s="187"/>
      <c r="BB281" s="187"/>
      <c r="BC281" s="187"/>
      <c r="BD281" s="187"/>
      <c r="BE281" s="187"/>
      <c r="BF281" s="187"/>
      <c r="BG281" s="187"/>
      <c r="BH281" s="187"/>
      <c r="BI281" s="114"/>
      <c r="BJ281" s="114"/>
    </row>
    <row r="282" spans="2:62" ht="22.5" customHeight="1">
      <c r="B282" s="1224" t="s">
        <v>768</v>
      </c>
      <c r="C282" s="1224"/>
      <c r="D282" s="1224"/>
      <c r="E282" s="1224"/>
      <c r="F282" s="1224"/>
      <c r="G282" s="1224"/>
      <c r="H282" s="1224"/>
      <c r="I282" s="1224"/>
      <c r="J282" s="1224"/>
      <c r="K282" s="1224"/>
      <c r="L282" s="1224"/>
      <c r="M282" s="1224"/>
      <c r="N282" s="1224"/>
      <c r="O282" s="1224"/>
      <c r="P282" s="1224"/>
      <c r="Q282" s="1224"/>
      <c r="R282" s="1224"/>
      <c r="S282" s="1224"/>
      <c r="T282" s="1224"/>
      <c r="U282" s="1224"/>
      <c r="V282" s="1224"/>
      <c r="W282" s="1224"/>
      <c r="X282" s="1224"/>
      <c r="Y282" s="1224"/>
      <c r="Z282" s="1224"/>
      <c r="AA282" s="1224"/>
      <c r="AB282" s="1224"/>
      <c r="AC282" s="1224"/>
      <c r="AD282" s="1224"/>
      <c r="AE282" s="1224"/>
      <c r="AF282" s="1224"/>
      <c r="AG282" s="1224"/>
      <c r="AH282" s="1224"/>
      <c r="AI282" s="1224"/>
      <c r="AJ282" s="1224"/>
      <c r="AK282" s="1224"/>
      <c r="AL282" s="1224"/>
      <c r="AM282" s="1224"/>
      <c r="AN282" s="1224"/>
      <c r="AO282" s="1224"/>
      <c r="AP282" s="1224"/>
      <c r="AQ282" s="1224"/>
      <c r="AR282" s="1224"/>
      <c r="AS282" s="1224"/>
      <c r="AT282" s="1224"/>
      <c r="AU282" s="1224"/>
      <c r="AV282" s="1224"/>
      <c r="AW282" s="1224"/>
      <c r="AX282" s="1224"/>
      <c r="AY282" s="1224"/>
      <c r="AZ282" s="1224"/>
      <c r="BA282" s="1224"/>
      <c r="BB282" s="1224"/>
      <c r="BC282" s="1224"/>
      <c r="BD282" s="1224"/>
      <c r="BE282" s="1224"/>
      <c r="BF282" s="1224"/>
      <c r="BG282" s="1224"/>
      <c r="BH282" s="1224"/>
      <c r="BI282" s="114"/>
      <c r="BJ282" s="114"/>
    </row>
    <row r="283" spans="2:62" ht="15" customHeight="1">
      <c r="B283" s="187"/>
      <c r="C283" s="187"/>
      <c r="D283" s="187"/>
      <c r="E283" s="187"/>
      <c r="F283" s="187"/>
      <c r="G283" s="187"/>
      <c r="H283" s="187"/>
      <c r="I283" s="187"/>
      <c r="J283" s="187"/>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87"/>
      <c r="AH283" s="187"/>
      <c r="AI283" s="187"/>
      <c r="AJ283" s="187"/>
      <c r="AK283" s="187"/>
      <c r="AL283" s="187"/>
      <c r="AM283" s="187"/>
      <c r="AN283" s="187"/>
      <c r="AO283" s="187"/>
      <c r="AP283" s="187"/>
      <c r="AQ283" s="187"/>
      <c r="AR283" s="187"/>
      <c r="AS283" s="187"/>
      <c r="AT283" s="187"/>
      <c r="AU283" s="187"/>
      <c r="AV283" s="187"/>
      <c r="AW283" s="187"/>
      <c r="AX283" s="187"/>
      <c r="AY283" s="187"/>
      <c r="AZ283" s="187"/>
      <c r="BA283" s="187"/>
      <c r="BB283" s="187"/>
      <c r="BC283" s="187"/>
      <c r="BD283" s="187"/>
      <c r="BE283" s="187"/>
      <c r="BF283" s="187"/>
      <c r="BG283" s="187"/>
      <c r="BH283" s="187"/>
      <c r="BI283" s="114"/>
      <c r="BJ283" s="114"/>
    </row>
    <row r="284" spans="2:62" ht="15" customHeight="1">
      <c r="B284" s="187"/>
      <c r="C284" s="187"/>
      <c r="D284" s="187"/>
      <c r="E284" s="187"/>
      <c r="F284" s="187"/>
      <c r="G284" s="1441" t="s">
        <v>769</v>
      </c>
      <c r="H284" s="1442"/>
      <c r="I284" s="1442"/>
      <c r="J284" s="1442"/>
      <c r="K284" s="1442"/>
      <c r="L284" s="1442"/>
      <c r="M284" s="1442"/>
      <c r="N284" s="1442"/>
      <c r="O284" s="1442"/>
      <c r="P284" s="1443"/>
      <c r="Q284" s="1441" t="s">
        <v>1131</v>
      </c>
      <c r="R284" s="1442"/>
      <c r="S284" s="1442"/>
      <c r="T284" s="1442"/>
      <c r="U284" s="1442"/>
      <c r="V284" s="1442"/>
      <c r="W284" s="1442"/>
      <c r="X284" s="1442"/>
      <c r="Y284" s="1442"/>
      <c r="Z284" s="1442"/>
      <c r="AA284" s="1442"/>
      <c r="AB284" s="1442"/>
      <c r="AC284" s="1442"/>
      <c r="AD284" s="1442"/>
      <c r="AE284" s="1442"/>
      <c r="AF284" s="1442"/>
      <c r="AG284" s="1442"/>
      <c r="AH284" s="1442"/>
      <c r="AI284" s="1442"/>
      <c r="AJ284" s="1442"/>
      <c r="AK284" s="1442"/>
      <c r="AL284" s="1443"/>
      <c r="AM284" s="187"/>
      <c r="AN284" s="187"/>
      <c r="AO284" s="187"/>
      <c r="AP284" s="187"/>
      <c r="AQ284" s="187"/>
      <c r="AR284" s="187"/>
      <c r="AS284" s="187"/>
      <c r="AT284" s="187"/>
      <c r="AU284" s="187"/>
      <c r="AV284" s="187"/>
      <c r="AW284" s="187"/>
      <c r="AX284" s="187"/>
      <c r="AY284" s="187"/>
      <c r="AZ284" s="187"/>
      <c r="BA284" s="187"/>
      <c r="BB284" s="187"/>
      <c r="BC284" s="187"/>
      <c r="BD284" s="187"/>
      <c r="BE284" s="187"/>
      <c r="BF284" s="187"/>
      <c r="BG284" s="187"/>
      <c r="BH284" s="187"/>
      <c r="BI284" s="114"/>
      <c r="BJ284" s="114"/>
    </row>
    <row r="285" spans="2:62" ht="15" customHeight="1">
      <c r="B285" s="187"/>
      <c r="C285" s="187"/>
      <c r="D285" s="187"/>
      <c r="E285" s="187"/>
      <c r="F285" s="187"/>
      <c r="G285" s="1306"/>
      <c r="H285" s="1307"/>
      <c r="I285" s="1307"/>
      <c r="J285" s="1307"/>
      <c r="K285" s="1307"/>
      <c r="L285" s="1307"/>
      <c r="M285" s="1307"/>
      <c r="N285" s="1307"/>
      <c r="O285" s="1307"/>
      <c r="P285" s="1447"/>
      <c r="Q285" s="1306"/>
      <c r="R285" s="1307"/>
      <c r="S285" s="1307"/>
      <c r="T285" s="1307"/>
      <c r="U285" s="1307"/>
      <c r="V285" s="1307"/>
      <c r="W285" s="1307"/>
      <c r="X285" s="1307"/>
      <c r="Y285" s="1307"/>
      <c r="Z285" s="1307"/>
      <c r="AA285" s="1307"/>
      <c r="AB285" s="1307"/>
      <c r="AC285" s="1307"/>
      <c r="AD285" s="1307"/>
      <c r="AE285" s="1307"/>
      <c r="AF285" s="1307"/>
      <c r="AG285" s="1307"/>
      <c r="AH285" s="1307"/>
      <c r="AI285" s="1307"/>
      <c r="AJ285" s="1307"/>
      <c r="AK285" s="1307"/>
      <c r="AL285" s="1447"/>
      <c r="AM285" s="187"/>
      <c r="AN285" s="187"/>
      <c r="AO285" s="187"/>
      <c r="AP285" s="187"/>
      <c r="AQ285" s="187"/>
      <c r="AR285" s="187"/>
      <c r="AS285" s="187"/>
      <c r="AT285" s="187"/>
      <c r="AU285" s="187"/>
      <c r="AV285" s="187"/>
      <c r="AW285" s="187"/>
      <c r="AX285" s="187"/>
      <c r="AY285" s="187"/>
      <c r="AZ285" s="187"/>
      <c r="BA285" s="187"/>
      <c r="BB285" s="187"/>
      <c r="BC285" s="187"/>
      <c r="BD285" s="187"/>
      <c r="BE285" s="187"/>
      <c r="BF285" s="187"/>
      <c r="BG285" s="187"/>
      <c r="BH285" s="187"/>
      <c r="BI285" s="114"/>
      <c r="BJ285" s="114"/>
    </row>
    <row r="286" spans="2:62" ht="15" customHeight="1">
      <c r="B286" s="187"/>
      <c r="C286" s="187"/>
      <c r="D286" s="187"/>
      <c r="E286" s="182"/>
      <c r="F286" s="182"/>
      <c r="G286" s="359"/>
      <c r="H286" s="182"/>
      <c r="I286" s="182"/>
      <c r="J286" s="182"/>
      <c r="K286" s="182"/>
      <c r="L286" s="182"/>
      <c r="M286" s="182"/>
      <c r="N286" s="182"/>
      <c r="O286" s="182"/>
      <c r="P286" s="446"/>
      <c r="Q286" s="359"/>
      <c r="R286" s="182"/>
      <c r="S286" s="182"/>
      <c r="T286" s="182"/>
      <c r="U286" s="182"/>
      <c r="V286" s="182"/>
      <c r="W286" s="182"/>
      <c r="X286" s="182"/>
      <c r="Y286" s="182"/>
      <c r="Z286" s="182"/>
      <c r="AA286" s="182"/>
      <c r="AB286" s="182"/>
      <c r="AC286" s="182"/>
      <c r="AD286" s="182"/>
      <c r="AE286" s="182"/>
      <c r="AF286" s="182"/>
      <c r="AG286" s="182"/>
      <c r="AH286" s="182"/>
      <c r="AI286" s="182"/>
      <c r="AJ286" s="182"/>
      <c r="AK286" s="182"/>
      <c r="AL286" s="446"/>
      <c r="AM286" s="187"/>
      <c r="AN286" s="187"/>
      <c r="AO286" s="187"/>
      <c r="AP286" s="187"/>
      <c r="AQ286" s="187"/>
      <c r="AR286" s="187"/>
      <c r="AS286" s="187"/>
      <c r="AT286" s="187"/>
      <c r="AU286" s="187"/>
      <c r="AV286" s="187"/>
      <c r="AW286" s="187"/>
      <c r="AX286" s="187"/>
      <c r="AY286" s="187"/>
      <c r="AZ286" s="187"/>
      <c r="BA286" s="187"/>
      <c r="BB286" s="187"/>
      <c r="BC286" s="187"/>
      <c r="BD286" s="187"/>
      <c r="BE286" s="187"/>
      <c r="BF286" s="187"/>
      <c r="BG286" s="187"/>
      <c r="BH286" s="187"/>
      <c r="BI286" s="114"/>
      <c r="BJ286" s="114"/>
    </row>
    <row r="287" spans="2:62" ht="15" customHeight="1">
      <c r="B287" s="187"/>
      <c r="C287" s="187"/>
      <c r="D287" s="187"/>
      <c r="E287" s="182"/>
      <c r="F287" s="182"/>
      <c r="G287" s="393"/>
      <c r="H287" s="259"/>
      <c r="I287" s="259"/>
      <c r="J287" s="259"/>
      <c r="K287" s="259"/>
      <c r="L287" s="259"/>
      <c r="M287" s="259"/>
      <c r="N287" s="182"/>
      <c r="O287" s="182"/>
      <c r="P287" s="446"/>
      <c r="Q287" s="359" t="s">
        <v>1132</v>
      </c>
      <c r="R287" s="182"/>
      <c r="S287" s="182"/>
      <c r="T287" s="182"/>
      <c r="U287" s="182"/>
      <c r="V287" s="182"/>
      <c r="W287" s="182"/>
      <c r="X287" s="182"/>
      <c r="Y287" s="182"/>
      <c r="Z287" s="182"/>
      <c r="AA287" s="182"/>
      <c r="AB287" s="182"/>
      <c r="AC287" s="182"/>
      <c r="AD287" s="182"/>
      <c r="AE287" s="182"/>
      <c r="AF287" s="389"/>
      <c r="AG287" s="259"/>
      <c r="AH287" s="259"/>
      <c r="AI287" s="259"/>
      <c r="AJ287" s="259"/>
      <c r="AK287" s="259"/>
      <c r="AL287" s="312"/>
      <c r="AM287" s="182"/>
      <c r="AN287" s="182"/>
      <c r="AO287" s="182"/>
      <c r="AP287" s="182"/>
      <c r="AQ287" s="182"/>
      <c r="AR287" s="182"/>
      <c r="AS287" s="182"/>
      <c r="AT287" s="182"/>
      <c r="AU287" s="187"/>
      <c r="AV287" s="187"/>
      <c r="AW287" s="187"/>
      <c r="AX287" s="187"/>
      <c r="AY287" s="187"/>
      <c r="AZ287" s="187"/>
      <c r="BA287" s="187"/>
      <c r="BB287" s="187"/>
      <c r="BC287" s="187"/>
      <c r="BD287" s="187"/>
      <c r="BE287" s="187"/>
      <c r="BF287" s="187"/>
      <c r="BG287" s="187"/>
      <c r="BH287" s="187"/>
      <c r="BI287" s="114"/>
      <c r="BJ287" s="114"/>
    </row>
    <row r="288" spans="2:62" ht="15" customHeight="1">
      <c r="B288" s="187"/>
      <c r="C288" s="187"/>
      <c r="D288" s="187"/>
      <c r="E288" s="182"/>
      <c r="F288" s="182"/>
      <c r="G288" s="311"/>
      <c r="H288" s="259"/>
      <c r="I288" s="259"/>
      <c r="J288" s="259"/>
      <c r="K288" s="259"/>
      <c r="L288" s="259"/>
      <c r="M288" s="259"/>
      <c r="N288" s="182"/>
      <c r="O288" s="182"/>
      <c r="P288" s="446"/>
      <c r="Q288" s="359"/>
      <c r="R288" s="182"/>
      <c r="S288" s="182"/>
      <c r="T288" s="182"/>
      <c r="U288" s="182"/>
      <c r="V288" s="182"/>
      <c r="W288" s="182"/>
      <c r="X288" s="182"/>
      <c r="Y288" s="182"/>
      <c r="Z288" s="182"/>
      <c r="AA288" s="182"/>
      <c r="AB288" s="182"/>
      <c r="AC288" s="182"/>
      <c r="AD288" s="182"/>
      <c r="AE288" s="182"/>
      <c r="AF288" s="259"/>
      <c r="AG288" s="259"/>
      <c r="AH288" s="259"/>
      <c r="AI288" s="259"/>
      <c r="AJ288" s="259"/>
      <c r="AK288" s="259"/>
      <c r="AL288" s="312"/>
      <c r="AM288" s="182"/>
      <c r="AN288" s="182"/>
      <c r="AO288" s="182"/>
      <c r="AP288" s="182"/>
      <c r="AQ288" s="182"/>
      <c r="AR288" s="182"/>
      <c r="AS288" s="182"/>
      <c r="AT288" s="182"/>
      <c r="AU288" s="187"/>
      <c r="AV288" s="187"/>
      <c r="AW288" s="187"/>
      <c r="AX288" s="187"/>
      <c r="AY288" s="187"/>
      <c r="AZ288" s="187"/>
      <c r="BA288" s="187"/>
      <c r="BB288" s="187"/>
      <c r="BC288" s="187"/>
      <c r="BD288" s="187"/>
      <c r="BE288" s="187"/>
      <c r="BF288" s="187"/>
      <c r="BG288" s="187"/>
      <c r="BH288" s="187"/>
      <c r="BI288" s="114"/>
      <c r="BJ288" s="114"/>
    </row>
    <row r="289" spans="2:62" ht="15" customHeight="1">
      <c r="B289" s="187"/>
      <c r="C289" s="187"/>
      <c r="D289" s="187"/>
      <c r="E289" s="182"/>
      <c r="F289" s="182"/>
      <c r="G289" s="311"/>
      <c r="H289" s="259"/>
      <c r="I289" s="259"/>
      <c r="J289" s="259"/>
      <c r="K289" s="259"/>
      <c r="L289" s="259"/>
      <c r="M289" s="259"/>
      <c r="N289" s="182"/>
      <c r="O289" s="182"/>
      <c r="P289" s="446"/>
      <c r="Q289" s="359" t="s">
        <v>1133</v>
      </c>
      <c r="R289" s="182"/>
      <c r="S289" s="182"/>
      <c r="T289" s="182"/>
      <c r="U289" s="182"/>
      <c r="V289" s="182"/>
      <c r="W289" s="182"/>
      <c r="X289" s="182"/>
      <c r="Y289" s="182"/>
      <c r="Z289" s="182"/>
      <c r="AA289" s="182"/>
      <c r="AB289" s="182"/>
      <c r="AC289" s="182"/>
      <c r="AD289" s="182"/>
      <c r="AE289" s="182"/>
      <c r="AF289" s="259"/>
      <c r="AG289" s="259"/>
      <c r="AH289" s="259"/>
      <c r="AI289" s="259"/>
      <c r="AJ289" s="259"/>
      <c r="AK289" s="259"/>
      <c r="AL289" s="312"/>
      <c r="AM289" s="182"/>
      <c r="AN289" s="182"/>
      <c r="AO289" s="182"/>
      <c r="AP289" s="182"/>
      <c r="AQ289" s="182"/>
      <c r="AR289" s="182"/>
      <c r="AS289" s="182"/>
      <c r="AT289" s="182"/>
      <c r="AU289" s="187"/>
      <c r="AV289" s="187"/>
      <c r="AW289" s="187"/>
      <c r="AX289" s="187"/>
      <c r="AY289" s="187"/>
      <c r="AZ289" s="187"/>
      <c r="BA289" s="187"/>
      <c r="BB289" s="187"/>
      <c r="BC289" s="187"/>
      <c r="BD289" s="187"/>
      <c r="BE289" s="187"/>
      <c r="BF289" s="187"/>
      <c r="BG289" s="187"/>
      <c r="BH289" s="187"/>
      <c r="BI289" s="114"/>
      <c r="BJ289" s="114"/>
    </row>
    <row r="290" spans="2:62" ht="15" customHeight="1">
      <c r="B290" s="187"/>
      <c r="C290" s="187"/>
      <c r="D290" s="187"/>
      <c r="E290" s="182"/>
      <c r="F290" s="182"/>
      <c r="G290" s="311"/>
      <c r="H290" s="259"/>
      <c r="I290" s="259"/>
      <c r="J290" s="259"/>
      <c r="K290" s="1235" t="s">
        <v>853</v>
      </c>
      <c r="L290" s="1235"/>
      <c r="M290" s="259"/>
      <c r="N290" s="182"/>
      <c r="O290" s="182"/>
      <c r="P290" s="446"/>
      <c r="Q290" s="359"/>
      <c r="R290" s="182"/>
      <c r="S290" s="182"/>
      <c r="T290" s="182"/>
      <c r="U290" s="182"/>
      <c r="V290" s="182"/>
      <c r="W290" s="182"/>
      <c r="X290" s="182"/>
      <c r="Y290" s="182"/>
      <c r="Z290" s="182"/>
      <c r="AA290" s="182"/>
      <c r="AB290" s="182"/>
      <c r="AC290" s="182"/>
      <c r="AD290" s="182"/>
      <c r="AE290" s="182"/>
      <c r="AF290" s="259"/>
      <c r="AG290" s="259"/>
      <c r="AH290" s="259"/>
      <c r="AI290" s="259"/>
      <c r="AJ290" s="259"/>
      <c r="AK290" s="259"/>
      <c r="AL290" s="312"/>
      <c r="AM290" s="182"/>
      <c r="AN290" s="182"/>
      <c r="AO290" s="182"/>
      <c r="AP290" s="182"/>
      <c r="AQ290" s="182"/>
      <c r="AR290" s="182"/>
      <c r="AS290" s="182"/>
      <c r="AT290" s="182"/>
      <c r="AU290" s="187"/>
      <c r="AV290" s="187"/>
      <c r="AW290" s="187"/>
      <c r="AX290" s="187"/>
      <c r="AY290" s="187"/>
      <c r="AZ290" s="187"/>
      <c r="BA290" s="187"/>
      <c r="BB290" s="187"/>
      <c r="BC290" s="187"/>
      <c r="BD290" s="187"/>
      <c r="BE290" s="187"/>
      <c r="BF290" s="187"/>
      <c r="BG290" s="187"/>
      <c r="BH290" s="187"/>
      <c r="BI290" s="114"/>
      <c r="BJ290" s="114"/>
    </row>
    <row r="291" spans="2:62" ht="15" customHeight="1">
      <c r="B291" s="187"/>
      <c r="C291" s="187"/>
      <c r="D291" s="187"/>
      <c r="E291" s="182"/>
      <c r="F291" s="182"/>
      <c r="G291" s="311"/>
      <c r="H291" s="259"/>
      <c r="I291" s="259"/>
      <c r="J291" s="259"/>
      <c r="K291" s="1235"/>
      <c r="L291" s="1235"/>
      <c r="M291" s="259"/>
      <c r="N291" s="182"/>
      <c r="O291" s="182"/>
      <c r="P291" s="446"/>
      <c r="Q291" s="359" t="s">
        <v>854</v>
      </c>
      <c r="R291" s="182"/>
      <c r="S291" s="182"/>
      <c r="T291" s="182"/>
      <c r="U291" s="182"/>
      <c r="V291" s="182"/>
      <c r="W291" s="182"/>
      <c r="X291" s="182"/>
      <c r="Y291" s="182"/>
      <c r="Z291" s="182"/>
      <c r="AA291" s="182"/>
      <c r="AB291" s="182"/>
      <c r="AC291" s="182"/>
      <c r="AD291" s="182"/>
      <c r="AE291" s="182"/>
      <c r="AF291" s="259"/>
      <c r="AG291" s="259"/>
      <c r="AH291" s="259"/>
      <c r="AI291" s="259"/>
      <c r="AJ291" s="259"/>
      <c r="AK291" s="259"/>
      <c r="AL291" s="312"/>
      <c r="AM291" s="182"/>
      <c r="AN291" s="182"/>
      <c r="AO291" s="182"/>
      <c r="AP291" s="182"/>
      <c r="AQ291" s="182"/>
      <c r="AR291" s="182"/>
      <c r="AS291" s="182"/>
      <c r="AT291" s="182"/>
      <c r="AU291" s="187"/>
      <c r="AV291" s="187"/>
      <c r="AW291" s="187"/>
      <c r="AX291" s="187"/>
      <c r="AY291" s="187"/>
      <c r="AZ291" s="187"/>
      <c r="BA291" s="187"/>
      <c r="BB291" s="187"/>
      <c r="BC291" s="187"/>
      <c r="BD291" s="187"/>
      <c r="BE291" s="187"/>
      <c r="BF291" s="187"/>
      <c r="BG291" s="187"/>
      <c r="BH291" s="187"/>
      <c r="BI291" s="114"/>
      <c r="BJ291" s="114"/>
    </row>
    <row r="292" spans="2:62" ht="15" customHeight="1">
      <c r="B292" s="187"/>
      <c r="C292" s="187"/>
      <c r="D292" s="187"/>
      <c r="E292" s="182"/>
      <c r="F292" s="182"/>
      <c r="G292" s="311"/>
      <c r="H292" s="259"/>
      <c r="I292" s="259"/>
      <c r="J292" s="259"/>
      <c r="K292" s="259"/>
      <c r="L292" s="259"/>
      <c r="M292" s="259"/>
      <c r="N292" s="182"/>
      <c r="O292" s="182"/>
      <c r="P292" s="446"/>
      <c r="Q292" s="359"/>
      <c r="R292" s="182"/>
      <c r="S292" s="182"/>
      <c r="T292" s="182"/>
      <c r="U292" s="182"/>
      <c r="V292" s="182"/>
      <c r="W292" s="182"/>
      <c r="X292" s="182"/>
      <c r="Y292" s="182"/>
      <c r="Z292" s="182"/>
      <c r="AA292" s="182"/>
      <c r="AB292" s="182"/>
      <c r="AC292" s="182"/>
      <c r="AD292" s="182"/>
      <c r="AE292" s="182"/>
      <c r="AF292" s="259"/>
      <c r="AG292" s="259"/>
      <c r="AH292" s="259"/>
      <c r="AI292" s="259"/>
      <c r="AJ292" s="259"/>
      <c r="AK292" s="259"/>
      <c r="AL292" s="312"/>
      <c r="AM292" s="182"/>
      <c r="AN292" s="182"/>
      <c r="AO292" s="182"/>
      <c r="AP292" s="182"/>
      <c r="AQ292" s="182"/>
      <c r="AR292" s="182"/>
      <c r="AS292" s="182"/>
      <c r="AT292" s="182"/>
      <c r="AU292" s="187"/>
      <c r="AV292" s="187"/>
      <c r="AW292" s="187"/>
      <c r="AX292" s="187"/>
      <c r="AY292" s="187"/>
      <c r="AZ292" s="187"/>
      <c r="BA292" s="187"/>
      <c r="BB292" s="187"/>
      <c r="BC292" s="187"/>
      <c r="BD292" s="187"/>
      <c r="BE292" s="187"/>
      <c r="BF292" s="187"/>
      <c r="BG292" s="187"/>
      <c r="BH292" s="187"/>
      <c r="BI292" s="114"/>
      <c r="BJ292" s="114"/>
    </row>
    <row r="293" spans="2:62" ht="15" customHeight="1">
      <c r="B293" s="187"/>
      <c r="C293" s="187"/>
      <c r="D293" s="187"/>
      <c r="E293" s="182"/>
      <c r="F293" s="182"/>
      <c r="G293" s="311"/>
      <c r="H293" s="259"/>
      <c r="I293" s="259"/>
      <c r="J293" s="259"/>
      <c r="K293" s="259"/>
      <c r="L293" s="259"/>
      <c r="M293" s="259"/>
      <c r="N293" s="182"/>
      <c r="O293" s="182"/>
      <c r="P293" s="446"/>
      <c r="Q293" s="359" t="s">
        <v>855</v>
      </c>
      <c r="R293" s="182"/>
      <c r="S293" s="182"/>
      <c r="T293" s="182"/>
      <c r="U293" s="182"/>
      <c r="V293" s="182"/>
      <c r="W293" s="182"/>
      <c r="X293" s="182"/>
      <c r="Y293" s="182"/>
      <c r="Z293" s="182"/>
      <c r="AA293" s="182"/>
      <c r="AB293" s="182"/>
      <c r="AC293" s="182"/>
      <c r="AD293" s="182"/>
      <c r="AE293" s="182"/>
      <c r="AF293" s="259"/>
      <c r="AG293" s="259"/>
      <c r="AH293" s="259"/>
      <c r="AI293" s="259"/>
      <c r="AJ293" s="259"/>
      <c r="AK293" s="259"/>
      <c r="AL293" s="312"/>
      <c r="AM293" s="182"/>
      <c r="AN293" s="182"/>
      <c r="AO293" s="182"/>
      <c r="AP293" s="182"/>
      <c r="AQ293" s="182"/>
      <c r="AR293" s="182"/>
      <c r="AS293" s="182"/>
      <c r="AT293" s="182"/>
      <c r="AU293" s="187"/>
      <c r="AV293" s="187"/>
      <c r="AW293" s="187"/>
      <c r="AX293" s="187"/>
      <c r="AY293" s="187"/>
      <c r="AZ293" s="187"/>
      <c r="BA293" s="187"/>
      <c r="BB293" s="187"/>
      <c r="BC293" s="187"/>
      <c r="BD293" s="187"/>
      <c r="BE293" s="187"/>
      <c r="BF293" s="187"/>
      <c r="BG293" s="187"/>
      <c r="BH293" s="187"/>
      <c r="BI293" s="114"/>
      <c r="BJ293" s="114"/>
    </row>
    <row r="294" spans="2:62" ht="15" customHeight="1">
      <c r="B294" s="187"/>
      <c r="C294" s="187"/>
      <c r="D294" s="187"/>
      <c r="E294" s="182"/>
      <c r="F294" s="182"/>
      <c r="G294" s="311"/>
      <c r="H294" s="259"/>
      <c r="I294" s="259"/>
      <c r="J294" s="259"/>
      <c r="K294" s="259"/>
      <c r="L294" s="259"/>
      <c r="M294" s="259"/>
      <c r="N294" s="182"/>
      <c r="O294" s="182"/>
      <c r="P294" s="446"/>
      <c r="Q294" s="359"/>
      <c r="R294" s="182"/>
      <c r="S294" s="182"/>
      <c r="T294" s="182"/>
      <c r="U294" s="182"/>
      <c r="V294" s="182"/>
      <c r="W294" s="182"/>
      <c r="X294" s="182"/>
      <c r="Y294" s="182"/>
      <c r="Z294" s="182"/>
      <c r="AA294" s="182"/>
      <c r="AB294" s="182"/>
      <c r="AC294" s="182"/>
      <c r="AD294" s="182"/>
      <c r="AE294" s="182"/>
      <c r="AF294" s="259"/>
      <c r="AG294" s="259"/>
      <c r="AH294" s="259"/>
      <c r="AI294" s="259"/>
      <c r="AJ294" s="259"/>
      <c r="AK294" s="259"/>
      <c r="AL294" s="312"/>
      <c r="AM294" s="182"/>
      <c r="AN294" s="182"/>
      <c r="AO294" s="182"/>
      <c r="AP294" s="182"/>
      <c r="AQ294" s="182"/>
      <c r="AR294" s="182"/>
      <c r="AS294" s="182"/>
      <c r="AT294" s="182"/>
      <c r="AU294" s="187"/>
      <c r="AV294" s="187"/>
      <c r="AW294" s="187"/>
      <c r="AX294" s="187"/>
      <c r="AY294" s="187"/>
      <c r="AZ294" s="187"/>
      <c r="BA294" s="187"/>
      <c r="BB294" s="187"/>
      <c r="BC294" s="187"/>
      <c r="BD294" s="187"/>
      <c r="BE294" s="187"/>
      <c r="BF294" s="187"/>
      <c r="BG294" s="187"/>
      <c r="BH294" s="187"/>
      <c r="BI294" s="114"/>
      <c r="BJ294" s="114"/>
    </row>
    <row r="295" spans="2:62" ht="15" customHeight="1">
      <c r="B295" s="187"/>
      <c r="C295" s="187"/>
      <c r="D295" s="187"/>
      <c r="E295" s="182"/>
      <c r="F295" s="182"/>
      <c r="G295" s="311"/>
      <c r="H295" s="259"/>
      <c r="I295" s="259"/>
      <c r="J295" s="259"/>
      <c r="K295" s="259"/>
      <c r="L295" s="259"/>
      <c r="M295" s="259"/>
      <c r="N295" s="182"/>
      <c r="O295" s="182"/>
      <c r="P295" s="446"/>
      <c r="Q295" s="359" t="s">
        <v>856</v>
      </c>
      <c r="R295" s="182"/>
      <c r="S295" s="182"/>
      <c r="T295" s="182"/>
      <c r="U295" s="182"/>
      <c r="V295" s="182"/>
      <c r="W295" s="182"/>
      <c r="X295" s="182"/>
      <c r="Y295" s="182"/>
      <c r="Z295" s="182"/>
      <c r="AA295" s="182"/>
      <c r="AB295" s="182"/>
      <c r="AC295" s="182"/>
      <c r="AD295" s="182"/>
      <c r="AE295" s="182"/>
      <c r="AF295" s="259"/>
      <c r="AG295" s="259"/>
      <c r="AH295" s="259"/>
      <c r="AI295" s="259"/>
      <c r="AJ295" s="259"/>
      <c r="AK295" s="259"/>
      <c r="AL295" s="312"/>
      <c r="AM295" s="182"/>
      <c r="AN295" s="182"/>
      <c r="AO295" s="182"/>
      <c r="AP295" s="182"/>
      <c r="AQ295" s="182"/>
      <c r="AR295" s="182"/>
      <c r="AS295" s="182"/>
      <c r="AT295" s="182"/>
      <c r="AU295" s="187"/>
      <c r="AV295" s="187"/>
      <c r="AW295" s="187"/>
      <c r="AX295" s="187"/>
      <c r="AY295" s="187"/>
      <c r="AZ295" s="187"/>
      <c r="BA295" s="187"/>
      <c r="BB295" s="187"/>
      <c r="BC295" s="187"/>
      <c r="BD295" s="187"/>
      <c r="BE295" s="187"/>
      <c r="BF295" s="187"/>
      <c r="BG295" s="187"/>
      <c r="BH295" s="187"/>
      <c r="BI295" s="114"/>
      <c r="BJ295" s="114"/>
    </row>
    <row r="296" spans="2:62" ht="15" customHeight="1">
      <c r="B296" s="187"/>
      <c r="C296" s="187"/>
      <c r="D296" s="187"/>
      <c r="E296" s="182"/>
      <c r="F296" s="182"/>
      <c r="G296" s="306"/>
      <c r="H296" s="307"/>
      <c r="I296" s="307"/>
      <c r="J296" s="307"/>
      <c r="K296" s="307"/>
      <c r="L296" s="307"/>
      <c r="M296" s="307"/>
      <c r="N296" s="447"/>
      <c r="O296" s="447"/>
      <c r="P296" s="448"/>
      <c r="Q296" s="449"/>
      <c r="R296" s="447"/>
      <c r="S296" s="447"/>
      <c r="T296" s="447"/>
      <c r="U296" s="447"/>
      <c r="V296" s="447"/>
      <c r="W296" s="447"/>
      <c r="X296" s="447"/>
      <c r="Y296" s="447"/>
      <c r="Z296" s="447"/>
      <c r="AA296" s="447"/>
      <c r="AB296" s="447"/>
      <c r="AC296" s="447"/>
      <c r="AD296" s="447"/>
      <c r="AE296" s="447"/>
      <c r="AF296" s="307"/>
      <c r="AG296" s="307"/>
      <c r="AH296" s="307"/>
      <c r="AI296" s="307"/>
      <c r="AJ296" s="307"/>
      <c r="AK296" s="307"/>
      <c r="AL296" s="308"/>
      <c r="AM296" s="182"/>
      <c r="AN296" s="182"/>
      <c r="AO296" s="182"/>
      <c r="AP296" s="182"/>
      <c r="AQ296" s="182"/>
      <c r="AR296" s="182"/>
      <c r="AS296" s="182"/>
      <c r="AT296" s="182"/>
      <c r="AU296" s="187"/>
      <c r="AV296" s="187"/>
      <c r="AW296" s="187"/>
      <c r="AX296" s="187"/>
      <c r="AY296" s="187"/>
      <c r="AZ296" s="187"/>
      <c r="BA296" s="187"/>
      <c r="BB296" s="187"/>
      <c r="BC296" s="187"/>
      <c r="BD296" s="187"/>
      <c r="BE296" s="187"/>
      <c r="BF296" s="187"/>
      <c r="BG296" s="187"/>
      <c r="BH296" s="187"/>
      <c r="BI296" s="114"/>
      <c r="BJ296" s="114"/>
    </row>
    <row r="297" spans="2:62" ht="15" customHeight="1">
      <c r="B297" s="187"/>
      <c r="C297" s="187"/>
      <c r="D297" s="187"/>
      <c r="E297" s="182"/>
      <c r="F297" s="182"/>
      <c r="G297" s="182"/>
      <c r="H297" s="187"/>
      <c r="I297" s="187"/>
      <c r="J297" s="187"/>
      <c r="K297" s="187"/>
      <c r="L297" s="182"/>
      <c r="M297" s="182"/>
      <c r="N297" s="182"/>
      <c r="O297" s="187"/>
      <c r="P297" s="187"/>
      <c r="Q297" s="187"/>
      <c r="R297" s="187"/>
      <c r="S297" s="187"/>
      <c r="T297" s="187"/>
      <c r="U297" s="187"/>
      <c r="V297" s="187"/>
      <c r="W297" s="187"/>
      <c r="X297" s="187"/>
      <c r="Y297" s="187"/>
      <c r="Z297" s="187"/>
      <c r="AA297" s="187"/>
      <c r="AB297" s="187"/>
      <c r="AC297" s="187"/>
      <c r="AD297" s="187"/>
      <c r="AE297" s="187"/>
      <c r="AF297" s="187"/>
      <c r="AG297" s="187"/>
      <c r="AH297" s="187"/>
      <c r="AI297" s="187"/>
      <c r="AJ297" s="187"/>
      <c r="AK297" s="187"/>
      <c r="AL297" s="187"/>
      <c r="AM297" s="187"/>
      <c r="AN297" s="187"/>
      <c r="AO297" s="187"/>
      <c r="AP297" s="187"/>
      <c r="AQ297" s="187"/>
      <c r="AR297" s="187"/>
      <c r="AS297" s="187"/>
      <c r="AT297" s="187"/>
      <c r="AU297" s="187"/>
      <c r="AV297" s="187"/>
      <c r="AW297" s="187"/>
      <c r="AX297" s="187"/>
      <c r="AY297" s="187"/>
      <c r="AZ297" s="187"/>
      <c r="BA297" s="187"/>
      <c r="BB297" s="187"/>
      <c r="BC297" s="187"/>
      <c r="BD297" s="187"/>
      <c r="BE297" s="187"/>
      <c r="BF297" s="187"/>
      <c r="BG297" s="187"/>
      <c r="BH297" s="187"/>
      <c r="BI297" s="114"/>
      <c r="BJ297" s="114"/>
    </row>
    <row r="298" spans="2:62" ht="15" customHeight="1">
      <c r="B298" s="187"/>
      <c r="C298" s="187"/>
      <c r="D298" s="187"/>
      <c r="E298" s="187"/>
      <c r="F298" s="187"/>
      <c r="G298" s="450" t="s">
        <v>1134</v>
      </c>
      <c r="H298" s="350"/>
      <c r="I298" s="350"/>
      <c r="J298" s="350"/>
      <c r="K298" s="350"/>
      <c r="L298" s="350"/>
      <c r="M298" s="350"/>
      <c r="N298" s="350"/>
      <c r="O298" s="350"/>
      <c r="P298" s="350"/>
      <c r="Q298" s="350"/>
      <c r="R298" s="350"/>
      <c r="S298" s="350"/>
      <c r="T298" s="350"/>
      <c r="U298" s="350"/>
      <c r="V298" s="350"/>
      <c r="W298" s="350"/>
      <c r="X298" s="350"/>
      <c r="Y298" s="350"/>
      <c r="Z298" s="350"/>
      <c r="AA298" s="350"/>
      <c r="AB298" s="350"/>
      <c r="AC298" s="350"/>
      <c r="AD298" s="350"/>
      <c r="AE298" s="350"/>
      <c r="AF298" s="350"/>
      <c r="AG298" s="350"/>
      <c r="AH298" s="350"/>
      <c r="AI298" s="350"/>
      <c r="AJ298" s="350"/>
      <c r="AK298" s="350"/>
      <c r="AL298" s="350"/>
      <c r="AM298" s="350"/>
      <c r="AN298" s="350"/>
      <c r="AO298" s="350"/>
      <c r="AP298" s="350"/>
      <c r="AQ298" s="350"/>
      <c r="AR298" s="350"/>
      <c r="AS298" s="350"/>
      <c r="AT298" s="187"/>
      <c r="AU298" s="187"/>
      <c r="AV298" s="187"/>
      <c r="AW298" s="187"/>
      <c r="AX298" s="187"/>
      <c r="AY298" s="187"/>
      <c r="AZ298" s="187"/>
      <c r="BA298" s="187"/>
      <c r="BB298" s="187"/>
      <c r="BC298" s="187"/>
      <c r="BD298" s="187"/>
      <c r="BE298" s="187"/>
      <c r="BF298" s="187"/>
      <c r="BG298" s="187"/>
      <c r="BH298" s="187"/>
      <c r="BI298" s="114"/>
      <c r="BJ298" s="114"/>
    </row>
    <row r="299" spans="2:62" ht="15" customHeight="1">
      <c r="B299" s="187"/>
      <c r="C299" s="187"/>
      <c r="D299" s="187"/>
      <c r="E299" s="187"/>
      <c r="F299" s="187"/>
      <c r="G299" s="187"/>
      <c r="H299" s="187"/>
      <c r="I299" s="187"/>
      <c r="J299" s="187"/>
      <c r="K299" s="187"/>
      <c r="L299" s="187"/>
      <c r="M299" s="187"/>
      <c r="N299" s="187"/>
      <c r="O299" s="187"/>
      <c r="P299" s="187"/>
      <c r="Q299" s="187"/>
      <c r="R299" s="187"/>
      <c r="S299" s="187"/>
      <c r="T299" s="187"/>
      <c r="U299" s="187"/>
      <c r="V299" s="187"/>
      <c r="W299" s="187"/>
      <c r="X299" s="187"/>
      <c r="Y299" s="187"/>
      <c r="Z299" s="187"/>
      <c r="AA299" s="187"/>
      <c r="AB299" s="187"/>
      <c r="AC299" s="187"/>
      <c r="AD299" s="187"/>
      <c r="AE299" s="187"/>
      <c r="AF299" s="187"/>
      <c r="AG299" s="187"/>
      <c r="AH299" s="187"/>
      <c r="AI299" s="187"/>
      <c r="AJ299" s="187"/>
      <c r="AK299" s="187"/>
      <c r="AL299" s="187"/>
      <c r="AM299" s="187"/>
      <c r="AN299" s="187"/>
      <c r="AO299" s="187"/>
      <c r="AP299" s="187"/>
      <c r="AQ299" s="187"/>
      <c r="AR299" s="187"/>
      <c r="AS299" s="187"/>
      <c r="AT299" s="187"/>
      <c r="AU299" s="187"/>
      <c r="AV299" s="187"/>
      <c r="AW299" s="187"/>
      <c r="AX299" s="187"/>
      <c r="AY299" s="187"/>
      <c r="AZ299" s="187"/>
      <c r="BA299" s="187"/>
      <c r="BB299" s="187"/>
      <c r="BC299" s="187"/>
      <c r="BD299" s="187"/>
      <c r="BE299" s="187"/>
      <c r="BF299" s="187"/>
      <c r="BG299" s="187"/>
      <c r="BH299" s="187"/>
      <c r="BI299" s="114"/>
      <c r="BJ299" s="114"/>
    </row>
    <row r="300" spans="2:62" ht="15" customHeight="1">
      <c r="B300" s="187"/>
      <c r="C300" s="187"/>
      <c r="D300" s="187"/>
      <c r="E300" s="187"/>
      <c r="F300" s="187"/>
      <c r="G300" s="1739" t="str">
        <f>IF(ISBLANK('02入力票（その２）'!$G$168),"年　　　月　　　日",'02入力票（その２）'!$G$168)</f>
        <v>年　　　月　　　日</v>
      </c>
      <c r="H300" s="1739"/>
      <c r="I300" s="1739"/>
      <c r="J300" s="1739"/>
      <c r="K300" s="1739"/>
      <c r="L300" s="1739"/>
      <c r="M300" s="1739"/>
      <c r="N300" s="1739"/>
      <c r="O300" s="1739"/>
      <c r="P300" s="1739"/>
      <c r="Q300" s="1739"/>
      <c r="R300" s="1739"/>
      <c r="S300" s="443"/>
      <c r="T300" s="187"/>
      <c r="U300" s="187"/>
      <c r="V300" s="187"/>
      <c r="W300" s="187"/>
      <c r="X300" s="187"/>
      <c r="Y300" s="187"/>
      <c r="Z300" s="187"/>
      <c r="AA300" s="187"/>
      <c r="AB300" s="187"/>
      <c r="AC300" s="187"/>
      <c r="AD300" s="187"/>
      <c r="AE300" s="187"/>
      <c r="AF300" s="187"/>
      <c r="AG300" s="187"/>
      <c r="AH300" s="187"/>
      <c r="AI300" s="187"/>
      <c r="AJ300" s="187"/>
      <c r="AK300" s="187"/>
      <c r="AL300" s="187"/>
      <c r="AM300" s="187"/>
      <c r="AN300" s="187"/>
      <c r="AO300" s="187"/>
      <c r="AP300" s="187"/>
      <c r="AQ300" s="187"/>
      <c r="AR300" s="187"/>
      <c r="AS300" s="187"/>
      <c r="AT300" s="187"/>
      <c r="AU300" s="187"/>
      <c r="AV300" s="187"/>
      <c r="AW300" s="187"/>
      <c r="AX300" s="187"/>
      <c r="AY300" s="187"/>
      <c r="AZ300" s="187"/>
      <c r="BA300" s="187"/>
      <c r="BB300" s="187"/>
      <c r="BC300" s="187"/>
      <c r="BD300" s="187"/>
      <c r="BE300" s="187"/>
      <c r="BF300" s="187"/>
      <c r="BG300" s="187"/>
      <c r="BH300" s="187"/>
      <c r="BI300" s="114"/>
      <c r="BJ300" s="114"/>
    </row>
    <row r="301" spans="2:62" ht="15" customHeight="1">
      <c r="B301" s="187"/>
      <c r="C301" s="187"/>
      <c r="D301" s="187"/>
      <c r="E301" s="187"/>
      <c r="F301" s="187"/>
      <c r="G301" s="218"/>
      <c r="H301" s="218"/>
      <c r="I301" s="218"/>
      <c r="J301" s="218"/>
      <c r="K301" s="218"/>
      <c r="L301" s="218"/>
      <c r="M301" s="218"/>
      <c r="N301" s="218"/>
      <c r="O301" s="218"/>
      <c r="P301" s="218"/>
      <c r="Q301" s="218"/>
      <c r="R301" s="218"/>
      <c r="S301" s="218"/>
      <c r="T301" s="218"/>
      <c r="U301" s="218"/>
      <c r="V301" s="218"/>
      <c r="W301" s="218"/>
      <c r="X301" s="218"/>
      <c r="Y301" s="218"/>
      <c r="Z301" s="218"/>
      <c r="AA301" s="218"/>
      <c r="AB301" s="187"/>
      <c r="AC301" s="187"/>
      <c r="AD301" s="187"/>
      <c r="AE301" s="187"/>
      <c r="AF301" s="187"/>
      <c r="AG301" s="187"/>
      <c r="AH301" s="187"/>
      <c r="AI301" s="187"/>
      <c r="AJ301" s="187"/>
      <c r="AK301" s="187"/>
      <c r="AL301" s="187"/>
      <c r="AM301" s="187"/>
      <c r="AN301" s="187"/>
      <c r="AO301" s="187"/>
      <c r="AP301" s="187"/>
      <c r="AQ301" s="187"/>
      <c r="AR301" s="187"/>
      <c r="AS301" s="187"/>
      <c r="AT301" s="187"/>
      <c r="AU301" s="187"/>
      <c r="AV301" s="187"/>
      <c r="AW301" s="187"/>
      <c r="AX301" s="187"/>
      <c r="AY301" s="187"/>
      <c r="AZ301" s="187"/>
      <c r="BA301" s="187"/>
      <c r="BB301" s="187"/>
      <c r="BC301" s="187"/>
      <c r="BD301" s="187"/>
      <c r="BE301" s="187"/>
      <c r="BF301" s="187"/>
      <c r="BG301" s="187"/>
      <c r="BH301" s="187"/>
      <c r="BI301" s="114"/>
      <c r="BJ301" s="114"/>
    </row>
    <row r="302" spans="2:62" ht="15" customHeight="1">
      <c r="B302" s="187"/>
      <c r="C302" s="187"/>
      <c r="D302" s="187"/>
      <c r="E302" s="187"/>
      <c r="F302" s="187"/>
      <c r="G302" s="1226" t="str">
        <f>VLOOKUP($R$111,$C$342:$D$354,2,FALSE)</f>
        <v>　　　</v>
      </c>
      <c r="H302" s="1227"/>
      <c r="I302" s="1227"/>
      <c r="J302" s="1227"/>
      <c r="K302" s="1227"/>
      <c r="L302" s="1227"/>
      <c r="M302" s="1227"/>
      <c r="N302" s="1227"/>
      <c r="O302" s="1227"/>
      <c r="P302" s="1227"/>
      <c r="Q302" s="1227"/>
      <c r="R302" s="1227"/>
      <c r="S302" s="1227"/>
      <c r="T302" s="1227"/>
      <c r="U302" s="1227"/>
      <c r="V302" s="1227"/>
      <c r="W302" s="1227"/>
      <c r="X302" s="1227"/>
      <c r="Y302" s="1190" t="s">
        <v>676</v>
      </c>
      <c r="Z302" s="1190"/>
      <c r="AA302" s="1119"/>
      <c r="AB302" s="218"/>
      <c r="AC302" s="218"/>
      <c r="AD302" s="187"/>
      <c r="AE302" s="187"/>
      <c r="AF302" s="187"/>
      <c r="AG302" s="187"/>
      <c r="AH302" s="187"/>
      <c r="AI302" s="187"/>
      <c r="AJ302" s="187"/>
      <c r="AK302" s="187"/>
      <c r="AL302" s="187"/>
      <c r="AM302" s="187"/>
      <c r="AN302" s="187"/>
      <c r="AO302" s="187"/>
      <c r="AP302" s="187"/>
      <c r="AQ302" s="187"/>
      <c r="AR302" s="187"/>
      <c r="AS302" s="187"/>
      <c r="AT302" s="187"/>
      <c r="AU302" s="187"/>
      <c r="AV302" s="187"/>
      <c r="AW302" s="187"/>
      <c r="AX302" s="187"/>
      <c r="AY302" s="187"/>
      <c r="AZ302" s="187"/>
      <c r="BA302" s="187"/>
      <c r="BB302" s="187"/>
      <c r="BC302" s="187"/>
      <c r="BD302" s="187"/>
      <c r="BE302" s="187"/>
      <c r="BF302" s="187"/>
      <c r="BG302" s="187"/>
      <c r="BH302" s="187"/>
      <c r="BI302" s="114"/>
      <c r="BJ302" s="114"/>
    </row>
    <row r="303" spans="2:62" ht="15" customHeight="1">
      <c r="B303" s="187"/>
      <c r="C303" s="187"/>
      <c r="D303" s="187"/>
      <c r="E303" s="187"/>
      <c r="F303" s="187"/>
      <c r="G303" s="187"/>
      <c r="H303" s="187"/>
      <c r="I303" s="187"/>
      <c r="J303" s="187"/>
      <c r="K303" s="187"/>
      <c r="L303" s="187"/>
      <c r="M303" s="187"/>
      <c r="N303" s="187"/>
      <c r="O303" s="187"/>
      <c r="P303" s="187"/>
      <c r="Q303" s="187"/>
      <c r="R303" s="187"/>
      <c r="S303" s="187"/>
      <c r="T303" s="187"/>
      <c r="U303" s="187"/>
      <c r="V303" s="187"/>
      <c r="W303" s="187"/>
      <c r="X303" s="187"/>
      <c r="Y303" s="187"/>
      <c r="Z303" s="187"/>
      <c r="AA303" s="187"/>
      <c r="AB303" s="187"/>
      <c r="AC303" s="187"/>
      <c r="AD303" s="187"/>
      <c r="AE303" s="187"/>
      <c r="AF303" s="187"/>
      <c r="AG303" s="187"/>
      <c r="AH303" s="187"/>
      <c r="AI303" s="187"/>
      <c r="AJ303" s="187"/>
      <c r="AK303" s="187"/>
      <c r="AL303" s="187"/>
      <c r="AM303" s="187"/>
      <c r="AN303" s="187"/>
      <c r="AO303" s="187"/>
      <c r="AP303" s="187"/>
      <c r="AQ303" s="187"/>
      <c r="AR303" s="187"/>
      <c r="AS303" s="187"/>
      <c r="AT303" s="187"/>
      <c r="AU303" s="187"/>
      <c r="AV303" s="187"/>
      <c r="AW303" s="187"/>
      <c r="AX303" s="187"/>
      <c r="AY303" s="187"/>
      <c r="AZ303" s="187"/>
      <c r="BA303" s="187"/>
      <c r="BB303" s="187"/>
      <c r="BC303" s="187"/>
      <c r="BD303" s="187"/>
      <c r="BE303" s="187"/>
      <c r="BF303" s="187"/>
      <c r="BG303" s="187"/>
      <c r="BH303" s="187"/>
      <c r="BI303" s="114"/>
      <c r="BJ303" s="114"/>
    </row>
    <row r="304" spans="2:62" ht="15" customHeight="1">
      <c r="B304" s="187"/>
      <c r="C304" s="187"/>
      <c r="D304" s="187"/>
      <c r="E304" s="187"/>
      <c r="F304" s="260"/>
      <c r="G304" s="187"/>
      <c r="H304" s="187"/>
      <c r="I304" s="249"/>
      <c r="J304" s="1115" t="s">
        <v>44</v>
      </c>
      <c r="K304" s="1115"/>
      <c r="L304" s="1115"/>
      <c r="M304" s="1115"/>
      <c r="N304" s="1115"/>
      <c r="O304" s="245"/>
      <c r="P304" s="245"/>
      <c r="Q304" s="245" t="str">
        <f>CONCATENATE(P121,"　",AQ121)</f>
        <v>※　選択してください。　</v>
      </c>
      <c r="R304" s="245"/>
      <c r="S304" s="245"/>
      <c r="T304" s="245"/>
      <c r="U304" s="245"/>
      <c r="V304" s="245"/>
      <c r="W304" s="245"/>
      <c r="X304" s="245"/>
      <c r="Y304" s="245"/>
      <c r="Z304" s="245"/>
      <c r="AA304" s="245"/>
      <c r="AB304" s="245"/>
      <c r="AC304" s="245"/>
      <c r="AD304" s="245"/>
      <c r="AE304" s="245"/>
      <c r="AF304" s="245"/>
      <c r="AG304" s="245"/>
      <c r="AH304" s="245"/>
      <c r="AI304" s="245"/>
      <c r="AJ304" s="245"/>
      <c r="AK304" s="245"/>
      <c r="AL304" s="245"/>
      <c r="AM304" s="245"/>
      <c r="AN304" s="218"/>
      <c r="AO304" s="218"/>
      <c r="AP304" s="218"/>
      <c r="AQ304" s="187"/>
      <c r="AR304" s="187"/>
      <c r="AS304" s="187"/>
      <c r="AT304" s="187"/>
      <c r="AU304" s="187"/>
      <c r="AV304" s="187"/>
      <c r="AW304" s="187"/>
      <c r="AX304" s="187"/>
      <c r="AY304" s="187"/>
      <c r="AZ304" s="187"/>
      <c r="BA304" s="187"/>
      <c r="BB304" s="187"/>
      <c r="BC304" s="187"/>
      <c r="BD304" s="187"/>
      <c r="BE304" s="187"/>
      <c r="BF304" s="187"/>
      <c r="BG304" s="187"/>
      <c r="BH304" s="187"/>
      <c r="BI304" s="114"/>
      <c r="BJ304" s="114"/>
    </row>
    <row r="305" spans="2:62" ht="15" customHeight="1">
      <c r="B305" s="187"/>
      <c r="C305" s="187"/>
      <c r="D305" s="187"/>
      <c r="E305" s="187"/>
      <c r="F305" s="260"/>
      <c r="G305" s="187"/>
      <c r="H305" s="187"/>
      <c r="I305" s="187"/>
      <c r="J305" s="245"/>
      <c r="K305" s="245"/>
      <c r="L305" s="245"/>
      <c r="M305" s="245"/>
      <c r="N305" s="245"/>
      <c r="O305" s="245"/>
      <c r="P305" s="245"/>
      <c r="Q305" s="245"/>
      <c r="R305" s="245"/>
      <c r="S305" s="245"/>
      <c r="T305" s="245"/>
      <c r="U305" s="245"/>
      <c r="V305" s="245"/>
      <c r="W305" s="245"/>
      <c r="X305" s="245"/>
      <c r="Y305" s="245"/>
      <c r="Z305" s="245"/>
      <c r="AA305" s="245"/>
      <c r="AB305" s="245"/>
      <c r="AC305" s="245"/>
      <c r="AD305" s="245"/>
      <c r="AE305" s="245"/>
      <c r="AF305" s="245"/>
      <c r="AG305" s="245"/>
      <c r="AH305" s="245"/>
      <c r="AI305" s="245"/>
      <c r="AJ305" s="245"/>
      <c r="AK305" s="245"/>
      <c r="AL305" s="245"/>
      <c r="AM305" s="245"/>
      <c r="AN305" s="218"/>
      <c r="AO305" s="218"/>
      <c r="AP305" s="218"/>
      <c r="AQ305" s="187"/>
      <c r="AR305" s="187"/>
      <c r="AS305" s="187"/>
      <c r="AT305" s="187"/>
      <c r="AU305" s="187"/>
      <c r="AV305" s="187"/>
      <c r="AW305" s="187"/>
      <c r="AX305" s="187"/>
      <c r="AY305" s="187"/>
      <c r="AZ305" s="187"/>
      <c r="BA305" s="187"/>
      <c r="BB305" s="187"/>
      <c r="BC305" s="187"/>
      <c r="BD305" s="187"/>
      <c r="BE305" s="187"/>
      <c r="BF305" s="187"/>
      <c r="BG305" s="187"/>
      <c r="BH305" s="187"/>
      <c r="BI305" s="114"/>
      <c r="BJ305" s="114"/>
    </row>
    <row r="306" spans="2:62" ht="15" customHeight="1">
      <c r="B306" s="187"/>
      <c r="C306" s="187"/>
      <c r="D306" s="187"/>
      <c r="E306" s="187"/>
      <c r="F306" s="260"/>
      <c r="G306" s="187"/>
      <c r="H306" s="187"/>
      <c r="I306" s="187"/>
      <c r="J306" s="1115" t="s">
        <v>610</v>
      </c>
      <c r="K306" s="1115"/>
      <c r="L306" s="1115"/>
      <c r="M306" s="1115"/>
      <c r="N306" s="1115"/>
      <c r="O306" s="245"/>
      <c r="P306" s="245"/>
      <c r="Q306" s="245" t="str">
        <f>P124</f>
        <v/>
      </c>
      <c r="R306" s="245"/>
      <c r="S306" s="245"/>
      <c r="T306" s="245"/>
      <c r="U306" s="245"/>
      <c r="V306" s="245"/>
      <c r="W306" s="245"/>
      <c r="X306" s="245"/>
      <c r="Y306" s="245"/>
      <c r="Z306" s="245"/>
      <c r="AA306" s="245"/>
      <c r="AB306" s="245"/>
      <c r="AC306" s="245"/>
      <c r="AD306" s="245"/>
      <c r="AE306" s="245"/>
      <c r="AF306" s="245"/>
      <c r="AG306" s="245"/>
      <c r="AH306" s="245"/>
      <c r="AI306" s="245"/>
      <c r="AJ306" s="245"/>
      <c r="AK306" s="245"/>
      <c r="AL306" s="245"/>
      <c r="AM306" s="245"/>
      <c r="AN306" s="218"/>
      <c r="AO306" s="218"/>
      <c r="AP306" s="218"/>
      <c r="AQ306" s="187"/>
      <c r="AR306" s="187"/>
      <c r="AS306" s="187"/>
      <c r="AT306" s="187"/>
      <c r="AU306" s="187"/>
      <c r="AV306" s="187"/>
      <c r="AW306" s="187"/>
      <c r="AX306" s="187"/>
      <c r="AY306" s="187"/>
      <c r="AZ306" s="187"/>
      <c r="BA306" s="187"/>
      <c r="BB306" s="187"/>
      <c r="BC306" s="187"/>
      <c r="BD306" s="187"/>
      <c r="BE306" s="187"/>
      <c r="BF306" s="187"/>
      <c r="BG306" s="187"/>
      <c r="BH306" s="187"/>
      <c r="BI306" s="114"/>
      <c r="BJ306" s="114"/>
    </row>
    <row r="307" spans="2:62" ht="15" customHeight="1">
      <c r="B307" s="187"/>
      <c r="C307" s="187"/>
      <c r="D307" s="187"/>
      <c r="E307" s="187"/>
      <c r="F307" s="260"/>
      <c r="G307" s="187"/>
      <c r="H307" s="187"/>
      <c r="I307" s="187"/>
      <c r="J307" s="245"/>
      <c r="K307" s="245"/>
      <c r="L307" s="245"/>
      <c r="M307" s="245"/>
      <c r="N307" s="245"/>
      <c r="O307" s="245"/>
      <c r="P307" s="245"/>
      <c r="Q307" s="245" t="str">
        <f>P127</f>
        <v/>
      </c>
      <c r="R307" s="245"/>
      <c r="S307" s="245"/>
      <c r="T307" s="245"/>
      <c r="U307" s="245"/>
      <c r="V307" s="245"/>
      <c r="W307" s="245"/>
      <c r="X307" s="245"/>
      <c r="Y307" s="245"/>
      <c r="Z307" s="245"/>
      <c r="AA307" s="245"/>
      <c r="AB307" s="245"/>
      <c r="AC307" s="245"/>
      <c r="AD307" s="245"/>
      <c r="AE307" s="245"/>
      <c r="AF307" s="245"/>
      <c r="AG307" s="245"/>
      <c r="AH307" s="245"/>
      <c r="AI307" s="245"/>
      <c r="AJ307" s="245"/>
      <c r="AK307" s="245"/>
      <c r="AL307" s="245"/>
      <c r="AM307" s="245"/>
      <c r="AN307" s="218"/>
      <c r="AO307" s="218"/>
      <c r="AP307" s="218"/>
      <c r="AQ307" s="187"/>
      <c r="AR307" s="187"/>
      <c r="AS307" s="187"/>
      <c r="AT307" s="187"/>
      <c r="AU307" s="187"/>
      <c r="AV307" s="187"/>
      <c r="AW307" s="187"/>
      <c r="AX307" s="187"/>
      <c r="AY307" s="187"/>
      <c r="AZ307" s="187"/>
      <c r="BA307" s="187"/>
      <c r="BB307" s="187"/>
      <c r="BC307" s="187"/>
      <c r="BD307" s="187"/>
      <c r="BE307" s="187"/>
      <c r="BF307" s="187"/>
      <c r="BG307" s="187"/>
      <c r="BH307" s="187"/>
      <c r="BI307" s="114"/>
      <c r="BJ307" s="114"/>
    </row>
    <row r="308" spans="2:62" ht="15" customHeight="1">
      <c r="B308" s="187"/>
      <c r="C308" s="187"/>
      <c r="D308" s="187"/>
      <c r="E308" s="187"/>
      <c r="F308" s="260"/>
      <c r="G308" s="187"/>
      <c r="H308" s="323"/>
      <c r="I308" s="323"/>
      <c r="J308" s="1115" t="s">
        <v>773</v>
      </c>
      <c r="K308" s="1115"/>
      <c r="L308" s="1115"/>
      <c r="M308" s="1115"/>
      <c r="N308" s="1115"/>
      <c r="O308" s="245"/>
      <c r="P308" s="245"/>
      <c r="Q308" s="245" t="str">
        <f>AC127</f>
        <v/>
      </c>
      <c r="R308" s="245"/>
      <c r="S308" s="245"/>
      <c r="T308" s="245"/>
      <c r="U308" s="245"/>
      <c r="V308" s="245"/>
      <c r="W308" s="245"/>
      <c r="X308" s="245"/>
      <c r="Y308" s="245"/>
      <c r="Z308" s="245"/>
      <c r="AA308" s="245"/>
      <c r="AB308" s="245"/>
      <c r="AC308" s="245"/>
      <c r="AD308" s="245"/>
      <c r="AE308" s="342" t="s">
        <v>774</v>
      </c>
      <c r="AF308" s="245"/>
      <c r="AG308" s="245"/>
      <c r="AH308" s="218"/>
      <c r="AI308" s="245"/>
      <c r="AJ308" s="245"/>
      <c r="AK308" s="245"/>
      <c r="AL308" s="245"/>
      <c r="AM308" s="245"/>
      <c r="AN308" s="218"/>
      <c r="AO308" s="218"/>
      <c r="AP308" s="218"/>
      <c r="AQ308" s="187"/>
      <c r="AR308" s="187"/>
      <c r="AS308" s="187"/>
      <c r="AT308" s="187"/>
      <c r="AU308" s="187"/>
      <c r="AV308" s="187"/>
      <c r="AW308" s="187"/>
      <c r="AX308" s="187"/>
      <c r="AY308" s="187"/>
      <c r="AZ308" s="187"/>
      <c r="BA308" s="187"/>
      <c r="BB308" s="187"/>
      <c r="BC308" s="187"/>
      <c r="BD308" s="187"/>
      <c r="BE308" s="187"/>
      <c r="BF308" s="187"/>
      <c r="BG308" s="187"/>
      <c r="BH308" s="187"/>
      <c r="BI308" s="114"/>
      <c r="BJ308" s="114"/>
    </row>
    <row r="309" spans="2:62" ht="15" customHeight="1">
      <c r="B309" s="187"/>
      <c r="C309" s="187"/>
      <c r="D309" s="187"/>
      <c r="E309" s="187"/>
      <c r="F309" s="187"/>
      <c r="G309" s="187"/>
      <c r="H309" s="187"/>
      <c r="I309" s="187"/>
      <c r="J309" s="187"/>
      <c r="K309" s="187"/>
      <c r="L309" s="187"/>
      <c r="M309" s="187"/>
      <c r="N309" s="187"/>
      <c r="O309" s="187"/>
      <c r="P309" s="187"/>
      <c r="Q309" s="187"/>
      <c r="R309" s="187"/>
      <c r="S309" s="187"/>
      <c r="T309" s="187"/>
      <c r="U309" s="187"/>
      <c r="V309" s="187"/>
      <c r="W309" s="187"/>
      <c r="X309" s="187"/>
      <c r="Y309" s="187"/>
      <c r="Z309" s="187"/>
      <c r="AA309" s="187"/>
      <c r="AB309" s="187"/>
      <c r="AC309" s="187"/>
      <c r="AD309" s="187"/>
      <c r="AE309" s="187"/>
      <c r="AF309" s="187"/>
      <c r="AG309" s="187"/>
      <c r="AH309" s="187"/>
      <c r="AI309" s="187"/>
      <c r="AJ309" s="187"/>
      <c r="AK309" s="187"/>
      <c r="AL309" s="187"/>
      <c r="AM309" s="187"/>
      <c r="AN309" s="187"/>
      <c r="AO309" s="187"/>
      <c r="AP309" s="187"/>
      <c r="AQ309" s="187"/>
      <c r="AR309" s="187"/>
      <c r="AS309" s="187"/>
      <c r="AT309" s="187"/>
      <c r="AU309" s="187"/>
      <c r="AV309" s="187"/>
      <c r="AW309" s="187"/>
      <c r="AX309" s="187"/>
      <c r="AY309" s="187"/>
      <c r="AZ309" s="187"/>
      <c r="BA309" s="187"/>
      <c r="BB309" s="187"/>
      <c r="BC309" s="187"/>
      <c r="BD309" s="187"/>
      <c r="BE309" s="187"/>
      <c r="BF309" s="187"/>
      <c r="BG309" s="187"/>
      <c r="BH309" s="187"/>
      <c r="BI309" s="114"/>
      <c r="BJ309" s="114"/>
    </row>
    <row r="310" spans="2:62" ht="15" customHeight="1">
      <c r="B310" s="187"/>
      <c r="C310" s="187"/>
      <c r="D310" s="187"/>
      <c r="E310" s="187"/>
      <c r="F310" s="187"/>
      <c r="G310" s="187"/>
      <c r="H310" s="187"/>
      <c r="I310" s="187"/>
      <c r="J310" s="187"/>
      <c r="K310" s="187"/>
      <c r="L310" s="187"/>
      <c r="M310" s="187"/>
      <c r="N310" s="187"/>
      <c r="O310" s="187"/>
      <c r="P310" s="187"/>
      <c r="Q310" s="187"/>
      <c r="R310" s="187"/>
      <c r="S310" s="187"/>
      <c r="T310" s="187"/>
      <c r="U310" s="187"/>
      <c r="V310" s="187"/>
      <c r="W310" s="187"/>
      <c r="X310" s="187"/>
      <c r="Y310" s="187"/>
      <c r="Z310" s="187"/>
      <c r="AA310" s="187"/>
      <c r="AB310" s="187"/>
      <c r="AC310" s="187"/>
      <c r="AD310" s="187"/>
      <c r="AE310" s="187"/>
      <c r="AF310" s="187"/>
      <c r="AG310" s="187"/>
      <c r="AH310" s="187"/>
      <c r="AI310" s="187"/>
      <c r="AJ310" s="187"/>
      <c r="AK310" s="187"/>
      <c r="AL310" s="187"/>
      <c r="AM310" s="187"/>
      <c r="AN310" s="187"/>
      <c r="AO310" s="187"/>
      <c r="AP310" s="187"/>
      <c r="AQ310" s="187"/>
      <c r="AR310" s="187"/>
      <c r="AS310" s="187"/>
      <c r="AT310" s="187"/>
      <c r="AU310" s="187"/>
      <c r="AV310" s="187"/>
      <c r="AW310" s="187"/>
      <c r="AX310" s="187"/>
      <c r="AY310" s="187"/>
      <c r="AZ310" s="187"/>
      <c r="BA310" s="187"/>
      <c r="BB310" s="187"/>
      <c r="BC310" s="187"/>
      <c r="BD310" s="187"/>
      <c r="BE310" s="187"/>
      <c r="BF310" s="187"/>
      <c r="BG310" s="187"/>
      <c r="BH310" s="187"/>
      <c r="BI310" s="114"/>
      <c r="BJ310" s="114"/>
    </row>
    <row r="311" spans="2:62" ht="15" customHeight="1">
      <c r="B311" s="187"/>
      <c r="C311" s="187"/>
      <c r="D311" s="297"/>
      <c r="E311" s="297"/>
      <c r="F311" s="297"/>
      <c r="G311" s="159" t="s">
        <v>775</v>
      </c>
      <c r="H311" s="297"/>
      <c r="I311" s="297"/>
      <c r="J311" s="297"/>
      <c r="K311" s="297"/>
      <c r="L311" s="297"/>
      <c r="M311" s="297"/>
      <c r="N311" s="297"/>
      <c r="O311" s="297"/>
      <c r="P311" s="297"/>
      <c r="Q311" s="297"/>
      <c r="R311" s="297"/>
      <c r="S311" s="297"/>
      <c r="T311" s="297"/>
      <c r="U311" s="297"/>
      <c r="V311" s="297"/>
      <c r="W311" s="297"/>
      <c r="X311" s="297"/>
      <c r="Y311" s="297"/>
      <c r="Z311" s="297"/>
      <c r="AA311" s="297"/>
      <c r="AB311" s="297"/>
      <c r="AC311" s="297"/>
      <c r="AD311" s="297"/>
      <c r="AE311" s="297"/>
      <c r="AF311" s="297"/>
      <c r="AG311" s="297"/>
      <c r="AH311" s="297"/>
      <c r="AI311" s="297"/>
      <c r="AJ311" s="297"/>
      <c r="AK311" s="297"/>
      <c r="AL311" s="297"/>
      <c r="AM311" s="297"/>
      <c r="AN311" s="297"/>
      <c r="AO311" s="297"/>
      <c r="AP311" s="297"/>
      <c r="AQ311" s="297"/>
      <c r="AR311" s="297"/>
      <c r="AS311" s="297"/>
      <c r="AT311" s="297"/>
      <c r="AU311" s="187"/>
      <c r="AV311" s="187"/>
      <c r="AW311" s="187"/>
      <c r="AX311" s="187"/>
      <c r="AY311" s="187"/>
      <c r="AZ311" s="187"/>
      <c r="BA311" s="187"/>
      <c r="BB311" s="187"/>
      <c r="BC311" s="187"/>
      <c r="BD311" s="187"/>
      <c r="BE311" s="187"/>
      <c r="BF311" s="187"/>
      <c r="BG311" s="187"/>
      <c r="BH311" s="187"/>
      <c r="BI311" s="114"/>
      <c r="BJ311" s="114"/>
    </row>
    <row r="312" spans="2:62" ht="15" customHeight="1">
      <c r="B312" s="187"/>
      <c r="C312" s="187"/>
      <c r="D312" s="297"/>
      <c r="E312" s="297"/>
      <c r="F312" s="297"/>
      <c r="G312" s="350" t="s">
        <v>776</v>
      </c>
      <c r="H312" s="297"/>
      <c r="I312" s="297"/>
      <c r="J312" s="297"/>
      <c r="K312" s="297"/>
      <c r="L312" s="297"/>
      <c r="M312" s="297"/>
      <c r="N312" s="297"/>
      <c r="O312" s="297"/>
      <c r="P312" s="297"/>
      <c r="Q312" s="297"/>
      <c r="R312" s="297"/>
      <c r="S312" s="297"/>
      <c r="T312" s="297"/>
      <c r="U312" s="297"/>
      <c r="V312" s="297"/>
      <c r="W312" s="297"/>
      <c r="X312" s="297"/>
      <c r="Y312" s="297"/>
      <c r="Z312" s="297"/>
      <c r="AA312" s="297"/>
      <c r="AB312" s="297"/>
      <c r="AC312" s="297"/>
      <c r="AD312" s="297"/>
      <c r="AE312" s="297"/>
      <c r="AF312" s="297"/>
      <c r="AG312" s="297"/>
      <c r="AH312" s="297"/>
      <c r="AI312" s="297"/>
      <c r="AJ312" s="297"/>
      <c r="AK312" s="297"/>
      <c r="AL312" s="297"/>
      <c r="AM312" s="297"/>
      <c r="AN312" s="297"/>
      <c r="AO312" s="297"/>
      <c r="AP312" s="297"/>
      <c r="AQ312" s="297"/>
      <c r="AR312" s="297"/>
      <c r="AS312" s="297"/>
      <c r="AT312" s="297"/>
      <c r="AU312" s="187"/>
      <c r="AV312" s="187"/>
      <c r="AW312" s="187"/>
      <c r="AX312" s="187"/>
      <c r="AY312" s="187"/>
      <c r="AZ312" s="187"/>
      <c r="BA312" s="187"/>
      <c r="BB312" s="187"/>
      <c r="BC312" s="187"/>
      <c r="BD312" s="187"/>
      <c r="BE312" s="187"/>
      <c r="BF312" s="352" t="str">
        <f>R111</f>
        <v>　　　　　</v>
      </c>
      <c r="BG312" s="187"/>
      <c r="BH312" s="187"/>
      <c r="BI312" s="114"/>
      <c r="BJ312" s="114"/>
    </row>
    <row r="313" spans="2:62" ht="15" customHeight="1">
      <c r="B313" s="187"/>
      <c r="C313" s="187"/>
      <c r="D313" s="187"/>
      <c r="E313" s="187"/>
      <c r="F313" s="187"/>
      <c r="G313" s="350" t="s">
        <v>777</v>
      </c>
      <c r="H313" s="350"/>
      <c r="I313" s="350"/>
      <c r="J313" s="350"/>
      <c r="K313" s="350"/>
      <c r="L313" s="350"/>
      <c r="M313" s="350"/>
      <c r="N313" s="350"/>
      <c r="O313" s="350"/>
      <c r="P313" s="350"/>
      <c r="Q313" s="350"/>
      <c r="R313" s="350"/>
      <c r="S313" s="350"/>
      <c r="T313" s="350"/>
      <c r="U313" s="350"/>
      <c r="V313" s="350"/>
      <c r="W313" s="350"/>
      <c r="X313" s="350"/>
      <c r="Y313" s="350"/>
      <c r="Z313" s="350"/>
      <c r="AA313" s="350"/>
      <c r="AB313" s="350"/>
      <c r="AC313" s="350"/>
      <c r="AD313" s="350"/>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218"/>
      <c r="AZ313" s="248"/>
      <c r="BA313" s="248"/>
      <c r="BB313" s="248"/>
      <c r="BC313" s="248"/>
      <c r="BD313" s="248"/>
      <c r="BE313" s="248"/>
      <c r="BF313" s="248"/>
      <c r="BG313" s="218"/>
      <c r="BH313" s="248"/>
      <c r="BI313" s="114"/>
      <c r="BJ313" s="114"/>
    </row>
    <row r="314" spans="2:62" ht="15" customHeight="1">
      <c r="B314" s="187"/>
      <c r="C314" s="187"/>
      <c r="D314" s="187"/>
      <c r="E314" s="187"/>
      <c r="F314" s="187"/>
      <c r="G314" s="187"/>
      <c r="H314" s="187"/>
      <c r="I314" s="187"/>
      <c r="J314" s="187"/>
      <c r="K314" s="187"/>
      <c r="L314" s="187"/>
      <c r="M314" s="187"/>
      <c r="N314" s="187"/>
      <c r="O314" s="187"/>
      <c r="P314" s="187"/>
      <c r="Q314" s="187"/>
      <c r="R314" s="187"/>
      <c r="S314" s="187"/>
      <c r="T314" s="187"/>
      <c r="U314" s="187"/>
      <c r="V314" s="187"/>
      <c r="W314" s="187"/>
      <c r="X314" s="187"/>
      <c r="Y314" s="187"/>
      <c r="Z314" s="187"/>
      <c r="AA314" s="187"/>
      <c r="AB314" s="187"/>
      <c r="AC314" s="187"/>
      <c r="AD314" s="187"/>
      <c r="AE314" s="187"/>
      <c r="AF314" s="187"/>
      <c r="AG314" s="187"/>
      <c r="AH314" s="187"/>
      <c r="AI314" s="187"/>
      <c r="AJ314" s="187"/>
      <c r="AK314" s="187"/>
      <c r="AL314" s="187"/>
      <c r="AM314" s="187"/>
      <c r="AN314" s="187"/>
      <c r="AO314" s="187"/>
      <c r="AP314" s="187"/>
      <c r="AQ314" s="187"/>
      <c r="AR314" s="187"/>
      <c r="AS314" s="187"/>
      <c r="AT314" s="187"/>
      <c r="AU314" s="187"/>
      <c r="AV314" s="187"/>
      <c r="AW314" s="187"/>
      <c r="AX314" s="187"/>
      <c r="AY314" s="187"/>
      <c r="AZ314" s="187"/>
      <c r="BA314" s="187"/>
      <c r="BB314" s="187"/>
      <c r="BC314" s="187"/>
      <c r="BD314" s="187"/>
      <c r="BE314" s="187"/>
      <c r="BF314" s="187"/>
      <c r="BG314" s="187"/>
      <c r="BH314" s="187"/>
      <c r="BI314" s="114"/>
      <c r="BJ314" s="114"/>
    </row>
    <row r="315" spans="2:62" ht="15" customHeight="1">
      <c r="B315" s="187"/>
      <c r="C315" s="187"/>
      <c r="D315" s="187"/>
      <c r="E315" s="187"/>
      <c r="F315" s="187"/>
      <c r="G315" s="187"/>
      <c r="H315" s="187"/>
      <c r="I315" s="187"/>
      <c r="J315" s="187"/>
      <c r="K315" s="187"/>
      <c r="L315" s="187"/>
      <c r="M315" s="187"/>
      <c r="N315" s="187"/>
      <c r="O315" s="187"/>
      <c r="P315" s="187"/>
      <c r="Q315" s="187"/>
      <c r="R315" s="187"/>
      <c r="S315" s="187"/>
      <c r="T315" s="187"/>
      <c r="U315" s="187"/>
      <c r="V315" s="187"/>
      <c r="W315" s="187"/>
      <c r="X315" s="187"/>
      <c r="Y315" s="187"/>
      <c r="Z315" s="187"/>
      <c r="AA315" s="187"/>
      <c r="AB315" s="187"/>
      <c r="AC315" s="187"/>
      <c r="AD315" s="187"/>
      <c r="AE315" s="187"/>
      <c r="AF315" s="187"/>
      <c r="AG315" s="187"/>
      <c r="AH315" s="187"/>
      <c r="AI315" s="187"/>
      <c r="AJ315" s="187"/>
      <c r="AK315" s="187"/>
      <c r="AL315" s="187"/>
      <c r="AM315" s="187"/>
      <c r="AN315" s="187"/>
      <c r="AO315" s="187"/>
      <c r="AP315" s="187"/>
      <c r="AQ315" s="187"/>
      <c r="AR315" s="187"/>
      <c r="AS315" s="187"/>
      <c r="AT315" s="187"/>
      <c r="AU315" s="187"/>
      <c r="AV315" s="187"/>
      <c r="AW315" s="187"/>
      <c r="AX315" s="187"/>
      <c r="AY315" s="187"/>
      <c r="AZ315" s="187"/>
      <c r="BA315" s="187"/>
      <c r="BB315" s="187"/>
      <c r="BC315" s="187"/>
      <c r="BD315" s="187"/>
      <c r="BE315" s="187"/>
      <c r="BF315" s="187"/>
      <c r="BG315" s="187"/>
      <c r="BH315" s="187"/>
      <c r="BI315" s="114"/>
      <c r="BJ315" s="114"/>
    </row>
    <row r="316" spans="2:62" ht="15" customHeight="1">
      <c r="B316" s="187"/>
      <c r="C316" s="187"/>
      <c r="D316" s="187"/>
      <c r="E316" s="640"/>
      <c r="F316" s="218"/>
      <c r="G316" s="245"/>
      <c r="H316" s="245"/>
      <c r="I316" s="245"/>
      <c r="J316" s="245"/>
      <c r="K316" s="245"/>
      <c r="L316" s="245"/>
      <c r="M316" s="245"/>
      <c r="N316" s="245"/>
      <c r="O316" s="245"/>
      <c r="P316" s="245"/>
      <c r="Q316" s="245"/>
      <c r="R316" s="245"/>
      <c r="S316" s="245"/>
      <c r="T316" s="245"/>
      <c r="U316" s="245"/>
      <c r="V316" s="245"/>
      <c r="W316" s="245"/>
      <c r="X316" s="245"/>
      <c r="Y316" s="245"/>
      <c r="Z316" s="245"/>
      <c r="AA316" s="245"/>
      <c r="AB316" s="245"/>
      <c r="AC316" s="245"/>
      <c r="AD316" s="245"/>
      <c r="AE316" s="245"/>
      <c r="AF316" s="245"/>
      <c r="AG316" s="245"/>
      <c r="AH316" s="245"/>
      <c r="AI316" s="245"/>
      <c r="AJ316" s="245"/>
      <c r="AK316" s="245"/>
      <c r="AL316" s="245"/>
      <c r="AM316" s="245"/>
      <c r="AN316" s="245"/>
      <c r="AO316" s="245"/>
      <c r="AP316" s="245"/>
      <c r="AQ316" s="245"/>
      <c r="AR316" s="245"/>
      <c r="AS316" s="245"/>
      <c r="AT316" s="245"/>
      <c r="AU316" s="245"/>
      <c r="AV316" s="245"/>
      <c r="AW316" s="245"/>
      <c r="AX316" s="245"/>
      <c r="AY316" s="245"/>
      <c r="AZ316" s="245"/>
      <c r="BA316" s="245"/>
      <c r="BB316" s="245"/>
      <c r="BC316" s="245"/>
      <c r="BD316" s="245"/>
      <c r="BE316" s="187"/>
      <c r="BF316" s="187"/>
      <c r="BG316" s="187"/>
      <c r="BH316" s="187"/>
      <c r="BI316" s="114"/>
      <c r="BJ316" s="114"/>
    </row>
    <row r="317" spans="2:62" ht="15" customHeight="1">
      <c r="B317" s="187"/>
      <c r="C317" s="187"/>
      <c r="D317" s="187"/>
      <c r="E317" s="640"/>
      <c r="F317" s="218"/>
      <c r="G317" s="245"/>
      <c r="H317" s="245"/>
      <c r="I317" s="245"/>
      <c r="J317" s="245"/>
      <c r="K317" s="245"/>
      <c r="L317" s="245"/>
      <c r="M317" s="245"/>
      <c r="N317" s="245"/>
      <c r="O317" s="245"/>
      <c r="P317" s="245"/>
      <c r="Q317" s="245"/>
      <c r="R317" s="245"/>
      <c r="S317" s="245"/>
      <c r="T317" s="245"/>
      <c r="U317" s="245"/>
      <c r="V317" s="245"/>
      <c r="W317" s="245"/>
      <c r="X317" s="245"/>
      <c r="Y317" s="245"/>
      <c r="Z317" s="245"/>
      <c r="AA317" s="245"/>
      <c r="AB317" s="245"/>
      <c r="AC317" s="245"/>
      <c r="AD317" s="245"/>
      <c r="AE317" s="245"/>
      <c r="AF317" s="245"/>
      <c r="AG317" s="245"/>
      <c r="AH317" s="245"/>
      <c r="AI317" s="245"/>
      <c r="AJ317" s="245"/>
      <c r="AK317" s="245"/>
      <c r="AL317" s="245"/>
      <c r="AM317" s="245"/>
      <c r="AN317" s="245"/>
      <c r="AO317" s="245"/>
      <c r="AP317" s="245"/>
      <c r="AQ317" s="245"/>
      <c r="AR317" s="245"/>
      <c r="AS317" s="245"/>
      <c r="AT317" s="245"/>
      <c r="AU317" s="245"/>
      <c r="AV317" s="245"/>
      <c r="AW317" s="245"/>
      <c r="AX317" s="245"/>
      <c r="AY317" s="245"/>
      <c r="AZ317" s="245"/>
      <c r="BA317" s="245"/>
      <c r="BB317" s="245"/>
      <c r="BC317" s="245"/>
      <c r="BD317" s="245"/>
      <c r="BE317" s="187"/>
      <c r="BF317" s="187"/>
      <c r="BG317" s="187"/>
      <c r="BH317" s="187"/>
      <c r="BI317" s="114"/>
      <c r="BJ317" s="114"/>
    </row>
    <row r="318" spans="2:62" ht="15" customHeight="1">
      <c r="B318" s="187"/>
      <c r="C318" s="187"/>
      <c r="D318" s="187"/>
      <c r="E318" s="640"/>
      <c r="F318" s="218"/>
      <c r="G318" s="245"/>
      <c r="H318" s="245"/>
      <c r="I318" s="245"/>
      <c r="J318" s="245"/>
      <c r="K318" s="245"/>
      <c r="L318" s="245"/>
      <c r="M318" s="245"/>
      <c r="N318" s="245"/>
      <c r="O318" s="245"/>
      <c r="P318" s="245"/>
      <c r="Q318" s="245"/>
      <c r="R318" s="245"/>
      <c r="S318" s="245"/>
      <c r="T318" s="245"/>
      <c r="U318" s="245"/>
      <c r="V318" s="245"/>
      <c r="W318" s="245"/>
      <c r="X318" s="245"/>
      <c r="Y318" s="245"/>
      <c r="Z318" s="245"/>
      <c r="AA318" s="245"/>
      <c r="AB318" s="245"/>
      <c r="AC318" s="245"/>
      <c r="AD318" s="245"/>
      <c r="AE318" s="245"/>
      <c r="AF318" s="245"/>
      <c r="AG318" s="245"/>
      <c r="AH318" s="245"/>
      <c r="AI318" s="245"/>
      <c r="AJ318" s="245"/>
      <c r="AK318" s="245"/>
      <c r="AL318" s="245"/>
      <c r="AM318" s="245"/>
      <c r="AN318" s="245"/>
      <c r="AO318" s="245"/>
      <c r="AP318" s="245"/>
      <c r="AQ318" s="245"/>
      <c r="AR318" s="245"/>
      <c r="AS318" s="245"/>
      <c r="AT318" s="245"/>
      <c r="AU318" s="245"/>
      <c r="AV318" s="245"/>
      <c r="AW318" s="245"/>
      <c r="AX318" s="245"/>
      <c r="AY318" s="245"/>
      <c r="AZ318" s="245"/>
      <c r="BA318" s="245"/>
      <c r="BB318" s="245"/>
      <c r="BC318" s="245"/>
      <c r="BD318" s="245"/>
      <c r="BE318" s="187"/>
      <c r="BF318" s="187"/>
      <c r="BG318" s="187"/>
      <c r="BH318" s="187"/>
      <c r="BI318" s="114"/>
      <c r="BJ318" s="114"/>
    </row>
    <row r="319" spans="2:62" ht="19.5" customHeight="1">
      <c r="B319" s="187"/>
      <c r="C319" s="187"/>
      <c r="D319" s="187"/>
      <c r="E319" s="640"/>
      <c r="F319" s="218"/>
      <c r="G319" s="245"/>
      <c r="H319" s="245"/>
      <c r="I319" s="245"/>
      <c r="J319" s="245"/>
      <c r="K319" s="245"/>
      <c r="L319" s="245"/>
      <c r="M319" s="245"/>
      <c r="N319" s="245"/>
      <c r="O319" s="245"/>
      <c r="P319" s="245"/>
      <c r="Q319" s="245"/>
      <c r="R319" s="245"/>
      <c r="S319" s="245"/>
      <c r="T319" s="245"/>
      <c r="U319" s="245"/>
      <c r="V319" s="245"/>
      <c r="W319" s="245"/>
      <c r="X319" s="245"/>
      <c r="Y319" s="245"/>
      <c r="Z319" s="245"/>
      <c r="AA319" s="245"/>
      <c r="AB319" s="245"/>
      <c r="AC319" s="245"/>
      <c r="AD319" s="245"/>
      <c r="AE319" s="245"/>
      <c r="AF319" s="245"/>
      <c r="AG319" s="245"/>
      <c r="AH319" s="245"/>
      <c r="AI319" s="245"/>
      <c r="AJ319" s="245"/>
      <c r="AK319" s="245"/>
      <c r="AL319" s="245"/>
      <c r="AM319" s="245"/>
      <c r="AN319" s="245"/>
      <c r="AO319" s="245"/>
      <c r="AP319" s="245"/>
      <c r="AQ319" s="245"/>
      <c r="AR319" s="245"/>
      <c r="AS319" s="245"/>
      <c r="AT319" s="245"/>
      <c r="AU319" s="245"/>
      <c r="AV319" s="245"/>
      <c r="AW319" s="245"/>
      <c r="AX319" s="245"/>
      <c r="AY319" s="245"/>
      <c r="AZ319" s="245"/>
      <c r="BA319" s="245"/>
      <c r="BB319" s="245"/>
      <c r="BC319" s="245"/>
      <c r="BD319" s="245"/>
      <c r="BE319" s="187"/>
      <c r="BF319" s="187"/>
      <c r="BG319" s="187"/>
      <c r="BH319" s="187"/>
      <c r="BI319" s="114"/>
      <c r="BJ319" s="114"/>
    </row>
    <row r="320" spans="2:62" ht="25.5" customHeight="1">
      <c r="B320" s="1224" t="s">
        <v>2247</v>
      </c>
      <c r="C320" s="1224"/>
      <c r="D320" s="1224"/>
      <c r="E320" s="1224"/>
      <c r="F320" s="1224"/>
      <c r="G320" s="1224"/>
      <c r="H320" s="1224"/>
      <c r="I320" s="1224"/>
      <c r="J320" s="1224"/>
      <c r="K320" s="1224"/>
      <c r="L320" s="1224"/>
      <c r="M320" s="1224"/>
      <c r="N320" s="1224"/>
      <c r="O320" s="1224"/>
      <c r="P320" s="1224"/>
      <c r="Q320" s="1224"/>
      <c r="R320" s="1224"/>
      <c r="S320" s="1224"/>
      <c r="T320" s="1224"/>
      <c r="U320" s="1224"/>
      <c r="V320" s="1224"/>
      <c r="W320" s="1224"/>
      <c r="X320" s="1224"/>
      <c r="Y320" s="1224"/>
      <c r="Z320" s="1224"/>
      <c r="AA320" s="1224"/>
      <c r="AB320" s="1224"/>
      <c r="AC320" s="1224"/>
      <c r="AD320" s="1224"/>
      <c r="AE320" s="1224"/>
      <c r="AF320" s="1224"/>
      <c r="AG320" s="1224"/>
      <c r="AH320" s="1224"/>
      <c r="AI320" s="1224"/>
      <c r="AJ320" s="1224"/>
      <c r="AK320" s="1224"/>
      <c r="AL320" s="1224"/>
      <c r="AM320" s="1224"/>
      <c r="AN320" s="1224"/>
      <c r="AO320" s="1224"/>
      <c r="AP320" s="1224"/>
      <c r="AQ320" s="1224"/>
      <c r="AR320" s="1224"/>
      <c r="AS320" s="1224"/>
      <c r="AT320" s="1224"/>
      <c r="AU320" s="1224"/>
      <c r="AV320" s="1224"/>
      <c r="AW320" s="1224"/>
      <c r="AX320" s="1224"/>
      <c r="AY320" s="1224"/>
      <c r="AZ320" s="1224"/>
      <c r="BA320" s="1224"/>
      <c r="BB320" s="1224"/>
      <c r="BC320" s="1224"/>
      <c r="BD320" s="1224"/>
      <c r="BE320" s="1224"/>
      <c r="BF320" s="1224"/>
      <c r="BG320" s="1224"/>
      <c r="BH320" s="1224"/>
      <c r="BI320" s="114"/>
      <c r="BJ320" s="114"/>
    </row>
    <row r="321" spans="2:62" ht="14.25" customHeight="1">
      <c r="B321" s="639"/>
      <c r="C321" s="639"/>
      <c r="D321" s="639"/>
      <c r="E321" s="639"/>
      <c r="F321" s="639"/>
      <c r="G321" s="639"/>
      <c r="H321" s="639"/>
      <c r="I321" s="639"/>
      <c r="J321" s="639"/>
      <c r="K321" s="639"/>
      <c r="L321" s="639"/>
      <c r="M321" s="639"/>
      <c r="N321" s="639"/>
      <c r="O321" s="639"/>
      <c r="P321" s="639"/>
      <c r="Q321" s="639"/>
      <c r="R321" s="639"/>
      <c r="S321" s="639"/>
      <c r="T321" s="639"/>
      <c r="U321" s="639"/>
      <c r="V321" s="639"/>
      <c r="W321" s="639"/>
      <c r="X321" s="639"/>
      <c r="Y321" s="639"/>
      <c r="Z321" s="639"/>
      <c r="AA321" s="639"/>
      <c r="AB321" s="639"/>
      <c r="AC321" s="639"/>
      <c r="AD321" s="639"/>
      <c r="AE321" s="639"/>
      <c r="AF321" s="639"/>
      <c r="AG321" s="639"/>
      <c r="AH321" s="639"/>
      <c r="AI321" s="639"/>
      <c r="AJ321" s="639"/>
      <c r="AK321" s="639"/>
      <c r="AL321" s="639"/>
      <c r="AM321" s="639"/>
      <c r="AN321" s="639"/>
      <c r="AO321" s="639"/>
      <c r="AP321" s="639"/>
      <c r="AQ321" s="639"/>
      <c r="AR321" s="639"/>
      <c r="AS321" s="639"/>
      <c r="AT321" s="639"/>
      <c r="AU321" s="639"/>
      <c r="AV321" s="639"/>
      <c r="AW321" s="639"/>
      <c r="AX321" s="639"/>
      <c r="AY321" s="639"/>
      <c r="AZ321" s="639"/>
      <c r="BA321" s="639"/>
      <c r="BB321" s="639"/>
      <c r="BC321" s="639"/>
      <c r="BD321" s="639"/>
      <c r="BE321" s="639"/>
      <c r="BF321" s="639"/>
      <c r="BG321" s="639"/>
      <c r="BH321" s="639"/>
      <c r="BI321" s="114"/>
      <c r="BJ321" s="114"/>
    </row>
    <row r="322" spans="2:62" ht="14.25" customHeight="1">
      <c r="B322" s="639"/>
      <c r="C322" s="639"/>
      <c r="D322" s="639"/>
      <c r="E322" s="639"/>
      <c r="F322" s="639"/>
      <c r="G322" s="639"/>
      <c r="H322" s="639"/>
      <c r="I322" s="639"/>
      <c r="J322" s="639"/>
      <c r="K322" s="639"/>
      <c r="L322" s="639"/>
      <c r="M322" s="639"/>
      <c r="N322" s="639"/>
      <c r="O322" s="639"/>
      <c r="P322" s="639"/>
      <c r="Q322" s="639"/>
      <c r="R322" s="639"/>
      <c r="S322" s="639"/>
      <c r="T322" s="639"/>
      <c r="U322" s="639"/>
      <c r="V322" s="639"/>
      <c r="W322" s="639"/>
      <c r="X322" s="639"/>
      <c r="Y322" s="639"/>
      <c r="Z322" s="639"/>
      <c r="AA322" s="639"/>
      <c r="AB322" s="639"/>
      <c r="AC322" s="639"/>
      <c r="AD322" s="639"/>
      <c r="AE322" s="639"/>
      <c r="AF322" s="639"/>
      <c r="AG322" s="639"/>
      <c r="AH322" s="639"/>
      <c r="AI322" s="639"/>
      <c r="AJ322" s="639"/>
      <c r="AK322" s="639"/>
      <c r="AL322" s="639"/>
      <c r="AM322" s="639"/>
      <c r="AN322" s="639"/>
      <c r="AO322" s="639"/>
      <c r="AP322" s="639"/>
      <c r="AQ322" s="639"/>
      <c r="AR322" s="639"/>
      <c r="AS322" s="639"/>
      <c r="AT322" s="639"/>
      <c r="AU322" s="639"/>
      <c r="AV322" s="639"/>
      <c r="AW322" s="639"/>
      <c r="AX322" s="639"/>
      <c r="AY322" s="639"/>
      <c r="AZ322" s="639"/>
      <c r="BA322" s="639"/>
      <c r="BB322" s="639"/>
      <c r="BC322" s="639"/>
      <c r="BD322" s="639"/>
      <c r="BE322" s="639"/>
      <c r="BF322" s="639"/>
      <c r="BG322" s="639"/>
      <c r="BH322" s="639"/>
      <c r="BI322" s="114"/>
      <c r="BJ322" s="114"/>
    </row>
    <row r="323" spans="2:62" ht="20.100000000000001" customHeight="1">
      <c r="B323" s="656"/>
      <c r="C323" s="657" t="s">
        <v>2578</v>
      </c>
      <c r="D323" s="657"/>
      <c r="E323" s="657"/>
      <c r="F323" s="657"/>
      <c r="G323" s="657"/>
      <c r="H323" s="657"/>
      <c r="I323" s="657"/>
      <c r="J323" s="657"/>
      <c r="K323" s="657"/>
      <c r="L323" s="657"/>
      <c r="M323" s="656"/>
      <c r="N323" s="656"/>
      <c r="O323" s="656"/>
      <c r="P323" s="656"/>
      <c r="Q323" s="656"/>
      <c r="R323" s="656"/>
    </row>
    <row r="324" spans="2:62" ht="20.100000000000001" customHeight="1">
      <c r="B324" s="656"/>
      <c r="C324" s="657" t="s">
        <v>2245</v>
      </c>
      <c r="D324" s="657"/>
      <c r="E324" s="657"/>
      <c r="F324" s="657"/>
      <c r="G324" s="657"/>
      <c r="H324" s="657"/>
      <c r="I324" s="657"/>
      <c r="J324" s="657"/>
      <c r="K324" s="657"/>
      <c r="L324" s="657"/>
      <c r="M324" s="656"/>
      <c r="N324" s="656"/>
      <c r="O324" s="656"/>
      <c r="P324" s="656"/>
      <c r="Q324" s="656"/>
      <c r="R324" s="656"/>
    </row>
    <row r="325" spans="2:62">
      <c r="B325" s="187"/>
      <c r="C325" s="350"/>
      <c r="D325" s="350"/>
      <c r="E325" s="350"/>
      <c r="F325" s="350"/>
      <c r="G325" s="350"/>
      <c r="H325" s="350"/>
      <c r="I325" s="350"/>
      <c r="J325" s="350"/>
      <c r="K325" s="350"/>
      <c r="L325" s="1125"/>
      <c r="M325" s="1125"/>
      <c r="N325" s="1125"/>
      <c r="O325" s="187"/>
      <c r="P325" s="187"/>
      <c r="Q325" s="187"/>
      <c r="R325" s="187"/>
    </row>
    <row r="326" spans="2:62">
      <c r="B326" s="187"/>
      <c r="C326" s="1125"/>
      <c r="D326" s="1125"/>
      <c r="E326" s="1125"/>
      <c r="F326" s="187"/>
      <c r="G326" s="443"/>
      <c r="H326" s="443"/>
      <c r="I326" s="443"/>
      <c r="J326" s="443"/>
      <c r="K326" s="443"/>
      <c r="L326" s="443"/>
      <c r="M326" s="443"/>
      <c r="N326" s="443"/>
      <c r="O326" s="443"/>
      <c r="P326" s="443"/>
      <c r="Q326" s="443"/>
      <c r="R326" s="443"/>
      <c r="AS326" s="1739"/>
      <c r="AT326" s="1739"/>
      <c r="AU326" s="1739"/>
      <c r="AV326" s="1739"/>
      <c r="AW326" s="1739"/>
      <c r="AX326" s="1739"/>
      <c r="AY326" s="1739"/>
      <c r="AZ326" s="1739"/>
      <c r="BA326" s="1739"/>
      <c r="BB326" s="1739"/>
      <c r="BC326" s="1739"/>
      <c r="BD326" s="1739"/>
    </row>
    <row r="327" spans="2:62" ht="18.95" customHeight="1">
      <c r="B327" s="187"/>
      <c r="C327" s="187"/>
      <c r="D327" s="187"/>
      <c r="E327" s="187"/>
      <c r="F327" s="187"/>
      <c r="G327" s="1739" t="str">
        <f>IF(ISBLANK('02入力票（その２）'!$G$168),"年　　　月　　　日",'02入力票（その２）'!$G$168)</f>
        <v>年　　　月　　　日</v>
      </c>
      <c r="H327" s="1739"/>
      <c r="I327" s="1739"/>
      <c r="J327" s="1739"/>
      <c r="K327" s="1739"/>
      <c r="L327" s="1739"/>
      <c r="M327" s="1739"/>
      <c r="N327" s="1739"/>
      <c r="O327" s="1739"/>
      <c r="P327" s="1739"/>
      <c r="Q327" s="1739"/>
      <c r="R327" s="1739"/>
      <c r="S327" s="443"/>
      <c r="T327" s="187"/>
      <c r="U327" s="187"/>
      <c r="V327" s="187"/>
      <c r="W327" s="187"/>
      <c r="X327" s="187"/>
      <c r="Y327" s="187"/>
      <c r="Z327" s="187"/>
      <c r="AA327" s="187"/>
      <c r="AB327" s="187"/>
      <c r="AC327" s="187"/>
      <c r="AD327" s="187"/>
      <c r="AE327" s="187"/>
      <c r="AF327" s="187"/>
      <c r="AG327" s="187"/>
      <c r="AH327" s="187"/>
      <c r="AI327" s="187"/>
      <c r="AJ327" s="187"/>
      <c r="AK327" s="187"/>
      <c r="AL327" s="187"/>
      <c r="AM327" s="187"/>
      <c r="AN327" s="187"/>
      <c r="AO327" s="187"/>
      <c r="AP327" s="187"/>
      <c r="AQ327" s="187"/>
      <c r="AR327" s="187"/>
      <c r="AS327" s="187"/>
      <c r="AT327" s="187"/>
      <c r="AU327" s="187"/>
      <c r="AV327" s="187"/>
      <c r="AW327" s="187"/>
      <c r="AX327" s="187"/>
      <c r="AY327" s="187"/>
      <c r="AZ327" s="187"/>
      <c r="BA327" s="187"/>
      <c r="BB327" s="187"/>
      <c r="BC327" s="187"/>
      <c r="BD327" s="187"/>
      <c r="BE327" s="187"/>
      <c r="BF327" s="187"/>
      <c r="BG327" s="187"/>
      <c r="BH327" s="187"/>
      <c r="BI327" s="114"/>
      <c r="BJ327" s="114"/>
    </row>
    <row r="328" spans="2:62" ht="18.95" customHeight="1">
      <c r="B328" s="187"/>
      <c r="C328" s="187"/>
      <c r="D328" s="187"/>
      <c r="E328" s="187"/>
      <c r="F328" s="187"/>
      <c r="G328" s="218"/>
      <c r="H328" s="218"/>
      <c r="I328" s="218"/>
      <c r="J328" s="218"/>
      <c r="K328" s="218"/>
      <c r="L328" s="218"/>
      <c r="M328" s="218"/>
      <c r="N328" s="218"/>
      <c r="O328" s="218"/>
      <c r="P328" s="218"/>
      <c r="Q328" s="218"/>
      <c r="R328" s="218"/>
      <c r="S328" s="218"/>
      <c r="T328" s="218"/>
      <c r="U328" s="218"/>
      <c r="V328" s="218"/>
      <c r="W328" s="218"/>
      <c r="X328" s="218"/>
      <c r="Y328" s="218"/>
      <c r="Z328" s="218"/>
      <c r="AA328" s="218"/>
      <c r="AB328" s="187"/>
      <c r="AC328" s="187"/>
      <c r="AD328" s="187"/>
      <c r="AE328" s="187"/>
      <c r="AF328" s="187"/>
      <c r="AG328" s="187"/>
      <c r="AH328" s="187"/>
      <c r="AI328" s="187"/>
      <c r="AJ328" s="187"/>
      <c r="AK328" s="187"/>
      <c r="AL328" s="187"/>
      <c r="AM328" s="187"/>
      <c r="AN328" s="187"/>
      <c r="AO328" s="187"/>
      <c r="AP328" s="187"/>
      <c r="AQ328" s="187"/>
      <c r="AR328" s="187"/>
      <c r="AS328" s="187"/>
      <c r="AT328" s="187"/>
      <c r="AU328" s="187"/>
      <c r="AV328" s="187"/>
      <c r="AW328" s="187"/>
      <c r="AX328" s="187"/>
      <c r="AY328" s="187"/>
      <c r="AZ328" s="187"/>
      <c r="BA328" s="187"/>
      <c r="BB328" s="187"/>
      <c r="BC328" s="187"/>
      <c r="BD328" s="187"/>
      <c r="BE328" s="187"/>
      <c r="BF328" s="187"/>
      <c r="BG328" s="187"/>
      <c r="BH328" s="187"/>
      <c r="BI328" s="114"/>
      <c r="BJ328" s="114"/>
    </row>
    <row r="329" spans="2:62" ht="32.25" customHeight="1">
      <c r="B329" s="187"/>
      <c r="C329" s="187"/>
      <c r="D329" s="187"/>
      <c r="E329" s="187"/>
      <c r="F329" s="187"/>
      <c r="G329" s="1226" t="str">
        <f>VLOOKUP($R$111,$C$342:$D$354,2,FALSE)</f>
        <v>　　　</v>
      </c>
      <c r="H329" s="1227"/>
      <c r="I329" s="1227"/>
      <c r="J329" s="1227"/>
      <c r="K329" s="1227"/>
      <c r="L329" s="1227"/>
      <c r="M329" s="1227"/>
      <c r="N329" s="1227"/>
      <c r="O329" s="1227"/>
      <c r="P329" s="1227"/>
      <c r="Q329" s="1227"/>
      <c r="R329" s="1227"/>
      <c r="S329" s="1227"/>
      <c r="T329" s="1227"/>
      <c r="U329" s="1227"/>
      <c r="V329" s="1227"/>
      <c r="W329" s="1227"/>
      <c r="X329" s="1227"/>
      <c r="Y329" s="1190" t="s">
        <v>676</v>
      </c>
      <c r="Z329" s="1190"/>
      <c r="AA329" s="1119"/>
      <c r="AB329" s="218"/>
      <c r="AC329" s="218"/>
      <c r="AD329" s="187"/>
      <c r="AE329" s="187"/>
      <c r="AF329" s="187"/>
      <c r="AG329" s="187"/>
      <c r="AH329" s="187"/>
      <c r="AI329" s="187"/>
      <c r="AJ329" s="187"/>
      <c r="AK329" s="187"/>
      <c r="AL329" s="187"/>
      <c r="AM329" s="187"/>
      <c r="AN329" s="187"/>
      <c r="AO329" s="187"/>
      <c r="AP329" s="187"/>
      <c r="AQ329" s="187"/>
      <c r="AR329" s="187"/>
      <c r="AS329" s="187"/>
      <c r="AT329" s="187"/>
      <c r="AU329" s="187"/>
      <c r="AV329" s="187"/>
      <c r="AW329" s="187"/>
      <c r="AX329" s="187"/>
      <c r="AY329" s="187"/>
      <c r="AZ329" s="187"/>
      <c r="BA329" s="187"/>
      <c r="BB329" s="187"/>
      <c r="BC329" s="187"/>
      <c r="BD329" s="187"/>
      <c r="BE329" s="187"/>
      <c r="BF329" s="187"/>
      <c r="BG329" s="187"/>
      <c r="BH329" s="187"/>
      <c r="BI329" s="114"/>
      <c r="BJ329" s="114"/>
    </row>
    <row r="330" spans="2:62" ht="18.95" customHeight="1">
      <c r="B330" s="187"/>
      <c r="C330" s="187"/>
      <c r="D330" s="187"/>
      <c r="E330" s="187"/>
      <c r="F330" s="187"/>
      <c r="G330" s="187"/>
      <c r="H330" s="187"/>
      <c r="I330" s="187"/>
      <c r="J330" s="187"/>
      <c r="K330" s="187"/>
      <c r="L330" s="187"/>
      <c r="M330" s="187"/>
      <c r="N330" s="187"/>
      <c r="O330" s="187"/>
      <c r="P330" s="187"/>
      <c r="Q330" s="187"/>
      <c r="R330" s="187"/>
      <c r="S330" s="187"/>
      <c r="T330" s="187"/>
      <c r="U330" s="187"/>
      <c r="V330" s="187"/>
      <c r="W330" s="187"/>
      <c r="X330" s="187"/>
      <c r="Y330" s="187"/>
      <c r="Z330" s="187"/>
      <c r="AA330" s="187"/>
      <c r="AB330" s="187"/>
      <c r="AC330" s="187"/>
      <c r="AD330" s="187"/>
      <c r="AE330" s="187"/>
      <c r="AF330" s="187"/>
      <c r="AG330" s="187"/>
      <c r="AH330" s="187"/>
      <c r="AI330" s="187"/>
      <c r="AJ330" s="187"/>
      <c r="AK330" s="187"/>
      <c r="AL330" s="187"/>
      <c r="AM330" s="187"/>
      <c r="AN330" s="187"/>
      <c r="AO330" s="187"/>
      <c r="AP330" s="187"/>
      <c r="AQ330" s="187"/>
      <c r="AR330" s="187"/>
      <c r="AS330" s="187"/>
      <c r="AT330" s="187"/>
      <c r="AU330" s="187"/>
      <c r="AV330" s="187"/>
      <c r="AW330" s="187"/>
      <c r="AX330" s="187"/>
      <c r="AY330" s="187"/>
      <c r="AZ330" s="187"/>
      <c r="BA330" s="187"/>
      <c r="BB330" s="187"/>
      <c r="BC330" s="187"/>
      <c r="BD330" s="187"/>
      <c r="BE330" s="187"/>
      <c r="BF330" s="187"/>
      <c r="BG330" s="187"/>
      <c r="BH330" s="187"/>
      <c r="BI330" s="114"/>
      <c r="BJ330" s="114"/>
    </row>
    <row r="331" spans="2:62" ht="18.95" customHeight="1">
      <c r="B331" s="187"/>
      <c r="C331" s="187"/>
      <c r="D331" s="187"/>
      <c r="E331" s="187"/>
      <c r="F331" s="638"/>
      <c r="G331" s="187"/>
      <c r="H331" s="187"/>
      <c r="I331" s="249"/>
      <c r="J331" s="1115" t="s">
        <v>44</v>
      </c>
      <c r="K331" s="1115"/>
      <c r="L331" s="1115"/>
      <c r="M331" s="1115"/>
      <c r="N331" s="1115"/>
      <c r="O331" s="245"/>
      <c r="P331" s="245"/>
      <c r="Q331" s="245" t="str">
        <f>CONCATENATE(P121,"　",AQ121)</f>
        <v>※　選択してください。　</v>
      </c>
      <c r="R331" s="245"/>
      <c r="S331" s="245"/>
      <c r="T331" s="245"/>
      <c r="U331" s="245"/>
      <c r="V331" s="245"/>
      <c r="W331" s="245"/>
      <c r="X331" s="245"/>
      <c r="Y331" s="245"/>
      <c r="Z331" s="245"/>
      <c r="AA331" s="245"/>
      <c r="AB331" s="245"/>
      <c r="AC331" s="245"/>
      <c r="AD331" s="245"/>
      <c r="AE331" s="245"/>
      <c r="AF331" s="245"/>
      <c r="AG331" s="245"/>
      <c r="AH331" s="245"/>
      <c r="AI331" s="245"/>
      <c r="AJ331" s="245"/>
      <c r="AK331" s="245"/>
      <c r="AL331" s="245"/>
      <c r="AM331" s="245"/>
      <c r="AN331" s="218"/>
      <c r="AO331" s="218"/>
      <c r="AP331" s="218"/>
      <c r="AQ331" s="187"/>
      <c r="AR331" s="187"/>
      <c r="AS331" s="187"/>
      <c r="AT331" s="187"/>
      <c r="AU331" s="187"/>
      <c r="AV331" s="187"/>
      <c r="AW331" s="187"/>
      <c r="AX331" s="187"/>
      <c r="AY331" s="187"/>
      <c r="AZ331" s="187"/>
      <c r="BA331" s="187"/>
      <c r="BB331" s="187"/>
      <c r="BC331" s="187"/>
      <c r="BD331" s="187"/>
      <c r="BE331" s="187"/>
      <c r="BF331" s="187"/>
      <c r="BG331" s="187"/>
      <c r="BH331" s="187"/>
      <c r="BI331" s="114"/>
      <c r="BJ331" s="114"/>
    </row>
    <row r="332" spans="2:62" ht="18.75" customHeight="1">
      <c r="B332" s="187"/>
      <c r="C332" s="187"/>
      <c r="D332" s="187"/>
      <c r="E332" s="187"/>
      <c r="F332" s="638"/>
      <c r="G332" s="187"/>
      <c r="H332" s="187"/>
      <c r="I332" s="187"/>
      <c r="J332" s="245"/>
      <c r="K332" s="245"/>
      <c r="L332" s="245"/>
      <c r="M332" s="245"/>
      <c r="N332" s="245"/>
      <c r="O332" s="245"/>
      <c r="P332" s="245"/>
      <c r="Q332" s="245"/>
      <c r="R332" s="245"/>
      <c r="S332" s="245"/>
      <c r="T332" s="245"/>
      <c r="U332" s="245"/>
      <c r="V332" s="245"/>
      <c r="W332" s="245"/>
      <c r="X332" s="245"/>
      <c r="Y332" s="245"/>
      <c r="Z332" s="245"/>
      <c r="AA332" s="245"/>
      <c r="AB332" s="245"/>
      <c r="AC332" s="245"/>
      <c r="AD332" s="245"/>
      <c r="AE332" s="245"/>
      <c r="AF332" s="245"/>
      <c r="AG332" s="245"/>
      <c r="AH332" s="245"/>
      <c r="AI332" s="245"/>
      <c r="AJ332" s="245"/>
      <c r="AK332" s="245"/>
      <c r="AL332" s="245"/>
      <c r="AM332" s="245"/>
      <c r="AN332" s="218"/>
      <c r="AO332" s="218"/>
      <c r="AP332" s="218"/>
      <c r="AQ332" s="187"/>
      <c r="AR332" s="187"/>
      <c r="AS332" s="187"/>
      <c r="AT332" s="187"/>
      <c r="AU332" s="187"/>
      <c r="AV332" s="187"/>
      <c r="AW332" s="187"/>
      <c r="AX332" s="187"/>
      <c r="AY332" s="187"/>
      <c r="AZ332" s="187"/>
      <c r="BA332" s="187"/>
      <c r="BB332" s="187"/>
      <c r="BC332" s="187"/>
      <c r="BD332" s="187"/>
      <c r="BE332" s="187"/>
      <c r="BF332" s="187"/>
      <c r="BG332" s="187"/>
      <c r="BH332" s="187"/>
      <c r="BI332" s="114"/>
      <c r="BJ332" s="114"/>
    </row>
    <row r="333" spans="2:62" ht="18.95" customHeight="1">
      <c r="B333" s="187"/>
      <c r="C333" s="187"/>
      <c r="D333" s="187"/>
      <c r="E333" s="187"/>
      <c r="F333" s="638"/>
      <c r="G333" s="187"/>
      <c r="H333" s="187"/>
      <c r="I333" s="187"/>
      <c r="J333" s="1115" t="s">
        <v>610</v>
      </c>
      <c r="K333" s="1115"/>
      <c r="L333" s="1115"/>
      <c r="M333" s="1115"/>
      <c r="N333" s="1115"/>
      <c r="O333" s="245"/>
      <c r="P333" s="245"/>
      <c r="Q333" s="245" t="str">
        <f>P124</f>
        <v/>
      </c>
      <c r="R333" s="245"/>
      <c r="S333" s="245"/>
      <c r="T333" s="245"/>
      <c r="U333" s="245"/>
      <c r="V333" s="245"/>
      <c r="W333" s="245"/>
      <c r="X333" s="245"/>
      <c r="Y333" s="245"/>
      <c r="Z333" s="245"/>
      <c r="AA333" s="245"/>
      <c r="AB333" s="245"/>
      <c r="AC333" s="245"/>
      <c r="AD333" s="245"/>
      <c r="AE333" s="245"/>
      <c r="AF333" s="245"/>
      <c r="AG333" s="245"/>
      <c r="AH333" s="245"/>
      <c r="AI333" s="245"/>
      <c r="AJ333" s="245"/>
      <c r="AK333" s="245"/>
      <c r="AL333" s="245"/>
      <c r="AM333" s="245"/>
      <c r="AN333" s="218"/>
      <c r="AO333" s="218"/>
      <c r="AP333" s="218"/>
      <c r="AQ333" s="187"/>
      <c r="AR333" s="187"/>
      <c r="AS333" s="187"/>
      <c r="AT333" s="187"/>
      <c r="AU333" s="187"/>
      <c r="AV333" s="187"/>
      <c r="AW333" s="187"/>
      <c r="AX333" s="187"/>
      <c r="AY333" s="187"/>
      <c r="AZ333" s="187"/>
      <c r="BA333" s="187"/>
      <c r="BB333" s="187"/>
      <c r="BC333" s="187"/>
      <c r="BD333" s="187"/>
      <c r="BE333" s="187"/>
      <c r="BF333" s="187"/>
      <c r="BG333" s="187"/>
      <c r="BH333" s="187"/>
      <c r="BI333" s="114"/>
      <c r="BJ333" s="114"/>
    </row>
    <row r="334" spans="2:62" ht="18.95" customHeight="1">
      <c r="B334" s="187"/>
      <c r="C334" s="187"/>
      <c r="D334" s="187"/>
      <c r="E334" s="187"/>
      <c r="F334" s="638"/>
      <c r="G334" s="187"/>
      <c r="H334" s="187"/>
      <c r="I334" s="187"/>
      <c r="J334" s="245"/>
      <c r="K334" s="245"/>
      <c r="L334" s="245"/>
      <c r="M334" s="245"/>
      <c r="N334" s="245"/>
      <c r="O334" s="245"/>
      <c r="P334" s="245"/>
      <c r="Q334" s="245" t="str">
        <f>P127</f>
        <v/>
      </c>
      <c r="R334" s="245"/>
      <c r="S334" s="245"/>
      <c r="T334" s="245"/>
      <c r="U334" s="245"/>
      <c r="V334" s="245"/>
      <c r="W334" s="245"/>
      <c r="X334" s="245"/>
      <c r="Y334" s="245"/>
      <c r="Z334" s="245"/>
      <c r="AA334" s="245"/>
      <c r="AB334" s="245"/>
      <c r="AC334" s="245"/>
      <c r="AD334" s="245"/>
      <c r="AE334" s="245"/>
      <c r="AF334" s="245"/>
      <c r="AG334" s="245"/>
      <c r="AH334" s="245"/>
      <c r="AI334" s="245"/>
      <c r="AJ334" s="245"/>
      <c r="AK334" s="245"/>
      <c r="AL334" s="245"/>
      <c r="AM334" s="245"/>
      <c r="AN334" s="218"/>
      <c r="AO334" s="218"/>
      <c r="AP334" s="218"/>
      <c r="AQ334" s="187"/>
      <c r="AR334" s="187"/>
      <c r="AS334" s="187"/>
      <c r="AT334" s="187"/>
      <c r="AU334" s="187"/>
      <c r="AV334" s="187"/>
      <c r="AW334" s="187"/>
      <c r="AX334" s="187"/>
      <c r="AY334" s="187"/>
      <c r="AZ334" s="187"/>
      <c r="BA334" s="187"/>
      <c r="BB334" s="187"/>
      <c r="BC334" s="187"/>
      <c r="BD334" s="187"/>
      <c r="BE334" s="187"/>
      <c r="BF334" s="187"/>
      <c r="BG334" s="187"/>
      <c r="BH334" s="187"/>
      <c r="BI334" s="114"/>
      <c r="BJ334" s="114"/>
    </row>
    <row r="335" spans="2:62" ht="18.95" customHeight="1">
      <c r="B335" s="187"/>
      <c r="C335" s="187"/>
      <c r="D335" s="187"/>
      <c r="E335" s="187"/>
      <c r="F335" s="638"/>
      <c r="G335" s="187"/>
      <c r="H335" s="643"/>
      <c r="I335" s="643"/>
      <c r="J335" s="1115" t="s">
        <v>773</v>
      </c>
      <c r="K335" s="1115"/>
      <c r="L335" s="1115"/>
      <c r="M335" s="1115"/>
      <c r="N335" s="1115"/>
      <c r="O335" s="245"/>
      <c r="P335" s="245"/>
      <c r="Q335" s="245" t="str">
        <f>AC127</f>
        <v/>
      </c>
      <c r="R335" s="245"/>
      <c r="S335" s="245"/>
      <c r="T335" s="245"/>
      <c r="U335" s="245"/>
      <c r="V335" s="245"/>
      <c r="W335" s="245"/>
      <c r="X335" s="245"/>
      <c r="Y335" s="245"/>
      <c r="Z335" s="245"/>
      <c r="AA335" s="245"/>
      <c r="AB335" s="245"/>
      <c r="AC335" s="245"/>
      <c r="AD335" s="245"/>
      <c r="AE335" s="640" t="s">
        <v>774</v>
      </c>
      <c r="AF335" s="245"/>
      <c r="AG335" s="245"/>
      <c r="AH335" s="218"/>
      <c r="AI335" s="245"/>
      <c r="AJ335" s="245"/>
      <c r="AK335" s="245"/>
      <c r="AL335" s="245"/>
      <c r="AM335" s="245"/>
      <c r="AN335" s="218"/>
      <c r="AO335" s="218"/>
      <c r="AP335" s="218"/>
      <c r="AQ335" s="187"/>
      <c r="AR335" s="187"/>
      <c r="AS335" s="187"/>
      <c r="AT335" s="187"/>
      <c r="AU335" s="187"/>
      <c r="AV335" s="187"/>
      <c r="AW335" s="187"/>
      <c r="AX335" s="187"/>
      <c r="AY335" s="187"/>
      <c r="AZ335" s="187"/>
      <c r="BA335" s="187"/>
      <c r="BB335" s="187"/>
      <c r="BC335" s="187"/>
      <c r="BD335" s="187"/>
      <c r="BE335" s="187"/>
      <c r="BF335" s="187"/>
      <c r="BG335" s="187"/>
      <c r="BH335" s="187"/>
      <c r="BI335" s="114"/>
      <c r="BJ335" s="114"/>
    </row>
    <row r="336" spans="2:62" ht="18.95" customHeight="1">
      <c r="B336" s="187"/>
      <c r="C336" s="187"/>
      <c r="D336" s="187"/>
      <c r="E336" s="187"/>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B336" s="187"/>
      <c r="AC336" s="187"/>
      <c r="AD336" s="187"/>
      <c r="AE336" s="187"/>
      <c r="AF336" s="187"/>
      <c r="AG336" s="187"/>
      <c r="AH336" s="187"/>
      <c r="AI336" s="187"/>
      <c r="AJ336" s="187"/>
      <c r="AK336" s="187"/>
      <c r="AL336" s="187"/>
      <c r="AM336" s="187"/>
      <c r="AN336" s="187"/>
      <c r="AO336" s="187"/>
      <c r="AP336" s="187"/>
      <c r="AQ336" s="187"/>
      <c r="AR336" s="187"/>
      <c r="AS336" s="187"/>
      <c r="AT336" s="187"/>
      <c r="AU336" s="187"/>
      <c r="AV336" s="187"/>
      <c r="AW336" s="187"/>
      <c r="AX336" s="187"/>
      <c r="AY336" s="187"/>
      <c r="AZ336" s="187"/>
      <c r="BA336" s="187"/>
      <c r="BB336" s="187"/>
      <c r="BC336" s="187"/>
      <c r="BD336" s="187"/>
      <c r="BE336" s="187"/>
      <c r="BF336" s="187"/>
      <c r="BG336" s="187"/>
      <c r="BH336" s="187"/>
      <c r="BI336" s="114"/>
      <c r="BJ336" s="114"/>
    </row>
    <row r="337" spans="2:62" ht="18.95" customHeight="1">
      <c r="B337" s="187"/>
      <c r="C337" s="187"/>
      <c r="D337" s="187"/>
      <c r="E337" s="187"/>
      <c r="F337" s="187"/>
      <c r="G337" s="187"/>
      <c r="H337" s="187"/>
      <c r="I337" s="187"/>
      <c r="J337" s="187"/>
      <c r="K337" s="187"/>
      <c r="L337" s="187"/>
      <c r="M337" s="187"/>
      <c r="N337" s="187"/>
      <c r="O337" s="187"/>
      <c r="P337" s="187"/>
      <c r="Q337" s="187"/>
      <c r="R337" s="187"/>
      <c r="S337" s="187"/>
      <c r="T337" s="187"/>
      <c r="U337" s="187"/>
      <c r="V337" s="187"/>
      <c r="W337" s="187"/>
      <c r="X337" s="187"/>
      <c r="Y337" s="187"/>
      <c r="Z337" s="187"/>
      <c r="AA337" s="187"/>
      <c r="AB337" s="187"/>
      <c r="AC337" s="187"/>
      <c r="AD337" s="187"/>
      <c r="AE337" s="187"/>
      <c r="AF337" s="187"/>
      <c r="AG337" s="187"/>
      <c r="AH337" s="187"/>
      <c r="AI337" s="187"/>
      <c r="AJ337" s="187"/>
      <c r="AK337" s="187"/>
      <c r="AL337" s="187"/>
      <c r="AM337" s="187"/>
      <c r="AN337" s="187"/>
      <c r="AO337" s="187"/>
      <c r="AP337" s="187"/>
      <c r="AQ337" s="187"/>
      <c r="AR337" s="187"/>
      <c r="AS337" s="187"/>
      <c r="AT337" s="187"/>
      <c r="AU337" s="187"/>
      <c r="AV337" s="187"/>
      <c r="AW337" s="187"/>
      <c r="AX337" s="187"/>
      <c r="AY337" s="187"/>
      <c r="AZ337" s="187"/>
      <c r="BA337" s="187"/>
      <c r="BB337" s="187"/>
      <c r="BC337" s="187"/>
      <c r="BD337" s="187"/>
      <c r="BE337" s="187"/>
      <c r="BF337" s="187"/>
      <c r="BG337" s="187"/>
      <c r="BH337" s="187"/>
      <c r="BI337" s="114"/>
      <c r="BJ337" s="114"/>
    </row>
    <row r="338" spans="2:62">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c r="AA338" s="114"/>
      <c r="AB338" s="114"/>
      <c r="AC338" s="114"/>
      <c r="AD338" s="114"/>
      <c r="AE338" s="114"/>
      <c r="AF338" s="114"/>
      <c r="AG338" s="114"/>
      <c r="AH338" s="114"/>
      <c r="AI338" s="114"/>
      <c r="AJ338" s="114"/>
      <c r="AK338" s="114"/>
      <c r="AL338" s="114"/>
      <c r="AM338" s="114"/>
      <c r="AN338" s="114"/>
      <c r="AO338" s="114"/>
      <c r="AP338" s="114"/>
      <c r="AQ338" s="114"/>
      <c r="AR338" s="114"/>
      <c r="AS338" s="114"/>
      <c r="AT338" s="114"/>
      <c r="AU338" s="114"/>
      <c r="AV338" s="114"/>
      <c r="AW338" s="114"/>
      <c r="AX338" s="114"/>
      <c r="AY338" s="114"/>
      <c r="AZ338" s="114"/>
      <c r="BA338" s="114"/>
      <c r="BB338" s="114"/>
      <c r="BC338" s="114"/>
      <c r="BD338" s="114"/>
      <c r="BE338" s="114"/>
      <c r="BF338" s="114"/>
      <c r="BG338" s="114"/>
      <c r="BH338" s="114"/>
      <c r="BI338" s="114"/>
      <c r="BJ338" s="114"/>
    </row>
    <row r="339" spans="2:62">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c r="AA339" s="114"/>
      <c r="AB339" s="114"/>
      <c r="AC339" s="114"/>
      <c r="AD339" s="114"/>
      <c r="AE339" s="114"/>
      <c r="AF339" s="114"/>
      <c r="AG339" s="114"/>
      <c r="AH339" s="114"/>
      <c r="AI339" s="114"/>
      <c r="AJ339" s="114"/>
      <c r="AK339" s="114"/>
      <c r="AL339" s="114"/>
      <c r="AM339" s="114"/>
      <c r="AN339" s="114"/>
      <c r="AO339" s="114"/>
      <c r="AP339" s="114"/>
      <c r="AQ339" s="114"/>
      <c r="AR339" s="114"/>
      <c r="AS339" s="114"/>
      <c r="AT339" s="114"/>
      <c r="AU339" s="114"/>
      <c r="AV339" s="114"/>
      <c r="AW339" s="114"/>
      <c r="AX339" s="114"/>
      <c r="AY339" s="114"/>
      <c r="AZ339" s="114"/>
      <c r="BA339" s="114"/>
      <c r="BB339" s="114"/>
      <c r="BC339" s="114"/>
      <c r="BD339" s="114"/>
      <c r="BE339" s="114"/>
      <c r="BF339" s="114"/>
      <c r="BG339" s="114"/>
      <c r="BH339" s="114"/>
      <c r="BI339" s="114"/>
      <c r="BJ339" s="114"/>
    </row>
    <row r="340" spans="2:62">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c r="AA340" s="114"/>
      <c r="AB340" s="114"/>
      <c r="AC340" s="114"/>
      <c r="AD340" s="114"/>
      <c r="AE340" s="114"/>
      <c r="AF340" s="114"/>
      <c r="AG340" s="114"/>
      <c r="AH340" s="114"/>
      <c r="AI340" s="114"/>
      <c r="AJ340" s="114"/>
      <c r="AK340" s="114"/>
      <c r="AL340" s="114"/>
      <c r="AM340" s="114"/>
      <c r="AN340" s="114"/>
      <c r="AO340" s="114"/>
      <c r="AP340" s="114"/>
      <c r="AQ340" s="114"/>
      <c r="AR340" s="114"/>
      <c r="AS340" s="114"/>
      <c r="AT340" s="114"/>
      <c r="AU340" s="114"/>
      <c r="AV340" s="114"/>
      <c r="AW340" s="114"/>
      <c r="AX340" s="114"/>
      <c r="AY340" s="114"/>
      <c r="AZ340" s="114"/>
      <c r="BA340" s="114"/>
      <c r="BB340" s="114"/>
      <c r="BC340" s="114"/>
      <c r="BD340" s="114"/>
      <c r="BE340" s="114"/>
      <c r="BF340" s="114"/>
      <c r="BG340" s="114"/>
      <c r="BH340" s="114"/>
      <c r="BI340" s="114"/>
      <c r="BJ340" s="114"/>
    </row>
    <row r="341" spans="2:62">
      <c r="B341" s="114" t="s">
        <v>778</v>
      </c>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c r="AA341" s="114"/>
      <c r="AB341" s="114"/>
      <c r="AC341" s="114"/>
      <c r="AD341" s="114"/>
      <c r="AE341" s="114"/>
      <c r="AF341" s="114"/>
      <c r="AG341" s="114"/>
      <c r="AH341" s="114"/>
      <c r="AI341" s="114"/>
      <c r="AJ341" s="114"/>
      <c r="AK341" s="114"/>
      <c r="AL341" s="114"/>
      <c r="AM341" s="114"/>
      <c r="AN341" s="114"/>
      <c r="AO341" s="114"/>
      <c r="AP341" s="114"/>
      <c r="AQ341" s="114"/>
      <c r="AR341" s="114"/>
      <c r="AS341" s="114"/>
      <c r="AT341" s="114"/>
      <c r="AU341" s="114"/>
      <c r="AV341" s="114"/>
      <c r="AW341" s="114"/>
      <c r="AX341" s="114"/>
      <c r="AY341" s="114"/>
      <c r="AZ341" s="114"/>
      <c r="BA341" s="114"/>
      <c r="BB341" s="114"/>
      <c r="BC341" s="114"/>
      <c r="BD341" s="114"/>
      <c r="BE341" s="114"/>
      <c r="BF341" s="114"/>
      <c r="BG341" s="114"/>
      <c r="BH341" s="114"/>
      <c r="BI341" s="114"/>
      <c r="BJ341" s="114"/>
    </row>
    <row r="342" spans="2:62">
      <c r="B342" s="114"/>
      <c r="C342" s="114" t="s">
        <v>858</v>
      </c>
      <c r="D342" s="114" t="s">
        <v>859</v>
      </c>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c r="AA342" s="114"/>
      <c r="AB342" s="114"/>
      <c r="AC342" s="114"/>
      <c r="AD342" s="114"/>
      <c r="AE342" s="114"/>
      <c r="AF342" s="114"/>
      <c r="AG342" s="114"/>
      <c r="AH342" s="114"/>
      <c r="AI342" s="114"/>
      <c r="AJ342" s="114"/>
      <c r="AK342" s="114"/>
      <c r="AL342" s="114"/>
      <c r="AM342" s="114"/>
      <c r="AN342" s="114"/>
      <c r="AO342" s="114"/>
      <c r="AP342" s="114"/>
      <c r="AQ342" s="114"/>
      <c r="AR342" s="114"/>
      <c r="AS342" s="114"/>
      <c r="AT342" s="114"/>
      <c r="AU342" s="114"/>
      <c r="AV342" s="114"/>
      <c r="AW342" s="114"/>
      <c r="AX342" s="114"/>
      <c r="AY342" s="114"/>
      <c r="AZ342" s="114"/>
      <c r="BA342" s="114"/>
      <c r="BB342" s="114"/>
      <c r="BC342" s="114"/>
      <c r="BD342" s="114"/>
      <c r="BE342" s="114"/>
      <c r="BF342" s="114"/>
      <c r="BG342" s="114"/>
      <c r="BH342" s="114"/>
      <c r="BI342" s="114"/>
      <c r="BJ342" s="114"/>
    </row>
    <row r="343" spans="2:62">
      <c r="B343" s="114"/>
      <c r="C343" s="374" t="s">
        <v>167</v>
      </c>
      <c r="D343" s="375" t="s">
        <v>779</v>
      </c>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c r="AA343" s="114"/>
      <c r="AB343" s="114"/>
      <c r="AC343" s="114"/>
      <c r="AD343" s="114"/>
      <c r="AE343" s="114"/>
      <c r="AF343" s="114"/>
      <c r="AG343" s="114"/>
      <c r="AH343" s="114"/>
      <c r="AI343" s="114"/>
      <c r="AJ343" s="114"/>
      <c r="AK343" s="114"/>
      <c r="AL343" s="114"/>
      <c r="AM343" s="114"/>
      <c r="AN343" s="114"/>
      <c r="AO343" s="114"/>
      <c r="AP343" s="114"/>
      <c r="AQ343" s="114"/>
      <c r="AR343" s="114"/>
      <c r="AS343" s="114"/>
      <c r="AT343" s="114"/>
      <c r="AU343" s="114"/>
      <c r="AV343" s="114"/>
      <c r="AW343" s="114"/>
      <c r="AX343" s="114"/>
      <c r="AY343" s="114"/>
      <c r="AZ343" s="114"/>
      <c r="BA343" s="114"/>
      <c r="BB343" s="114"/>
      <c r="BC343" s="114"/>
      <c r="BD343" s="114"/>
      <c r="BE343" s="114"/>
      <c r="BF343" s="114"/>
      <c r="BG343" s="114"/>
      <c r="BH343" s="114"/>
      <c r="BI343" s="114"/>
      <c r="BJ343" s="114"/>
    </row>
    <row r="344" spans="2:62">
      <c r="B344" s="114"/>
      <c r="C344" s="374" t="s">
        <v>171</v>
      </c>
      <c r="D344" s="375" t="s">
        <v>780</v>
      </c>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c r="AA344" s="114"/>
      <c r="AB344" s="114"/>
      <c r="AC344" s="114"/>
      <c r="AD344" s="114"/>
      <c r="AE344" s="114"/>
      <c r="AF344" s="114"/>
      <c r="AG344" s="114"/>
      <c r="AH344" s="114"/>
      <c r="AI344" s="114"/>
      <c r="AJ344" s="114"/>
      <c r="AK344" s="114"/>
      <c r="AL344" s="114"/>
      <c r="AM344" s="114"/>
      <c r="AN344" s="114"/>
      <c r="AO344" s="114"/>
      <c r="AP344" s="114"/>
      <c r="AQ344" s="114"/>
      <c r="AR344" s="114"/>
      <c r="AS344" s="114"/>
      <c r="AT344" s="114"/>
      <c r="AU344" s="114"/>
      <c r="AV344" s="114"/>
      <c r="AW344" s="114"/>
      <c r="AX344" s="114"/>
      <c r="AY344" s="114"/>
      <c r="AZ344" s="114"/>
      <c r="BA344" s="114"/>
      <c r="BB344" s="114"/>
      <c r="BC344" s="114"/>
      <c r="BD344" s="114"/>
      <c r="BE344" s="114"/>
      <c r="BF344" s="114"/>
      <c r="BG344" s="114"/>
      <c r="BH344" s="114"/>
      <c r="BI344" s="114"/>
      <c r="BJ344" s="114"/>
    </row>
    <row r="345" spans="2:62">
      <c r="B345" s="114"/>
      <c r="C345" s="374" t="s">
        <v>560</v>
      </c>
      <c r="D345" s="375" t="s">
        <v>781</v>
      </c>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c r="AA345" s="114"/>
      <c r="AB345" s="114"/>
      <c r="AC345" s="114"/>
      <c r="AD345" s="114"/>
      <c r="AE345" s="114"/>
      <c r="AF345" s="114"/>
      <c r="AG345" s="114"/>
      <c r="AH345" s="114"/>
      <c r="AI345" s="114"/>
      <c r="AJ345" s="114"/>
      <c r="AK345" s="114"/>
      <c r="AL345" s="114"/>
      <c r="AM345" s="114"/>
      <c r="AN345" s="114"/>
      <c r="AO345" s="114"/>
      <c r="AP345" s="114"/>
      <c r="AQ345" s="114"/>
      <c r="AR345" s="114"/>
      <c r="AS345" s="114"/>
      <c r="AT345" s="114"/>
      <c r="AU345" s="114"/>
      <c r="AV345" s="114"/>
      <c r="AW345" s="114"/>
      <c r="AX345" s="114"/>
      <c r="AY345" s="114"/>
      <c r="AZ345" s="114"/>
      <c r="BA345" s="114"/>
      <c r="BB345" s="114"/>
      <c r="BC345" s="114"/>
      <c r="BD345" s="114"/>
      <c r="BE345" s="114"/>
      <c r="BF345" s="114"/>
      <c r="BG345" s="114"/>
      <c r="BH345" s="114"/>
      <c r="BI345" s="114"/>
      <c r="BJ345" s="114"/>
    </row>
    <row r="346" spans="2:62">
      <c r="B346" s="114"/>
      <c r="C346" s="374" t="s">
        <v>782</v>
      </c>
      <c r="D346" s="375" t="s">
        <v>783</v>
      </c>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c r="AA346" s="114"/>
      <c r="AB346" s="114"/>
      <c r="AC346" s="114"/>
      <c r="AD346" s="114"/>
      <c r="AE346" s="114"/>
      <c r="AF346" s="114"/>
      <c r="AG346" s="114"/>
      <c r="AH346" s="114"/>
      <c r="AI346" s="114"/>
      <c r="AJ346" s="114"/>
      <c r="AK346" s="114"/>
      <c r="AL346" s="114"/>
      <c r="AM346" s="114"/>
      <c r="AN346" s="114"/>
      <c r="AO346" s="114"/>
      <c r="AP346" s="114"/>
      <c r="AQ346" s="114"/>
      <c r="AR346" s="114"/>
      <c r="AS346" s="114"/>
      <c r="AT346" s="114"/>
      <c r="AU346" s="114"/>
      <c r="AV346" s="114"/>
      <c r="AW346" s="114"/>
      <c r="AX346" s="114"/>
      <c r="AY346" s="114"/>
      <c r="AZ346" s="114"/>
      <c r="BA346" s="114"/>
      <c r="BB346" s="114"/>
      <c r="BC346" s="114"/>
      <c r="BD346" s="114"/>
      <c r="BE346" s="114"/>
      <c r="BF346" s="114"/>
      <c r="BG346" s="114"/>
      <c r="BH346" s="114"/>
      <c r="BI346" s="114"/>
      <c r="BJ346" s="114"/>
    </row>
    <row r="347" spans="2:62">
      <c r="B347" s="114"/>
      <c r="C347" s="374" t="s">
        <v>180</v>
      </c>
      <c r="D347" s="375" t="s">
        <v>784</v>
      </c>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c r="AA347" s="114"/>
      <c r="AB347" s="114"/>
      <c r="AC347" s="114"/>
      <c r="AD347" s="114"/>
      <c r="AE347" s="114"/>
      <c r="AF347" s="114"/>
      <c r="AG347" s="114"/>
      <c r="AH347" s="114"/>
      <c r="AI347" s="114"/>
      <c r="AJ347" s="114"/>
      <c r="AK347" s="114"/>
      <c r="AL347" s="114"/>
      <c r="AM347" s="114"/>
      <c r="AN347" s="114"/>
      <c r="AO347" s="114"/>
      <c r="AP347" s="114"/>
      <c r="AQ347" s="114"/>
      <c r="AR347" s="114"/>
      <c r="AS347" s="114"/>
      <c r="AT347" s="114"/>
      <c r="AU347" s="114"/>
      <c r="AV347" s="114"/>
      <c r="AW347" s="114"/>
      <c r="AX347" s="114"/>
      <c r="AY347" s="114"/>
      <c r="AZ347" s="114"/>
      <c r="BA347" s="114"/>
      <c r="BB347" s="114"/>
      <c r="BC347" s="114"/>
      <c r="BD347" s="114"/>
      <c r="BE347" s="114"/>
      <c r="BF347" s="114"/>
      <c r="BG347" s="114"/>
      <c r="BH347" s="114"/>
      <c r="BI347" s="114"/>
      <c r="BJ347" s="114"/>
    </row>
    <row r="348" spans="2:62">
      <c r="B348" s="114"/>
      <c r="C348" s="374" t="s">
        <v>568</v>
      </c>
      <c r="D348" s="375" t="s">
        <v>785</v>
      </c>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c r="AA348" s="114"/>
      <c r="AB348" s="114"/>
      <c r="AC348" s="114"/>
      <c r="AD348" s="114"/>
      <c r="AE348" s="114"/>
      <c r="AF348" s="114"/>
      <c r="AG348" s="114"/>
      <c r="AH348" s="114"/>
      <c r="AI348" s="114"/>
      <c r="AJ348" s="114"/>
      <c r="AK348" s="114"/>
      <c r="AL348" s="114"/>
      <c r="AM348" s="114"/>
      <c r="AN348" s="114"/>
      <c r="AO348" s="114"/>
      <c r="AP348" s="114"/>
      <c r="AQ348" s="114"/>
      <c r="AR348" s="114"/>
      <c r="AS348" s="114"/>
      <c r="AT348" s="114"/>
      <c r="AU348" s="114"/>
      <c r="AV348" s="114"/>
      <c r="AW348" s="114"/>
      <c r="AX348" s="114"/>
      <c r="AY348" s="114"/>
      <c r="AZ348" s="114"/>
      <c r="BA348" s="114"/>
      <c r="BB348" s="114"/>
      <c r="BC348" s="114"/>
      <c r="BD348" s="114"/>
      <c r="BE348" s="114"/>
      <c r="BF348" s="114"/>
      <c r="BG348" s="114"/>
      <c r="BH348" s="114"/>
      <c r="BI348" s="114"/>
      <c r="BJ348" s="114"/>
    </row>
    <row r="349" spans="2:62">
      <c r="B349" s="114"/>
      <c r="C349" s="374" t="s">
        <v>571</v>
      </c>
      <c r="D349" s="375" t="s">
        <v>786</v>
      </c>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c r="AA349" s="114"/>
      <c r="AB349" s="114"/>
      <c r="AC349" s="114"/>
      <c r="AD349" s="114"/>
      <c r="AE349" s="114"/>
      <c r="AF349" s="114"/>
      <c r="AG349" s="114"/>
      <c r="AH349" s="114"/>
      <c r="AI349" s="114"/>
      <c r="AJ349" s="114"/>
      <c r="AK349" s="114"/>
      <c r="AL349" s="114"/>
      <c r="AM349" s="114"/>
      <c r="AN349" s="114"/>
      <c r="AO349" s="114"/>
      <c r="AP349" s="114"/>
      <c r="AQ349" s="114"/>
      <c r="AR349" s="114"/>
      <c r="AS349" s="114"/>
      <c r="AT349" s="114"/>
      <c r="AU349" s="114"/>
      <c r="AV349" s="114"/>
      <c r="AW349" s="114"/>
      <c r="AX349" s="114"/>
      <c r="AY349" s="114"/>
      <c r="AZ349" s="114"/>
      <c r="BA349" s="114"/>
      <c r="BB349" s="114"/>
      <c r="BC349" s="114"/>
      <c r="BD349" s="114"/>
      <c r="BE349" s="114"/>
      <c r="BF349" s="114"/>
      <c r="BG349" s="114"/>
      <c r="BH349" s="114"/>
      <c r="BI349" s="114"/>
      <c r="BJ349" s="114"/>
    </row>
    <row r="350" spans="2:62">
      <c r="B350" s="114"/>
      <c r="C350" s="374" t="s">
        <v>600</v>
      </c>
      <c r="D350" s="375" t="s">
        <v>787</v>
      </c>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c r="AA350" s="114"/>
      <c r="AB350" s="114"/>
      <c r="AC350" s="114"/>
      <c r="AD350" s="114"/>
      <c r="AE350" s="114"/>
      <c r="AF350" s="114"/>
      <c r="AG350" s="114"/>
      <c r="AH350" s="114"/>
      <c r="AI350" s="114"/>
      <c r="AJ350" s="114"/>
      <c r="AK350" s="114"/>
      <c r="AL350" s="114"/>
      <c r="AM350" s="114"/>
      <c r="AN350" s="114"/>
      <c r="AO350" s="114"/>
      <c r="AP350" s="114"/>
      <c r="AQ350" s="114"/>
      <c r="AR350" s="114"/>
      <c r="AS350" s="114"/>
      <c r="AT350" s="114"/>
      <c r="AU350" s="114"/>
      <c r="AV350" s="114"/>
      <c r="AW350" s="114"/>
      <c r="AX350" s="114"/>
      <c r="AY350" s="114"/>
      <c r="AZ350" s="114"/>
      <c r="BA350" s="114"/>
      <c r="BB350" s="114"/>
      <c r="BC350" s="114"/>
      <c r="BD350" s="114"/>
      <c r="BE350" s="114"/>
      <c r="BF350" s="114"/>
      <c r="BG350" s="114"/>
      <c r="BH350" s="114"/>
      <c r="BI350" s="114"/>
      <c r="BJ350" s="114"/>
    </row>
    <row r="351" spans="2:62">
      <c r="B351" s="114"/>
      <c r="C351" s="374" t="s">
        <v>192</v>
      </c>
      <c r="D351" s="375" t="s">
        <v>788</v>
      </c>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c r="AA351" s="114"/>
      <c r="AB351" s="114"/>
      <c r="AC351" s="114"/>
      <c r="AD351" s="114"/>
      <c r="AE351" s="114"/>
      <c r="AF351" s="114"/>
      <c r="AG351" s="114"/>
      <c r="AH351" s="114"/>
      <c r="AI351" s="114"/>
      <c r="AJ351" s="114"/>
      <c r="AK351" s="114"/>
      <c r="AL351" s="114"/>
      <c r="AM351" s="114"/>
      <c r="AN351" s="114"/>
      <c r="AO351" s="114"/>
      <c r="AP351" s="114"/>
      <c r="AQ351" s="114"/>
      <c r="AR351" s="114"/>
      <c r="AS351" s="114"/>
      <c r="AT351" s="114"/>
      <c r="AU351" s="114"/>
      <c r="AV351" s="114"/>
      <c r="AW351" s="114"/>
      <c r="AX351" s="114"/>
      <c r="AY351" s="114"/>
      <c r="AZ351" s="114"/>
      <c r="BA351" s="114"/>
      <c r="BB351" s="114"/>
      <c r="BC351" s="114"/>
      <c r="BD351" s="114"/>
      <c r="BE351" s="114"/>
      <c r="BF351" s="114"/>
      <c r="BG351" s="114"/>
      <c r="BH351" s="114"/>
      <c r="BI351" s="114"/>
      <c r="BJ351" s="114"/>
    </row>
    <row r="352" spans="2:62">
      <c r="B352" s="114"/>
      <c r="C352" s="374" t="s">
        <v>579</v>
      </c>
      <c r="D352" s="375" t="s">
        <v>789</v>
      </c>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c r="AA352" s="114"/>
      <c r="AB352" s="114"/>
      <c r="AC352" s="114"/>
      <c r="AD352" s="114"/>
      <c r="AE352" s="114"/>
      <c r="AF352" s="114"/>
      <c r="AG352" s="114"/>
      <c r="AH352" s="114"/>
      <c r="AI352" s="114"/>
      <c r="AJ352" s="114"/>
      <c r="AK352" s="114"/>
      <c r="AL352" s="114"/>
      <c r="AM352" s="114"/>
      <c r="AN352" s="114"/>
      <c r="AO352" s="114"/>
      <c r="AP352" s="114"/>
      <c r="AQ352" s="114"/>
      <c r="AR352" s="114"/>
      <c r="AS352" s="114"/>
      <c r="AT352" s="114"/>
      <c r="AU352" s="114"/>
      <c r="AV352" s="114"/>
      <c r="AW352" s="114"/>
      <c r="AX352" s="114"/>
      <c r="AY352" s="114"/>
      <c r="AZ352" s="114"/>
      <c r="BA352" s="114"/>
      <c r="BB352" s="114"/>
      <c r="BC352" s="114"/>
      <c r="BD352" s="114"/>
      <c r="BE352" s="114"/>
      <c r="BF352" s="114"/>
      <c r="BG352" s="114"/>
      <c r="BH352" s="114"/>
      <c r="BI352" s="114"/>
      <c r="BJ352" s="114"/>
    </row>
    <row r="353" spans="2:62" ht="13.5" customHeight="1">
      <c r="B353" s="114"/>
      <c r="C353" s="374" t="s">
        <v>581</v>
      </c>
      <c r="D353" s="374" t="s">
        <v>790</v>
      </c>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c r="AA353" s="114"/>
      <c r="AB353" s="114"/>
      <c r="AC353" s="114"/>
      <c r="AD353" s="114"/>
      <c r="AE353" s="114"/>
      <c r="AF353" s="114"/>
      <c r="AG353" s="114"/>
      <c r="AH353" s="114"/>
      <c r="AI353" s="114"/>
      <c r="AJ353" s="114"/>
      <c r="AK353" s="114"/>
      <c r="AL353" s="114"/>
      <c r="AM353" s="114"/>
      <c r="AN353" s="114"/>
      <c r="AO353" s="114"/>
      <c r="AP353" s="114"/>
      <c r="AQ353" s="114"/>
      <c r="AR353" s="114"/>
      <c r="AS353" s="114"/>
      <c r="AT353" s="114"/>
      <c r="AU353" s="114"/>
      <c r="AV353" s="114"/>
      <c r="AW353" s="114"/>
      <c r="AX353" s="114"/>
      <c r="AY353" s="114"/>
      <c r="AZ353" s="114"/>
      <c r="BA353" s="114"/>
      <c r="BB353" s="114"/>
      <c r="BC353" s="114"/>
      <c r="BD353" s="114"/>
      <c r="BE353" s="114"/>
      <c r="BF353" s="114"/>
      <c r="BG353" s="114"/>
      <c r="BH353" s="114"/>
      <c r="BI353" s="114"/>
      <c r="BJ353" s="114"/>
    </row>
    <row r="354" spans="2:62">
      <c r="B354" s="114"/>
      <c r="C354" s="374" t="s">
        <v>583</v>
      </c>
      <c r="D354" s="374" t="s">
        <v>791</v>
      </c>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c r="AA354" s="114"/>
      <c r="AB354" s="114"/>
      <c r="AC354" s="114"/>
      <c r="AD354" s="114"/>
      <c r="AE354" s="114"/>
      <c r="AF354" s="114"/>
      <c r="AG354" s="114"/>
      <c r="AH354" s="114"/>
      <c r="AI354" s="114"/>
      <c r="AJ354" s="114"/>
      <c r="AK354" s="114"/>
      <c r="AL354" s="114"/>
      <c r="AM354" s="114"/>
      <c r="AN354" s="114"/>
      <c r="AO354" s="114"/>
      <c r="AP354" s="114"/>
      <c r="AQ354" s="114"/>
      <c r="AR354" s="114"/>
      <c r="AS354" s="114"/>
      <c r="AT354" s="114"/>
      <c r="AU354" s="114"/>
      <c r="AV354" s="114"/>
      <c r="AW354" s="114"/>
      <c r="AX354" s="114"/>
      <c r="AY354" s="114"/>
      <c r="AZ354" s="114"/>
      <c r="BA354" s="114"/>
      <c r="BB354" s="114"/>
      <c r="BC354" s="114"/>
      <c r="BD354" s="114"/>
      <c r="BE354" s="114"/>
      <c r="BF354" s="114"/>
      <c r="BG354" s="114"/>
      <c r="BH354" s="114"/>
      <c r="BI354" s="114"/>
      <c r="BJ354" s="114"/>
    </row>
    <row r="355" spans="2:62">
      <c r="B355" s="114"/>
      <c r="C355" s="374" t="s">
        <v>858</v>
      </c>
      <c r="D355" s="374" t="s">
        <v>859</v>
      </c>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c r="AA355" s="114"/>
      <c r="AB355" s="114"/>
      <c r="AC355" s="114"/>
      <c r="AD355" s="114"/>
      <c r="AE355" s="114"/>
      <c r="AF355" s="114"/>
      <c r="AG355" s="114"/>
      <c r="AH355" s="114"/>
      <c r="AI355" s="114"/>
      <c r="AJ355" s="114"/>
      <c r="AK355" s="114"/>
      <c r="AL355" s="114"/>
      <c r="AM355" s="114"/>
      <c r="AN355" s="114"/>
      <c r="AO355" s="114"/>
      <c r="AP355" s="114"/>
      <c r="AQ355" s="114"/>
      <c r="AR355" s="114"/>
      <c r="AS355" s="114"/>
      <c r="AT355" s="114"/>
      <c r="AU355" s="114"/>
      <c r="AV355" s="114"/>
      <c r="AW355" s="114"/>
      <c r="AX355" s="114"/>
      <c r="AY355" s="114"/>
      <c r="AZ355" s="114"/>
      <c r="BA355" s="114"/>
      <c r="BB355" s="114"/>
      <c r="BC355" s="114"/>
      <c r="BD355" s="114"/>
      <c r="BE355" s="114"/>
      <c r="BF355" s="114"/>
      <c r="BG355" s="114"/>
      <c r="BH355" s="114"/>
      <c r="BI355" s="114"/>
      <c r="BJ355" s="114"/>
    </row>
    <row r="356" spans="2:62" ht="13.5" customHeight="1">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c r="AA356" s="114"/>
      <c r="AB356" s="114"/>
      <c r="AC356" s="114"/>
      <c r="AD356" s="114"/>
      <c r="AE356" s="114"/>
      <c r="AF356" s="114"/>
      <c r="AG356" s="114"/>
      <c r="AH356" s="114"/>
      <c r="AI356" s="114"/>
      <c r="AJ356" s="114"/>
      <c r="AK356" s="114"/>
      <c r="AL356" s="114"/>
      <c r="AM356" s="114"/>
      <c r="AN356" s="114"/>
      <c r="AO356" s="114"/>
      <c r="AP356" s="114"/>
      <c r="AQ356" s="114"/>
      <c r="AR356" s="114"/>
      <c r="AS356" s="114"/>
      <c r="AT356" s="114"/>
      <c r="AU356" s="114"/>
      <c r="AV356" s="114"/>
      <c r="AW356" s="114"/>
      <c r="AX356" s="114"/>
      <c r="AY356" s="114"/>
      <c r="AZ356" s="114"/>
      <c r="BA356" s="114"/>
      <c r="BB356" s="114"/>
      <c r="BC356" s="114"/>
      <c r="BD356" s="114"/>
      <c r="BE356" s="114"/>
      <c r="BF356" s="114"/>
      <c r="BG356" s="114"/>
      <c r="BH356" s="114"/>
      <c r="BI356" s="114"/>
      <c r="BJ356" s="114"/>
    </row>
    <row r="357" spans="2:62">
      <c r="B357" s="114"/>
      <c r="C357" s="114" t="s">
        <v>883</v>
      </c>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c r="AA357" s="114"/>
      <c r="AB357" s="114"/>
      <c r="AC357" s="114"/>
      <c r="AD357" s="114"/>
      <c r="AE357" s="114"/>
      <c r="AF357" s="114"/>
      <c r="AG357" s="114"/>
      <c r="AH357" s="114"/>
      <c r="AI357" s="114"/>
      <c r="AJ357" s="114"/>
      <c r="AK357" s="114"/>
      <c r="AL357" s="114"/>
      <c r="AM357" s="114"/>
      <c r="AN357" s="114"/>
      <c r="AO357" s="114"/>
      <c r="AP357" s="114"/>
      <c r="AQ357" s="114"/>
      <c r="AR357" s="114"/>
      <c r="AS357" s="114"/>
      <c r="AT357" s="114"/>
      <c r="AU357" s="114"/>
      <c r="AV357" s="114"/>
      <c r="AW357" s="114"/>
      <c r="AX357" s="114"/>
      <c r="AY357" s="114"/>
      <c r="AZ357" s="114"/>
      <c r="BA357" s="114"/>
      <c r="BB357" s="114"/>
      <c r="BC357" s="114"/>
      <c r="BD357" s="114"/>
      <c r="BE357" s="114"/>
      <c r="BF357" s="114"/>
      <c r="BG357" s="114"/>
      <c r="BH357" s="114"/>
      <c r="BI357" s="114"/>
      <c r="BJ357" s="114"/>
    </row>
    <row r="358" spans="2:62" ht="13.5" customHeight="1">
      <c r="B358" s="114"/>
      <c r="C358" s="114" t="s">
        <v>861</v>
      </c>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c r="AA358" s="114"/>
      <c r="AB358" s="114"/>
      <c r="AC358" s="114"/>
      <c r="AD358" s="114"/>
      <c r="AE358" s="114"/>
      <c r="AF358" s="114"/>
      <c r="AG358" s="114"/>
      <c r="AH358" s="114"/>
      <c r="AI358" s="114"/>
      <c r="AJ358" s="114"/>
      <c r="AK358" s="114"/>
      <c r="AL358" s="114"/>
      <c r="AM358" s="114"/>
      <c r="AN358" s="114"/>
      <c r="AO358" s="114"/>
      <c r="AP358" s="114"/>
      <c r="AQ358" s="114"/>
      <c r="AR358" s="114"/>
      <c r="AS358" s="114"/>
      <c r="AT358" s="114"/>
      <c r="AU358" s="114"/>
      <c r="AV358" s="114"/>
      <c r="AW358" s="114"/>
      <c r="AX358" s="114"/>
      <c r="AY358" s="114"/>
      <c r="AZ358" s="114"/>
      <c r="BA358" s="114"/>
      <c r="BB358" s="114"/>
      <c r="BC358" s="114"/>
      <c r="BD358" s="114"/>
      <c r="BE358" s="114"/>
      <c r="BF358" s="114"/>
      <c r="BG358" s="114"/>
      <c r="BH358" s="114"/>
      <c r="BI358" s="114"/>
      <c r="BJ358" s="114"/>
    </row>
    <row r="359" spans="2:62">
      <c r="B359" s="114"/>
      <c r="C359" s="114" t="s">
        <v>1135</v>
      </c>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c r="AA359" s="114"/>
      <c r="AB359" s="114"/>
      <c r="AC359" s="114"/>
      <c r="AD359" s="114"/>
      <c r="AE359" s="114"/>
      <c r="AF359" s="114"/>
      <c r="AG359" s="114"/>
      <c r="AH359" s="114"/>
      <c r="AI359" s="114"/>
      <c r="AJ359" s="114"/>
      <c r="AK359" s="114"/>
      <c r="AL359" s="114"/>
      <c r="AM359" s="114"/>
      <c r="AN359" s="114"/>
      <c r="AO359" s="114"/>
      <c r="AP359" s="114"/>
      <c r="AQ359" s="114"/>
      <c r="AR359" s="114"/>
      <c r="AS359" s="114"/>
      <c r="AT359" s="114"/>
      <c r="AU359" s="114"/>
      <c r="AV359" s="114"/>
      <c r="AW359" s="114"/>
      <c r="AX359" s="114"/>
      <c r="AY359" s="114"/>
      <c r="AZ359" s="114"/>
      <c r="BA359" s="114"/>
      <c r="BB359" s="114"/>
      <c r="BC359" s="114"/>
      <c r="BD359" s="114"/>
      <c r="BE359" s="114"/>
      <c r="BF359" s="114"/>
      <c r="BG359" s="114"/>
      <c r="BH359" s="114"/>
      <c r="BI359" s="114"/>
      <c r="BJ359" s="114"/>
    </row>
    <row r="360" spans="2:62">
      <c r="B360" s="114"/>
      <c r="C360" s="114" t="s">
        <v>883</v>
      </c>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c r="AA360" s="114"/>
      <c r="AB360" s="114"/>
      <c r="AC360" s="114"/>
      <c r="AD360" s="114"/>
      <c r="AE360" s="114"/>
      <c r="AF360" s="114"/>
      <c r="AG360" s="114"/>
      <c r="AH360" s="114"/>
      <c r="AI360" s="114"/>
      <c r="AJ360" s="114"/>
      <c r="AK360" s="114"/>
      <c r="AL360" s="114"/>
      <c r="AM360" s="114"/>
      <c r="AN360" s="114"/>
      <c r="AO360" s="114"/>
      <c r="AP360" s="114"/>
      <c r="AQ360" s="114"/>
      <c r="AR360" s="114"/>
      <c r="AS360" s="114"/>
      <c r="AT360" s="114"/>
      <c r="AU360" s="114"/>
      <c r="AV360" s="114"/>
      <c r="AW360" s="114"/>
      <c r="AX360" s="114"/>
      <c r="AY360" s="114"/>
      <c r="AZ360" s="114"/>
      <c r="BA360" s="114"/>
      <c r="BB360" s="114"/>
      <c r="BC360" s="114"/>
      <c r="BD360" s="114"/>
      <c r="BE360" s="114"/>
      <c r="BF360" s="114"/>
      <c r="BG360" s="114"/>
      <c r="BH360" s="114"/>
      <c r="BI360" s="114"/>
      <c r="BJ360" s="114"/>
    </row>
    <row r="361" spans="2:62">
      <c r="B361" s="114"/>
      <c r="C361" s="114" t="s">
        <v>1136</v>
      </c>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c r="AA361" s="114"/>
      <c r="AB361" s="114"/>
      <c r="AC361" s="114"/>
      <c r="AD361" s="114"/>
      <c r="AE361" s="114"/>
      <c r="AF361" s="114"/>
      <c r="AG361" s="114"/>
      <c r="AH361" s="114"/>
      <c r="AI361" s="114"/>
      <c r="AJ361" s="114"/>
      <c r="AK361" s="114"/>
      <c r="AL361" s="114"/>
      <c r="AM361" s="114"/>
      <c r="AN361" s="114"/>
      <c r="AO361" s="114"/>
      <c r="AP361" s="114"/>
      <c r="AQ361" s="114"/>
      <c r="AR361" s="114"/>
      <c r="AS361" s="114"/>
      <c r="AT361" s="114"/>
      <c r="AU361" s="114"/>
      <c r="AV361" s="114"/>
      <c r="AW361" s="114"/>
      <c r="AX361" s="114"/>
      <c r="AY361" s="114"/>
      <c r="AZ361" s="114"/>
      <c r="BA361" s="114"/>
      <c r="BB361" s="114"/>
      <c r="BC361" s="114"/>
      <c r="BD361" s="114"/>
      <c r="BE361" s="114"/>
      <c r="BF361" s="114"/>
      <c r="BG361" s="114"/>
      <c r="BH361" s="114"/>
      <c r="BI361" s="114"/>
      <c r="BJ361" s="114"/>
    </row>
    <row r="362" spans="2:62">
      <c r="B362" s="114"/>
      <c r="C362" s="114" t="s">
        <v>1137</v>
      </c>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c r="AA362" s="114"/>
      <c r="AB362" s="114"/>
      <c r="AC362" s="114"/>
      <c r="AD362" s="114"/>
      <c r="AE362" s="114"/>
      <c r="AF362" s="114"/>
      <c r="AG362" s="114"/>
      <c r="AH362" s="114"/>
      <c r="AI362" s="114"/>
      <c r="AJ362" s="114"/>
      <c r="AK362" s="114"/>
      <c r="AL362" s="114"/>
      <c r="AM362" s="114"/>
      <c r="AN362" s="114"/>
      <c r="AO362" s="114"/>
      <c r="AP362" s="114"/>
      <c r="AQ362" s="114"/>
      <c r="AR362" s="114"/>
      <c r="AS362" s="114"/>
      <c r="AT362" s="114"/>
      <c r="AU362" s="114"/>
      <c r="AV362" s="114"/>
      <c r="AW362" s="114"/>
      <c r="AX362" s="114"/>
      <c r="AY362" s="114"/>
      <c r="AZ362" s="114"/>
      <c r="BA362" s="114"/>
      <c r="BB362" s="114"/>
      <c r="BC362" s="114"/>
      <c r="BD362" s="114"/>
      <c r="BE362" s="114"/>
      <c r="BF362" s="114"/>
      <c r="BG362" s="114"/>
      <c r="BH362" s="114"/>
      <c r="BI362" s="114"/>
      <c r="BJ362" s="114"/>
    </row>
    <row r="363" spans="2:62">
      <c r="B363" s="114"/>
      <c r="C363" s="114" t="s">
        <v>1138</v>
      </c>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c r="AA363" s="114"/>
      <c r="AB363" s="114"/>
      <c r="AC363" s="114"/>
      <c r="AD363" s="114"/>
      <c r="AE363" s="114"/>
      <c r="AF363" s="114"/>
      <c r="AG363" s="114"/>
      <c r="AH363" s="114"/>
      <c r="AI363" s="114"/>
      <c r="AJ363" s="114"/>
      <c r="AK363" s="114"/>
      <c r="AL363" s="114"/>
      <c r="AM363" s="114"/>
      <c r="AN363" s="114"/>
      <c r="AO363" s="114"/>
      <c r="AP363" s="114"/>
      <c r="AQ363" s="114"/>
      <c r="AR363" s="114"/>
      <c r="AS363" s="114"/>
      <c r="AT363" s="114"/>
      <c r="AU363" s="114"/>
      <c r="AV363" s="114"/>
      <c r="AW363" s="114"/>
      <c r="AX363" s="114"/>
      <c r="AY363" s="114"/>
      <c r="AZ363" s="114"/>
      <c r="BA363" s="114"/>
      <c r="BB363" s="114"/>
      <c r="BC363" s="114"/>
      <c r="BD363" s="114"/>
      <c r="BE363" s="114"/>
      <c r="BF363" s="114"/>
      <c r="BG363" s="114"/>
      <c r="BH363" s="114"/>
      <c r="BI363" s="114"/>
      <c r="BJ363" s="114"/>
    </row>
    <row r="364" spans="2:62">
      <c r="B364" s="114"/>
      <c r="C364" s="114" t="s">
        <v>1139</v>
      </c>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c r="AA364" s="114"/>
      <c r="AB364" s="114"/>
      <c r="AC364" s="114"/>
      <c r="AD364" s="114"/>
      <c r="AE364" s="114"/>
      <c r="AF364" s="114"/>
      <c r="AG364" s="114"/>
      <c r="AH364" s="114"/>
      <c r="AI364" s="114"/>
      <c r="AJ364" s="114"/>
      <c r="AK364" s="114"/>
      <c r="AL364" s="114"/>
      <c r="AM364" s="114"/>
      <c r="AN364" s="114"/>
      <c r="AO364" s="114"/>
      <c r="AP364" s="114"/>
      <c r="AQ364" s="114"/>
      <c r="AR364" s="114"/>
      <c r="AS364" s="114"/>
      <c r="AT364" s="114"/>
      <c r="AU364" s="114"/>
      <c r="AV364" s="114"/>
      <c r="AW364" s="114"/>
      <c r="AX364" s="114"/>
      <c r="AY364" s="114"/>
      <c r="AZ364" s="114"/>
      <c r="BA364" s="114"/>
      <c r="BB364" s="114"/>
      <c r="BC364" s="114"/>
      <c r="BD364" s="114"/>
      <c r="BE364" s="114"/>
      <c r="BF364" s="114"/>
      <c r="BG364" s="114"/>
      <c r="BH364" s="114"/>
      <c r="BI364" s="114"/>
      <c r="BJ364" s="114"/>
    </row>
    <row r="365" spans="2:62">
      <c r="B365" s="114"/>
      <c r="C365" s="114" t="s">
        <v>1140</v>
      </c>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c r="AA365" s="114"/>
      <c r="AB365" s="114"/>
      <c r="AC365" s="114"/>
      <c r="AD365" s="114"/>
      <c r="AE365" s="114"/>
      <c r="AF365" s="114"/>
      <c r="AG365" s="114"/>
      <c r="AH365" s="114"/>
      <c r="AI365" s="114"/>
      <c r="AJ365" s="114"/>
      <c r="AK365" s="114"/>
      <c r="AL365" s="114"/>
      <c r="AM365" s="114"/>
      <c r="AN365" s="114"/>
      <c r="AO365" s="114"/>
      <c r="AP365" s="114"/>
      <c r="AQ365" s="114"/>
      <c r="AR365" s="114"/>
      <c r="AS365" s="114"/>
      <c r="AT365" s="114"/>
      <c r="AU365" s="114"/>
      <c r="AV365" s="114"/>
      <c r="AW365" s="114"/>
      <c r="AX365" s="114"/>
      <c r="AY365" s="114"/>
      <c r="AZ365" s="114"/>
      <c r="BA365" s="114"/>
      <c r="BB365" s="114"/>
      <c r="BC365" s="114"/>
      <c r="BD365" s="114"/>
      <c r="BE365" s="114"/>
      <c r="BF365" s="114"/>
      <c r="BG365" s="114"/>
      <c r="BH365" s="114"/>
      <c r="BI365" s="114"/>
      <c r="BJ365" s="114"/>
    </row>
    <row r="366" spans="2:62">
      <c r="B366" s="114"/>
      <c r="C366" s="114" t="s">
        <v>1141</v>
      </c>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c r="AA366" s="114"/>
      <c r="AB366" s="114"/>
      <c r="AC366" s="114"/>
      <c r="AD366" s="114"/>
      <c r="AE366" s="114"/>
      <c r="AF366" s="114"/>
      <c r="AG366" s="114"/>
      <c r="AH366" s="114"/>
      <c r="AI366" s="114"/>
      <c r="AJ366" s="114"/>
      <c r="AK366" s="114"/>
      <c r="AL366" s="114"/>
      <c r="AM366" s="114"/>
      <c r="AN366" s="114"/>
      <c r="AO366" s="114"/>
      <c r="AP366" s="114"/>
      <c r="AQ366" s="114"/>
      <c r="AR366" s="114"/>
      <c r="AS366" s="114"/>
      <c r="AT366" s="114"/>
      <c r="AU366" s="114"/>
      <c r="AV366" s="114"/>
      <c r="AW366" s="114"/>
      <c r="AX366" s="114"/>
      <c r="AY366" s="114"/>
      <c r="AZ366" s="114"/>
      <c r="BA366" s="114"/>
      <c r="BB366" s="114"/>
      <c r="BC366" s="114"/>
      <c r="BD366" s="114"/>
      <c r="BE366" s="114"/>
      <c r="BF366" s="114"/>
      <c r="BG366" s="114"/>
      <c r="BH366" s="114"/>
      <c r="BI366" s="114"/>
      <c r="BJ366" s="114"/>
    </row>
    <row r="367" spans="2:62">
      <c r="B367" s="114"/>
      <c r="C367" s="114" t="s">
        <v>883</v>
      </c>
      <c r="D367" s="114"/>
      <c r="E367" s="114"/>
      <c r="F367" s="114"/>
      <c r="G367" s="114"/>
      <c r="H367" s="114"/>
      <c r="I367" s="114"/>
      <c r="J367" s="114"/>
      <c r="K367" s="114"/>
      <c r="L367" s="114"/>
      <c r="M367" s="114"/>
      <c r="N367" s="114"/>
      <c r="O367" s="114"/>
      <c r="P367" s="114"/>
      <c r="Q367" s="114" t="s">
        <v>883</v>
      </c>
      <c r="R367" s="114"/>
      <c r="S367" s="114"/>
      <c r="T367" s="114"/>
      <c r="U367" s="114"/>
      <c r="V367" s="114"/>
      <c r="W367" s="114"/>
      <c r="X367" s="114"/>
      <c r="Y367" s="114"/>
      <c r="Z367" s="114"/>
      <c r="AA367" s="114"/>
      <c r="AB367" s="114"/>
      <c r="AC367" s="114"/>
      <c r="AD367" s="114"/>
      <c r="AE367" s="114"/>
      <c r="AF367" s="114"/>
      <c r="AG367" s="114"/>
      <c r="AH367" s="114"/>
      <c r="AI367" s="114"/>
      <c r="AJ367" s="114"/>
      <c r="AK367" s="114"/>
      <c r="AL367" s="114"/>
      <c r="AM367" s="114"/>
      <c r="AN367" s="114"/>
      <c r="AO367" s="114"/>
      <c r="AP367" s="114"/>
      <c r="AQ367" s="114"/>
      <c r="AR367" s="114"/>
      <c r="AS367" s="114"/>
      <c r="AT367" s="114"/>
      <c r="AU367" s="114"/>
      <c r="AV367" s="114"/>
      <c r="AW367" s="114"/>
      <c r="AX367" s="114"/>
      <c r="AY367" s="114"/>
      <c r="AZ367" s="114"/>
      <c r="BA367" s="114"/>
      <c r="BB367" s="114"/>
      <c r="BC367" s="114"/>
      <c r="BD367" s="114"/>
      <c r="BE367" s="114"/>
      <c r="BF367" s="114"/>
      <c r="BG367" s="114"/>
      <c r="BH367" s="114"/>
      <c r="BI367" s="114"/>
      <c r="BJ367" s="114"/>
    </row>
    <row r="368" spans="2:62">
      <c r="B368" s="114"/>
      <c r="C368" s="114" t="s">
        <v>1142</v>
      </c>
      <c r="D368" s="114"/>
      <c r="E368" s="114"/>
      <c r="F368" s="114"/>
      <c r="G368" s="114"/>
      <c r="H368" s="114"/>
      <c r="I368" s="114"/>
      <c r="J368" s="114"/>
      <c r="K368" s="114"/>
      <c r="L368" s="114"/>
      <c r="M368" s="114"/>
      <c r="N368" s="114"/>
      <c r="O368" s="114"/>
      <c r="P368" s="114"/>
      <c r="Q368" s="114" t="str">
        <f t="shared" ref="Q368:Q399" si="8">CONCATENATE(L368,"　",C368)</f>
        <v>　（測量）</v>
      </c>
      <c r="R368" s="114"/>
      <c r="S368" s="114"/>
      <c r="T368" s="114"/>
      <c r="U368" s="114"/>
      <c r="V368" s="114"/>
      <c r="W368" s="114"/>
      <c r="X368" s="114"/>
      <c r="Y368" s="114"/>
      <c r="Z368" s="114"/>
      <c r="AA368" s="114"/>
      <c r="AB368" s="114"/>
      <c r="AC368" s="114"/>
      <c r="AD368" s="114"/>
      <c r="AE368" s="114"/>
      <c r="AF368" s="114"/>
      <c r="AG368" s="114"/>
      <c r="AH368" s="114"/>
      <c r="AI368" s="114"/>
      <c r="AJ368" s="114"/>
      <c r="AK368" s="114"/>
      <c r="AL368" s="114"/>
      <c r="AM368" s="114"/>
      <c r="AN368" s="114"/>
      <c r="AO368" s="114"/>
      <c r="AP368" s="114"/>
      <c r="AQ368" s="114"/>
      <c r="AR368" s="114"/>
      <c r="AS368" s="114"/>
      <c r="AT368" s="114"/>
      <c r="AU368" s="114"/>
      <c r="AV368" s="114"/>
      <c r="AW368" s="114"/>
      <c r="AX368" s="114"/>
      <c r="AY368" s="114"/>
      <c r="AZ368" s="114"/>
      <c r="BA368" s="114"/>
      <c r="BB368" s="114"/>
      <c r="BC368" s="114"/>
      <c r="BD368" s="114"/>
      <c r="BE368" s="114"/>
      <c r="BF368" s="114"/>
      <c r="BG368" s="114"/>
      <c r="BH368" s="114"/>
      <c r="BI368" s="114"/>
      <c r="BJ368" s="114"/>
    </row>
    <row r="369" spans="2:62">
      <c r="B369" s="114"/>
      <c r="C369" s="114" t="s">
        <v>1143</v>
      </c>
      <c r="D369" s="114"/>
      <c r="E369" s="114"/>
      <c r="F369" s="114"/>
      <c r="G369" s="114"/>
      <c r="H369" s="114"/>
      <c r="I369" s="114"/>
      <c r="J369" s="114"/>
      <c r="K369" s="114"/>
      <c r="L369" s="1740">
        <v>2101</v>
      </c>
      <c r="M369" s="1740"/>
      <c r="N369" s="1740"/>
      <c r="O369" s="114"/>
      <c r="P369" s="114"/>
      <c r="Q369" s="114" t="str">
        <f t="shared" si="8"/>
        <v>2101　測量一般</v>
      </c>
      <c r="R369" s="114"/>
      <c r="S369" s="114"/>
      <c r="T369" s="114"/>
      <c r="U369" s="114"/>
      <c r="V369" s="114"/>
      <c r="W369" s="114"/>
      <c r="X369" s="114"/>
      <c r="Y369" s="114"/>
      <c r="Z369" s="114"/>
      <c r="AA369" s="114"/>
      <c r="AB369" s="114"/>
      <c r="AC369" s="114"/>
      <c r="AD369" s="114"/>
      <c r="AE369" s="114"/>
      <c r="AF369" s="114"/>
      <c r="AG369" s="114"/>
      <c r="AH369" s="114"/>
      <c r="AI369" s="114"/>
      <c r="AJ369" s="114"/>
      <c r="AK369" s="114"/>
      <c r="AL369" s="114"/>
      <c r="AM369" s="114"/>
      <c r="AN369" s="114"/>
      <c r="AO369" s="114"/>
      <c r="AP369" s="114"/>
      <c r="AQ369" s="114"/>
      <c r="AR369" s="114"/>
      <c r="AS369" s="114"/>
      <c r="AT369" s="114"/>
      <c r="AU369" s="114"/>
      <c r="AV369" s="114"/>
      <c r="AW369" s="114"/>
      <c r="AX369" s="114"/>
      <c r="AY369" s="114"/>
      <c r="AZ369" s="114"/>
      <c r="BA369" s="114"/>
      <c r="BB369" s="114"/>
      <c r="BC369" s="114"/>
      <c r="BD369" s="114"/>
      <c r="BE369" s="114"/>
      <c r="BF369" s="114"/>
      <c r="BG369" s="114"/>
      <c r="BH369" s="114"/>
      <c r="BI369" s="114"/>
      <c r="BJ369" s="114"/>
    </row>
    <row r="370" spans="2:62">
      <c r="B370" s="114"/>
      <c r="C370" s="114" t="s">
        <v>1144</v>
      </c>
      <c r="D370" s="114"/>
      <c r="E370" s="114"/>
      <c r="F370" s="114"/>
      <c r="G370" s="114"/>
      <c r="H370" s="114"/>
      <c r="I370" s="114"/>
      <c r="J370" s="114"/>
      <c r="K370" s="114"/>
      <c r="L370" s="1740">
        <v>2102</v>
      </c>
      <c r="M370" s="1740"/>
      <c r="N370" s="1740"/>
      <c r="O370" s="114"/>
      <c r="P370" s="114"/>
      <c r="Q370" s="114" t="str">
        <f t="shared" si="8"/>
        <v>2102　地図の調整</v>
      </c>
      <c r="R370" s="114"/>
      <c r="S370" s="114"/>
      <c r="T370" s="114"/>
      <c r="U370" s="114"/>
      <c r="V370" s="114"/>
      <c r="W370" s="114"/>
      <c r="X370" s="114"/>
      <c r="Y370" s="114"/>
      <c r="Z370" s="114"/>
      <c r="AA370" s="114"/>
      <c r="AB370" s="114"/>
      <c r="AC370" s="114"/>
      <c r="AD370" s="114"/>
      <c r="AE370" s="114"/>
      <c r="AF370" s="114"/>
      <c r="AG370" s="114"/>
      <c r="AH370" s="114"/>
      <c r="AI370" s="114"/>
      <c r="AJ370" s="114"/>
      <c r="AK370" s="114"/>
      <c r="AL370" s="114"/>
      <c r="AM370" s="114"/>
      <c r="AN370" s="114"/>
      <c r="AO370" s="114"/>
      <c r="AP370" s="114"/>
      <c r="AQ370" s="114"/>
      <c r="AR370" s="114"/>
      <c r="AS370" s="114"/>
      <c r="AT370" s="114"/>
      <c r="AU370" s="114"/>
      <c r="AV370" s="114"/>
      <c r="AW370" s="114"/>
      <c r="AX370" s="114"/>
      <c r="AY370" s="114"/>
      <c r="AZ370" s="114"/>
      <c r="BA370" s="114"/>
      <c r="BB370" s="114"/>
      <c r="BC370" s="114"/>
      <c r="BD370" s="114"/>
      <c r="BE370" s="114"/>
      <c r="BF370" s="114"/>
      <c r="BG370" s="114"/>
      <c r="BH370" s="114"/>
      <c r="BI370" s="114"/>
      <c r="BJ370" s="114"/>
    </row>
    <row r="371" spans="2:62">
      <c r="B371" s="114"/>
      <c r="C371" s="114" t="s">
        <v>1145</v>
      </c>
      <c r="D371" s="114"/>
      <c r="E371" s="114"/>
      <c r="F371" s="114"/>
      <c r="G371" s="114"/>
      <c r="H371" s="114"/>
      <c r="I371" s="114"/>
      <c r="J371" s="114"/>
      <c r="K371" s="114"/>
      <c r="L371" s="1740">
        <v>2103</v>
      </c>
      <c r="M371" s="1740"/>
      <c r="N371" s="1740"/>
      <c r="O371" s="114"/>
      <c r="P371" s="114"/>
      <c r="Q371" s="114" t="str">
        <f t="shared" si="8"/>
        <v>2103　航空測量</v>
      </c>
      <c r="R371" s="114"/>
      <c r="S371" s="114"/>
      <c r="T371" s="114"/>
      <c r="U371" s="114"/>
      <c r="V371" s="114"/>
      <c r="W371" s="114"/>
      <c r="X371" s="114"/>
      <c r="Y371" s="114"/>
      <c r="Z371" s="114"/>
      <c r="AA371" s="114"/>
      <c r="AB371" s="114"/>
      <c r="AC371" s="114"/>
      <c r="AD371" s="114"/>
      <c r="AE371" s="114"/>
      <c r="AF371" s="114"/>
      <c r="AG371" s="114"/>
      <c r="AH371" s="114"/>
      <c r="AI371" s="114"/>
      <c r="AJ371" s="114"/>
      <c r="AK371" s="114"/>
      <c r="AL371" s="114"/>
      <c r="AM371" s="114"/>
      <c r="AN371" s="114"/>
      <c r="AO371" s="114"/>
      <c r="AP371" s="114"/>
      <c r="AQ371" s="114"/>
      <c r="AR371" s="114"/>
      <c r="AS371" s="114"/>
      <c r="AT371" s="114"/>
      <c r="AU371" s="114"/>
      <c r="AV371" s="114"/>
      <c r="AW371" s="114"/>
      <c r="AX371" s="114"/>
      <c r="AY371" s="114"/>
      <c r="AZ371" s="114"/>
      <c r="BA371" s="114"/>
      <c r="BB371" s="114"/>
      <c r="BC371" s="114"/>
      <c r="BD371" s="114"/>
      <c r="BE371" s="114"/>
      <c r="BF371" s="114"/>
      <c r="BG371" s="114"/>
      <c r="BH371" s="114"/>
      <c r="BI371" s="114"/>
      <c r="BJ371" s="114"/>
    </row>
    <row r="372" spans="2:62">
      <c r="B372" s="114"/>
      <c r="C372" s="114" t="s">
        <v>1146</v>
      </c>
      <c r="D372" s="114"/>
      <c r="E372" s="114"/>
      <c r="F372" s="114"/>
      <c r="G372" s="114"/>
      <c r="H372" s="114"/>
      <c r="I372" s="114"/>
      <c r="J372" s="114"/>
      <c r="K372" s="114"/>
      <c r="L372" s="114"/>
      <c r="M372" s="114"/>
      <c r="N372" s="114"/>
      <c r="O372" s="114"/>
      <c r="P372" s="114"/>
      <c r="Q372" s="114" t="str">
        <f t="shared" si="8"/>
        <v>　（建築関係コンサル）</v>
      </c>
      <c r="R372" s="114"/>
      <c r="S372" s="114"/>
      <c r="T372" s="114"/>
      <c r="U372" s="114"/>
      <c r="V372" s="114"/>
      <c r="W372" s="114"/>
      <c r="X372" s="114"/>
      <c r="Y372" s="114"/>
      <c r="Z372" s="114"/>
      <c r="AA372" s="114"/>
      <c r="AB372" s="114"/>
      <c r="AC372" s="114"/>
      <c r="AD372" s="114"/>
      <c r="AE372" s="114"/>
      <c r="AF372" s="114"/>
      <c r="AG372" s="114"/>
      <c r="AH372" s="114"/>
      <c r="AI372" s="114"/>
      <c r="AJ372" s="114"/>
      <c r="AK372" s="114"/>
      <c r="AL372" s="114"/>
      <c r="AM372" s="114"/>
      <c r="AN372" s="114"/>
      <c r="AO372" s="114"/>
      <c r="AP372" s="114"/>
      <c r="AQ372" s="114"/>
      <c r="AR372" s="114"/>
      <c r="AS372" s="114"/>
      <c r="AT372" s="114"/>
      <c r="AU372" s="114"/>
      <c r="AV372" s="114"/>
      <c r="AW372" s="114"/>
      <c r="AX372" s="114"/>
      <c r="AY372" s="114"/>
      <c r="AZ372" s="114"/>
      <c r="BA372" s="114"/>
      <c r="BB372" s="114"/>
      <c r="BC372" s="114"/>
      <c r="BD372" s="114"/>
      <c r="BE372" s="114"/>
      <c r="BF372" s="114"/>
      <c r="BG372" s="114"/>
      <c r="BH372" s="114"/>
      <c r="BI372" s="114"/>
      <c r="BJ372" s="114"/>
    </row>
    <row r="373" spans="2:62">
      <c r="B373" s="114"/>
      <c r="C373" s="114" t="s">
        <v>1147</v>
      </c>
      <c r="D373" s="114"/>
      <c r="E373" s="114"/>
      <c r="F373" s="114"/>
      <c r="G373" s="114"/>
      <c r="H373" s="114"/>
      <c r="I373" s="114"/>
      <c r="J373" s="114"/>
      <c r="K373" s="114"/>
      <c r="L373" s="1740">
        <v>2201</v>
      </c>
      <c r="M373" s="1740"/>
      <c r="N373" s="1740"/>
      <c r="O373" s="114"/>
      <c r="P373" s="114"/>
      <c r="Q373" s="114" t="str">
        <f t="shared" si="8"/>
        <v>2201　建築一般</v>
      </c>
      <c r="R373" s="114"/>
      <c r="S373" s="114"/>
      <c r="T373" s="114"/>
      <c r="U373" s="114"/>
      <c r="V373" s="114"/>
      <c r="W373" s="114"/>
      <c r="X373" s="114"/>
      <c r="Y373" s="114"/>
      <c r="Z373" s="114"/>
      <c r="AA373" s="114"/>
      <c r="AB373" s="114"/>
      <c r="AC373" s="114"/>
      <c r="AD373" s="114"/>
      <c r="AE373" s="114"/>
      <c r="AF373" s="114"/>
      <c r="AG373" s="114"/>
      <c r="AH373" s="114"/>
      <c r="AI373" s="114"/>
      <c r="AJ373" s="114"/>
      <c r="AK373" s="114"/>
      <c r="AL373" s="114"/>
      <c r="AM373" s="114"/>
      <c r="AN373" s="114"/>
      <c r="AO373" s="114"/>
      <c r="AP373" s="114"/>
      <c r="AQ373" s="114"/>
      <c r="AR373" s="114"/>
      <c r="AS373" s="114"/>
      <c r="AT373" s="114"/>
      <c r="AU373" s="114"/>
      <c r="AV373" s="114"/>
      <c r="AW373" s="114"/>
      <c r="AX373" s="114"/>
      <c r="AY373" s="114"/>
      <c r="AZ373" s="114"/>
      <c r="BA373" s="114"/>
      <c r="BB373" s="114"/>
      <c r="BC373" s="114"/>
      <c r="BD373" s="114"/>
      <c r="BE373" s="114"/>
      <c r="BF373" s="114"/>
      <c r="BG373" s="114"/>
      <c r="BH373" s="114"/>
      <c r="BI373" s="114"/>
      <c r="BJ373" s="114"/>
    </row>
    <row r="374" spans="2:62">
      <c r="B374" s="114"/>
      <c r="C374" s="114" t="s">
        <v>1148</v>
      </c>
      <c r="D374" s="114"/>
      <c r="E374" s="114"/>
      <c r="F374" s="114"/>
      <c r="G374" s="114"/>
      <c r="H374" s="114"/>
      <c r="I374" s="114"/>
      <c r="J374" s="114"/>
      <c r="K374" s="114"/>
      <c r="L374" s="1740">
        <v>2202</v>
      </c>
      <c r="M374" s="1740"/>
      <c r="N374" s="1740"/>
      <c r="O374" s="114"/>
      <c r="P374" s="114"/>
      <c r="Q374" s="114" t="str">
        <f t="shared" si="8"/>
        <v>2202　意匠</v>
      </c>
      <c r="R374" s="114"/>
      <c r="S374" s="114"/>
      <c r="T374" s="114"/>
      <c r="U374" s="114"/>
      <c r="V374" s="114"/>
      <c r="W374" s="114"/>
      <c r="X374" s="114"/>
      <c r="Y374" s="114"/>
      <c r="Z374" s="114"/>
      <c r="AA374" s="114"/>
      <c r="AB374" s="114"/>
      <c r="AC374" s="114"/>
      <c r="AD374" s="114"/>
      <c r="AE374" s="114"/>
      <c r="AF374" s="114"/>
      <c r="AG374" s="114"/>
      <c r="AH374" s="114"/>
      <c r="AI374" s="114"/>
      <c r="AJ374" s="114"/>
      <c r="AK374" s="114"/>
      <c r="AL374" s="114"/>
      <c r="AM374" s="114"/>
      <c r="AN374" s="114"/>
      <c r="AO374" s="114"/>
      <c r="AP374" s="114"/>
      <c r="AQ374" s="114"/>
      <c r="AR374" s="114"/>
      <c r="AS374" s="114"/>
      <c r="AT374" s="114"/>
      <c r="AU374" s="114"/>
      <c r="AV374" s="114"/>
      <c r="AW374" s="114"/>
      <c r="AX374" s="114"/>
      <c r="AY374" s="114"/>
      <c r="AZ374" s="114"/>
      <c r="BA374" s="114"/>
      <c r="BB374" s="114"/>
      <c r="BC374" s="114"/>
      <c r="BD374" s="114"/>
      <c r="BE374" s="114"/>
      <c r="BF374" s="114"/>
      <c r="BG374" s="114"/>
      <c r="BH374" s="114"/>
      <c r="BI374" s="114"/>
      <c r="BJ374" s="114"/>
    </row>
    <row r="375" spans="2:62">
      <c r="B375" s="114"/>
      <c r="C375" s="114" t="s">
        <v>1149</v>
      </c>
      <c r="D375" s="114"/>
      <c r="E375" s="114"/>
      <c r="F375" s="114"/>
      <c r="G375" s="114"/>
      <c r="H375" s="114"/>
      <c r="I375" s="114"/>
      <c r="J375" s="114"/>
      <c r="K375" s="114"/>
      <c r="L375" s="1740">
        <v>2203</v>
      </c>
      <c r="M375" s="1740"/>
      <c r="N375" s="1740"/>
      <c r="O375" s="114"/>
      <c r="P375" s="114"/>
      <c r="Q375" s="114" t="str">
        <f t="shared" si="8"/>
        <v>2203　構造</v>
      </c>
      <c r="R375" s="114"/>
      <c r="S375" s="114"/>
      <c r="T375" s="114"/>
      <c r="U375" s="114"/>
      <c r="V375" s="114"/>
      <c r="W375" s="114"/>
      <c r="X375" s="114"/>
      <c r="Y375" s="114"/>
      <c r="Z375" s="114"/>
      <c r="AA375" s="114"/>
      <c r="AB375" s="114"/>
      <c r="AC375" s="114"/>
      <c r="AD375" s="114"/>
      <c r="AE375" s="114"/>
      <c r="AF375" s="114"/>
      <c r="AG375" s="114"/>
      <c r="AH375" s="114"/>
      <c r="AI375" s="114"/>
      <c r="AJ375" s="114"/>
      <c r="AK375" s="114"/>
      <c r="AL375" s="114"/>
      <c r="AM375" s="114"/>
      <c r="AN375" s="114"/>
      <c r="AO375" s="114"/>
      <c r="AP375" s="114"/>
      <c r="AQ375" s="114"/>
      <c r="AR375" s="114"/>
      <c r="AS375" s="114"/>
      <c r="AT375" s="114"/>
      <c r="AU375" s="114"/>
      <c r="AV375" s="114"/>
      <c r="AW375" s="114"/>
      <c r="AX375" s="114"/>
      <c r="AY375" s="114"/>
      <c r="AZ375" s="114"/>
      <c r="BA375" s="114"/>
      <c r="BB375" s="114"/>
      <c r="BC375" s="114"/>
      <c r="BD375" s="114"/>
      <c r="BE375" s="114"/>
      <c r="BF375" s="114"/>
      <c r="BG375" s="114"/>
      <c r="BH375" s="114"/>
      <c r="BI375" s="114"/>
      <c r="BJ375" s="114"/>
    </row>
    <row r="376" spans="2:62">
      <c r="B376" s="114"/>
      <c r="C376" s="114" t="s">
        <v>1150</v>
      </c>
      <c r="D376" s="114"/>
      <c r="E376" s="114"/>
      <c r="F376" s="114"/>
      <c r="G376" s="114"/>
      <c r="H376" s="114"/>
      <c r="I376" s="114"/>
      <c r="J376" s="114"/>
      <c r="K376" s="114"/>
      <c r="L376" s="1740">
        <v>2204</v>
      </c>
      <c r="M376" s="1740"/>
      <c r="N376" s="1740"/>
      <c r="O376" s="114"/>
      <c r="P376" s="114"/>
      <c r="Q376" s="114" t="str">
        <f t="shared" si="8"/>
        <v>2204　暖冷房</v>
      </c>
      <c r="R376" s="114"/>
      <c r="S376" s="114"/>
      <c r="T376" s="114"/>
      <c r="U376" s="114"/>
      <c r="V376" s="114"/>
      <c r="W376" s="114"/>
      <c r="X376" s="114"/>
      <c r="Y376" s="114"/>
      <c r="Z376" s="114"/>
      <c r="AA376" s="114"/>
      <c r="AB376" s="114"/>
      <c r="AC376" s="114"/>
      <c r="AD376" s="114"/>
      <c r="AE376" s="114"/>
      <c r="AF376" s="114"/>
      <c r="AG376" s="114"/>
      <c r="AH376" s="114"/>
      <c r="AI376" s="114"/>
      <c r="AJ376" s="114"/>
      <c r="AK376" s="114"/>
      <c r="AL376" s="114"/>
      <c r="AM376" s="114"/>
      <c r="AN376" s="114"/>
      <c r="AO376" s="114"/>
      <c r="AP376" s="114"/>
      <c r="AQ376" s="114"/>
      <c r="AR376" s="114"/>
      <c r="AS376" s="114"/>
      <c r="AT376" s="114"/>
      <c r="AU376" s="114"/>
      <c r="AV376" s="114"/>
      <c r="AW376" s="114"/>
      <c r="AX376" s="114"/>
      <c r="AY376" s="114"/>
      <c r="AZ376" s="114"/>
      <c r="BA376" s="114"/>
      <c r="BB376" s="114"/>
      <c r="BC376" s="114"/>
      <c r="BD376" s="114"/>
      <c r="BE376" s="114"/>
      <c r="BF376" s="114"/>
      <c r="BG376" s="114"/>
      <c r="BH376" s="114"/>
      <c r="BI376" s="114"/>
      <c r="BJ376" s="114"/>
    </row>
    <row r="377" spans="2:62">
      <c r="B377" s="114"/>
      <c r="C377" s="114" t="s">
        <v>1151</v>
      </c>
      <c r="D377" s="114"/>
      <c r="E377" s="114"/>
      <c r="F377" s="114"/>
      <c r="G377" s="114"/>
      <c r="H377" s="114"/>
      <c r="I377" s="114"/>
      <c r="J377" s="114"/>
      <c r="K377" s="114"/>
      <c r="L377" s="1740">
        <v>2205</v>
      </c>
      <c r="M377" s="1740"/>
      <c r="N377" s="1740"/>
      <c r="O377" s="114"/>
      <c r="P377" s="114"/>
      <c r="Q377" s="114" t="str">
        <f t="shared" si="8"/>
        <v>2205　衛生</v>
      </c>
      <c r="R377" s="114"/>
      <c r="S377" s="114"/>
      <c r="T377" s="114"/>
      <c r="U377" s="114"/>
      <c r="V377" s="114"/>
      <c r="W377" s="114"/>
      <c r="X377" s="114"/>
      <c r="Y377" s="114"/>
      <c r="Z377" s="114"/>
      <c r="AA377" s="114"/>
      <c r="AB377" s="114"/>
      <c r="AC377" s="114"/>
      <c r="AD377" s="114"/>
      <c r="AE377" s="114"/>
      <c r="AF377" s="114"/>
      <c r="AG377" s="114"/>
      <c r="AH377" s="114"/>
      <c r="AI377" s="114"/>
      <c r="AJ377" s="114"/>
      <c r="AK377" s="114"/>
      <c r="AL377" s="114"/>
      <c r="AM377" s="114"/>
      <c r="AN377" s="114"/>
      <c r="AO377" s="114"/>
      <c r="AP377" s="114"/>
      <c r="AQ377" s="114"/>
      <c r="AR377" s="114"/>
      <c r="AS377" s="114"/>
      <c r="AT377" s="114"/>
      <c r="AU377" s="114"/>
      <c r="AV377" s="114"/>
      <c r="AW377" s="114"/>
      <c r="AX377" s="114"/>
      <c r="AY377" s="114"/>
      <c r="AZ377" s="114"/>
      <c r="BA377" s="114"/>
      <c r="BB377" s="114"/>
      <c r="BC377" s="114"/>
      <c r="BD377" s="114"/>
      <c r="BE377" s="114"/>
      <c r="BF377" s="114"/>
      <c r="BG377" s="114"/>
      <c r="BH377" s="114"/>
      <c r="BI377" s="114"/>
      <c r="BJ377" s="114"/>
    </row>
    <row r="378" spans="2:62">
      <c r="B378" s="114"/>
      <c r="C378" s="114" t="s">
        <v>1152</v>
      </c>
      <c r="D378" s="114"/>
      <c r="E378" s="114"/>
      <c r="F378" s="114"/>
      <c r="G378" s="114"/>
      <c r="H378" s="114"/>
      <c r="I378" s="114"/>
      <c r="J378" s="114"/>
      <c r="K378" s="114"/>
      <c r="L378" s="1740">
        <v>2206</v>
      </c>
      <c r="M378" s="1740"/>
      <c r="N378" s="1740"/>
      <c r="O378" s="114"/>
      <c r="P378" s="114"/>
      <c r="Q378" s="114" t="str">
        <f t="shared" si="8"/>
        <v>2206　電気</v>
      </c>
      <c r="R378" s="114"/>
      <c r="S378" s="114"/>
      <c r="T378" s="114"/>
      <c r="U378" s="114"/>
      <c r="V378" s="114"/>
      <c r="W378" s="114"/>
      <c r="X378" s="114"/>
      <c r="Y378" s="114"/>
      <c r="Z378" s="114"/>
      <c r="AA378" s="114"/>
      <c r="AB378" s="114"/>
      <c r="AC378" s="114"/>
      <c r="AD378" s="114"/>
      <c r="AE378" s="114"/>
      <c r="AF378" s="114"/>
      <c r="AG378" s="114"/>
      <c r="AH378" s="114"/>
      <c r="AI378" s="114"/>
      <c r="AJ378" s="114"/>
      <c r="AK378" s="114"/>
      <c r="AL378" s="114"/>
      <c r="AM378" s="114"/>
      <c r="AN378" s="114"/>
      <c r="AO378" s="114"/>
      <c r="AP378" s="114"/>
      <c r="AQ378" s="114"/>
      <c r="AR378" s="114"/>
      <c r="AS378" s="114"/>
      <c r="AT378" s="114"/>
      <c r="AU378" s="114"/>
      <c r="AV378" s="114"/>
      <c r="AW378" s="114"/>
      <c r="AX378" s="114"/>
      <c r="AY378" s="114"/>
      <c r="AZ378" s="114"/>
      <c r="BA378" s="114"/>
      <c r="BB378" s="114"/>
      <c r="BC378" s="114"/>
      <c r="BD378" s="114"/>
      <c r="BE378" s="114"/>
      <c r="BF378" s="114"/>
      <c r="BG378" s="114"/>
      <c r="BH378" s="114"/>
      <c r="BI378" s="114"/>
      <c r="BJ378" s="114"/>
    </row>
    <row r="379" spans="2:62">
      <c r="B379" s="114"/>
      <c r="C379" s="114" t="s">
        <v>1153</v>
      </c>
      <c r="D379" s="114"/>
      <c r="E379" s="114"/>
      <c r="F379" s="114"/>
      <c r="G379" s="114"/>
      <c r="H379" s="114"/>
      <c r="I379" s="114"/>
      <c r="J379" s="114"/>
      <c r="K379" s="114"/>
      <c r="L379" s="1740">
        <v>2207</v>
      </c>
      <c r="M379" s="1740"/>
      <c r="N379" s="1740"/>
      <c r="O379" s="114"/>
      <c r="P379" s="114"/>
      <c r="Q379" s="114" t="str">
        <f t="shared" si="8"/>
        <v>2207　建築積算</v>
      </c>
      <c r="R379" s="114"/>
      <c r="S379" s="114"/>
      <c r="T379" s="114"/>
      <c r="U379" s="114"/>
      <c r="V379" s="114"/>
      <c r="W379" s="114"/>
      <c r="X379" s="114"/>
      <c r="Y379" s="114"/>
      <c r="Z379" s="114"/>
      <c r="AA379" s="114"/>
      <c r="AB379" s="114"/>
      <c r="AC379" s="114"/>
      <c r="AD379" s="114"/>
      <c r="AE379" s="114"/>
      <c r="AF379" s="114"/>
      <c r="AG379" s="114"/>
      <c r="AH379" s="114"/>
      <c r="AI379" s="114"/>
      <c r="AJ379" s="114"/>
      <c r="AK379" s="114"/>
      <c r="AL379" s="114"/>
      <c r="AM379" s="114"/>
      <c r="AN379" s="114"/>
      <c r="AO379" s="114"/>
      <c r="AP379" s="114"/>
      <c r="AQ379" s="114"/>
      <c r="AR379" s="114"/>
      <c r="AS379" s="114"/>
      <c r="AT379" s="114"/>
      <c r="AU379" s="114"/>
      <c r="AV379" s="114"/>
      <c r="AW379" s="114"/>
      <c r="AX379" s="114"/>
      <c r="AY379" s="114"/>
      <c r="AZ379" s="114"/>
      <c r="BA379" s="114"/>
      <c r="BB379" s="114"/>
      <c r="BC379" s="114"/>
      <c r="BD379" s="114"/>
      <c r="BE379" s="114"/>
      <c r="BF379" s="114"/>
      <c r="BG379" s="114"/>
      <c r="BH379" s="114"/>
      <c r="BI379" s="114"/>
      <c r="BJ379" s="114"/>
    </row>
    <row r="380" spans="2:62">
      <c r="B380" s="114"/>
      <c r="C380" s="114" t="s">
        <v>1154</v>
      </c>
      <c r="D380" s="114"/>
      <c r="E380" s="114"/>
      <c r="F380" s="114"/>
      <c r="G380" s="114"/>
      <c r="H380" s="114"/>
      <c r="I380" s="114"/>
      <c r="J380" s="114"/>
      <c r="K380" s="114"/>
      <c r="L380" s="1740">
        <v>2208</v>
      </c>
      <c r="M380" s="1740"/>
      <c r="N380" s="1740"/>
      <c r="O380" s="114"/>
      <c r="P380" s="114"/>
      <c r="Q380" s="114" t="str">
        <f t="shared" si="8"/>
        <v>2208　機械積算</v>
      </c>
      <c r="R380" s="114"/>
      <c r="S380" s="114"/>
      <c r="T380" s="114"/>
      <c r="U380" s="114"/>
      <c r="V380" s="114"/>
      <c r="W380" s="114"/>
      <c r="X380" s="114"/>
      <c r="Y380" s="114"/>
      <c r="Z380" s="114"/>
      <c r="AA380" s="114"/>
      <c r="AB380" s="114"/>
      <c r="AC380" s="114"/>
      <c r="AD380" s="114"/>
      <c r="AE380" s="114"/>
      <c r="AF380" s="114"/>
      <c r="AG380" s="114"/>
      <c r="AH380" s="114"/>
      <c r="AI380" s="114"/>
      <c r="AJ380" s="114"/>
      <c r="AK380" s="114"/>
      <c r="AL380" s="114"/>
      <c r="AM380" s="114"/>
      <c r="AN380" s="114"/>
      <c r="AO380" s="114"/>
      <c r="AP380" s="114"/>
      <c r="AQ380" s="114"/>
      <c r="AR380" s="114"/>
      <c r="AS380" s="114"/>
      <c r="AT380" s="114"/>
      <c r="AU380" s="114"/>
      <c r="AV380" s="114"/>
      <c r="AW380" s="114"/>
      <c r="AX380" s="114"/>
      <c r="AY380" s="114"/>
      <c r="AZ380" s="114"/>
      <c r="BA380" s="114"/>
      <c r="BB380" s="114"/>
      <c r="BC380" s="114"/>
      <c r="BD380" s="114"/>
      <c r="BE380" s="114"/>
      <c r="BF380" s="114"/>
      <c r="BG380" s="114"/>
      <c r="BH380" s="114"/>
      <c r="BI380" s="114"/>
      <c r="BJ380" s="114"/>
    </row>
    <row r="381" spans="2:62">
      <c r="B381" s="114"/>
      <c r="C381" s="114" t="s">
        <v>1155</v>
      </c>
      <c r="D381" s="114"/>
      <c r="E381" s="114"/>
      <c r="F381" s="114"/>
      <c r="G381" s="114"/>
      <c r="H381" s="114"/>
      <c r="I381" s="114"/>
      <c r="J381" s="114"/>
      <c r="K381" s="114"/>
      <c r="L381" s="1740">
        <v>2209</v>
      </c>
      <c r="M381" s="1740"/>
      <c r="N381" s="1740"/>
      <c r="O381" s="114"/>
      <c r="P381" s="114"/>
      <c r="Q381" s="114" t="str">
        <f t="shared" si="8"/>
        <v>2209　電気積算</v>
      </c>
      <c r="R381" s="114"/>
      <c r="S381" s="114"/>
      <c r="T381" s="114"/>
      <c r="U381" s="114"/>
      <c r="V381" s="114"/>
      <c r="W381" s="114"/>
      <c r="X381" s="114"/>
      <c r="Y381" s="114"/>
      <c r="Z381" s="114"/>
      <c r="AA381" s="114"/>
      <c r="AB381" s="114"/>
      <c r="AC381" s="114"/>
      <c r="AD381" s="114"/>
      <c r="AE381" s="114"/>
      <c r="AF381" s="114"/>
      <c r="AG381" s="114"/>
      <c r="AH381" s="114"/>
      <c r="AI381" s="114"/>
      <c r="AJ381" s="114"/>
      <c r="AK381" s="114"/>
      <c r="AL381" s="114"/>
      <c r="AM381" s="114"/>
      <c r="AN381" s="114"/>
      <c r="AO381" s="114"/>
      <c r="AP381" s="114"/>
      <c r="AQ381" s="114"/>
      <c r="AR381" s="114"/>
      <c r="AS381" s="114"/>
      <c r="AT381" s="114"/>
      <c r="AU381" s="114"/>
      <c r="AV381" s="114"/>
      <c r="AW381" s="114"/>
      <c r="AX381" s="114"/>
      <c r="AY381" s="114"/>
      <c r="AZ381" s="114"/>
      <c r="BA381" s="114"/>
      <c r="BB381" s="114"/>
      <c r="BC381" s="114"/>
      <c r="BD381" s="114"/>
      <c r="BE381" s="114"/>
      <c r="BF381" s="114"/>
      <c r="BG381" s="114"/>
      <c r="BH381" s="114"/>
      <c r="BI381" s="114"/>
      <c r="BJ381" s="114"/>
    </row>
    <row r="382" spans="2:62">
      <c r="B382" s="114"/>
      <c r="C382" s="114" t="s">
        <v>1156</v>
      </c>
      <c r="D382" s="114"/>
      <c r="E382" s="114"/>
      <c r="F382" s="114"/>
      <c r="G382" s="114"/>
      <c r="H382" s="114"/>
      <c r="I382" s="114"/>
      <c r="J382" s="114"/>
      <c r="K382" s="114"/>
      <c r="L382" s="1740">
        <v>2210</v>
      </c>
      <c r="M382" s="1740"/>
      <c r="N382" s="1740"/>
      <c r="O382" s="114"/>
      <c r="P382" s="114"/>
      <c r="Q382" s="114" t="str">
        <f t="shared" si="8"/>
        <v>2210　調査</v>
      </c>
      <c r="R382" s="114"/>
      <c r="S382" s="114"/>
      <c r="T382" s="114"/>
      <c r="U382" s="114"/>
      <c r="V382" s="114"/>
      <c r="W382" s="114"/>
      <c r="X382" s="114"/>
      <c r="Y382" s="114"/>
      <c r="Z382" s="114"/>
      <c r="AA382" s="114"/>
      <c r="AB382" s="114"/>
      <c r="AC382" s="114"/>
      <c r="AD382" s="114"/>
      <c r="AE382" s="114"/>
      <c r="AF382" s="114"/>
      <c r="AG382" s="114"/>
      <c r="AH382" s="114"/>
      <c r="AI382" s="114"/>
      <c r="AJ382" s="114"/>
      <c r="AK382" s="114"/>
      <c r="AL382" s="114"/>
      <c r="AM382" s="114"/>
      <c r="AN382" s="114"/>
      <c r="AO382" s="114"/>
      <c r="AP382" s="114"/>
      <c r="AQ382" s="114"/>
      <c r="AR382" s="114"/>
      <c r="AS382" s="114"/>
      <c r="AT382" s="114"/>
      <c r="AU382" s="114"/>
      <c r="AV382" s="114"/>
      <c r="AW382" s="114"/>
      <c r="AX382" s="114"/>
      <c r="AY382" s="114"/>
      <c r="AZ382" s="114"/>
      <c r="BA382" s="114"/>
      <c r="BB382" s="114"/>
      <c r="BC382" s="114"/>
      <c r="BD382" s="114"/>
      <c r="BE382" s="114"/>
      <c r="BF382" s="114"/>
      <c r="BG382" s="114"/>
      <c r="BH382" s="114"/>
      <c r="BI382" s="114"/>
      <c r="BJ382" s="114"/>
    </row>
    <row r="383" spans="2:62">
      <c r="B383" s="114"/>
      <c r="C383" s="114" t="s">
        <v>1157</v>
      </c>
      <c r="D383" s="114"/>
      <c r="E383" s="114"/>
      <c r="F383" s="114"/>
      <c r="G383" s="114"/>
      <c r="H383" s="114"/>
      <c r="I383" s="114"/>
      <c r="J383" s="114"/>
      <c r="K383" s="114"/>
      <c r="L383" s="1740">
        <v>2211</v>
      </c>
      <c r="M383" s="1740"/>
      <c r="N383" s="1740"/>
      <c r="O383" s="114"/>
      <c r="P383" s="114"/>
      <c r="Q383" s="114" t="str">
        <f t="shared" si="8"/>
        <v>2211　工事監理(建築）</v>
      </c>
      <c r="R383" s="114"/>
      <c r="S383" s="114"/>
      <c r="T383" s="114"/>
      <c r="U383" s="114"/>
      <c r="V383" s="114"/>
      <c r="W383" s="114"/>
      <c r="X383" s="114"/>
      <c r="Y383" s="114"/>
      <c r="Z383" s="114"/>
      <c r="AA383" s="114"/>
      <c r="AB383" s="114"/>
      <c r="AC383" s="114"/>
      <c r="AD383" s="114"/>
      <c r="AE383" s="114"/>
      <c r="AF383" s="114"/>
      <c r="AG383" s="114"/>
      <c r="AH383" s="114"/>
      <c r="AI383" s="114"/>
      <c r="AJ383" s="114"/>
      <c r="AK383" s="114"/>
      <c r="AL383" s="114"/>
      <c r="AM383" s="114"/>
      <c r="AN383" s="114"/>
      <c r="AO383" s="114"/>
      <c r="AP383" s="114"/>
      <c r="AQ383" s="114"/>
      <c r="AR383" s="114"/>
      <c r="AS383" s="114"/>
      <c r="AT383" s="114"/>
      <c r="AU383" s="114"/>
      <c r="AV383" s="114"/>
      <c r="AW383" s="114"/>
      <c r="AX383" s="114"/>
      <c r="AY383" s="114"/>
      <c r="AZ383" s="114"/>
      <c r="BA383" s="114"/>
      <c r="BB383" s="114"/>
      <c r="BC383" s="114"/>
      <c r="BD383" s="114"/>
      <c r="BE383" s="114"/>
      <c r="BF383" s="114"/>
      <c r="BG383" s="114"/>
      <c r="BH383" s="114"/>
      <c r="BI383" s="114"/>
      <c r="BJ383" s="114"/>
    </row>
    <row r="384" spans="2:62">
      <c r="B384" s="114"/>
      <c r="C384" s="114" t="s">
        <v>1158</v>
      </c>
      <c r="D384" s="114"/>
      <c r="E384" s="114"/>
      <c r="F384" s="114"/>
      <c r="G384" s="114"/>
      <c r="H384" s="114"/>
      <c r="I384" s="114"/>
      <c r="J384" s="114"/>
      <c r="K384" s="114"/>
      <c r="L384" s="1740">
        <v>2212</v>
      </c>
      <c r="M384" s="1740"/>
      <c r="N384" s="1740"/>
      <c r="O384" s="114"/>
      <c r="P384" s="114"/>
      <c r="Q384" s="114" t="str">
        <f t="shared" si="8"/>
        <v>2212　工事監理(電気）</v>
      </c>
      <c r="R384" s="114"/>
      <c r="S384" s="114"/>
      <c r="T384" s="114"/>
      <c r="U384" s="114"/>
      <c r="V384" s="114"/>
      <c r="W384" s="114"/>
      <c r="X384" s="114"/>
      <c r="Y384" s="114"/>
      <c r="Z384" s="114"/>
      <c r="AA384" s="114"/>
      <c r="AB384" s="114"/>
      <c r="AC384" s="114"/>
      <c r="AD384" s="114"/>
      <c r="AE384" s="114"/>
      <c r="AF384" s="114"/>
      <c r="AG384" s="114"/>
      <c r="AH384" s="114"/>
      <c r="AI384" s="114"/>
      <c r="AJ384" s="114"/>
      <c r="AK384" s="114"/>
      <c r="AL384" s="114"/>
      <c r="AM384" s="114"/>
      <c r="AN384" s="114"/>
      <c r="AO384" s="114"/>
      <c r="AP384" s="114"/>
      <c r="AQ384" s="114"/>
      <c r="AR384" s="114"/>
      <c r="AS384" s="114"/>
      <c r="AT384" s="114"/>
      <c r="AU384" s="114"/>
      <c r="AV384" s="114"/>
      <c r="AW384" s="114"/>
      <c r="AX384" s="114"/>
      <c r="AY384" s="114"/>
      <c r="AZ384" s="114"/>
      <c r="BA384" s="114"/>
      <c r="BB384" s="114"/>
      <c r="BC384" s="114"/>
      <c r="BD384" s="114"/>
      <c r="BE384" s="114"/>
      <c r="BF384" s="114"/>
      <c r="BG384" s="114"/>
      <c r="BH384" s="114"/>
      <c r="BI384" s="114"/>
      <c r="BJ384" s="114"/>
    </row>
    <row r="385" spans="2:62">
      <c r="B385" s="114"/>
      <c r="C385" s="114" t="s">
        <v>1159</v>
      </c>
      <c r="D385" s="114"/>
      <c r="E385" s="114"/>
      <c r="F385" s="114"/>
      <c r="G385" s="114"/>
      <c r="H385" s="114"/>
      <c r="I385" s="114"/>
      <c r="J385" s="114"/>
      <c r="K385" s="114"/>
      <c r="L385" s="1740">
        <v>2213</v>
      </c>
      <c r="M385" s="1740"/>
      <c r="N385" s="1740"/>
      <c r="O385" s="114"/>
      <c r="P385" s="114"/>
      <c r="Q385" s="114" t="str">
        <f t="shared" si="8"/>
        <v>2213　工事監理（機械）</v>
      </c>
      <c r="R385" s="114"/>
      <c r="S385" s="114"/>
      <c r="T385" s="114"/>
      <c r="U385" s="114"/>
      <c r="V385" s="114"/>
      <c r="W385" s="114"/>
      <c r="X385" s="114"/>
      <c r="Y385" s="114"/>
      <c r="Z385" s="114"/>
      <c r="AA385" s="114"/>
      <c r="AB385" s="114"/>
      <c r="AC385" s="114"/>
      <c r="AD385" s="114"/>
      <c r="AE385" s="114"/>
      <c r="AF385" s="114"/>
      <c r="AG385" s="114"/>
      <c r="AH385" s="114"/>
      <c r="AI385" s="114"/>
      <c r="AJ385" s="114"/>
      <c r="AK385" s="114"/>
      <c r="AL385" s="114"/>
      <c r="AM385" s="114"/>
      <c r="AN385" s="114"/>
      <c r="AO385" s="114"/>
      <c r="AP385" s="114"/>
      <c r="AQ385" s="114"/>
      <c r="AR385" s="114"/>
      <c r="AS385" s="114"/>
      <c r="AT385" s="114"/>
      <c r="AU385" s="114"/>
      <c r="AV385" s="114"/>
      <c r="AW385" s="114"/>
      <c r="AX385" s="114"/>
      <c r="AY385" s="114"/>
      <c r="AZ385" s="114"/>
      <c r="BA385" s="114"/>
      <c r="BB385" s="114"/>
      <c r="BC385" s="114"/>
      <c r="BD385" s="114"/>
      <c r="BE385" s="114"/>
      <c r="BF385" s="114"/>
      <c r="BG385" s="114"/>
      <c r="BH385" s="114"/>
      <c r="BI385" s="114"/>
      <c r="BJ385" s="114"/>
    </row>
    <row r="386" spans="2:62">
      <c r="B386" s="114"/>
      <c r="C386" s="114" t="s">
        <v>1160</v>
      </c>
      <c r="D386" s="114"/>
      <c r="E386" s="114"/>
      <c r="F386" s="114"/>
      <c r="G386" s="114"/>
      <c r="H386" s="114"/>
      <c r="I386" s="114"/>
      <c r="J386" s="114"/>
      <c r="K386" s="114"/>
      <c r="L386" s="1740">
        <v>2214</v>
      </c>
      <c r="M386" s="1740"/>
      <c r="N386" s="1740"/>
      <c r="O386" s="114"/>
      <c r="P386" s="114"/>
      <c r="Q386" s="114" t="str">
        <f t="shared" si="8"/>
        <v>2214　耐震診断</v>
      </c>
      <c r="R386" s="114"/>
      <c r="S386" s="114"/>
      <c r="T386" s="114"/>
      <c r="U386" s="114"/>
      <c r="V386" s="114"/>
      <c r="W386" s="114"/>
      <c r="X386" s="114"/>
      <c r="Y386" s="114"/>
      <c r="Z386" s="114"/>
      <c r="AA386" s="114"/>
      <c r="AB386" s="114"/>
      <c r="AC386" s="114"/>
      <c r="AD386" s="114"/>
      <c r="AE386" s="114"/>
      <c r="AF386" s="114"/>
      <c r="AG386" s="114"/>
      <c r="AH386" s="114"/>
      <c r="AI386" s="114"/>
      <c r="AJ386" s="114"/>
      <c r="AK386" s="114"/>
      <c r="AL386" s="114"/>
      <c r="AM386" s="114"/>
      <c r="AN386" s="114"/>
      <c r="AO386" s="114"/>
      <c r="AP386" s="114"/>
      <c r="AQ386" s="114"/>
      <c r="AR386" s="114"/>
      <c r="AS386" s="114"/>
      <c r="AT386" s="114"/>
      <c r="AU386" s="114"/>
      <c r="AV386" s="114"/>
      <c r="AW386" s="114"/>
      <c r="AX386" s="114"/>
      <c r="AY386" s="114"/>
      <c r="AZ386" s="114"/>
      <c r="BA386" s="114"/>
      <c r="BB386" s="114"/>
      <c r="BC386" s="114"/>
      <c r="BD386" s="114"/>
      <c r="BE386" s="114"/>
      <c r="BF386" s="114"/>
      <c r="BG386" s="114"/>
      <c r="BH386" s="114"/>
      <c r="BI386" s="114"/>
      <c r="BJ386" s="114"/>
    </row>
    <row r="387" spans="2:62">
      <c r="B387" s="114"/>
      <c r="C387" s="114" t="s">
        <v>1161</v>
      </c>
      <c r="D387" s="114"/>
      <c r="E387" s="114"/>
      <c r="F387" s="114"/>
      <c r="G387" s="114"/>
      <c r="H387" s="114"/>
      <c r="I387" s="114"/>
      <c r="J387" s="114"/>
      <c r="K387" s="114"/>
      <c r="L387" s="1740">
        <v>2215</v>
      </c>
      <c r="M387" s="1740"/>
      <c r="N387" s="1740"/>
      <c r="O387" s="114"/>
      <c r="P387" s="114"/>
      <c r="Q387" s="114" t="str">
        <f t="shared" si="8"/>
        <v>2215　地区計画及び地域計画</v>
      </c>
      <c r="R387" s="114"/>
      <c r="S387" s="114"/>
      <c r="T387" s="114"/>
      <c r="U387" s="114"/>
      <c r="V387" s="114"/>
      <c r="W387" s="114"/>
      <c r="X387" s="114"/>
      <c r="Y387" s="114"/>
      <c r="Z387" s="114"/>
      <c r="AA387" s="114"/>
      <c r="AB387" s="114"/>
      <c r="AC387" s="114"/>
      <c r="AD387" s="114"/>
      <c r="AE387" s="114"/>
      <c r="AF387" s="114"/>
      <c r="AG387" s="114"/>
      <c r="AH387" s="114"/>
      <c r="AI387" s="114"/>
      <c r="AJ387" s="114"/>
      <c r="AK387" s="114"/>
      <c r="AL387" s="114"/>
      <c r="AM387" s="114"/>
      <c r="AN387" s="114"/>
      <c r="AO387" s="114"/>
      <c r="AP387" s="114"/>
      <c r="AQ387" s="114"/>
      <c r="AR387" s="114"/>
      <c r="AS387" s="114"/>
      <c r="AT387" s="114"/>
      <c r="AU387" s="114"/>
      <c r="AV387" s="114"/>
      <c r="AW387" s="114"/>
      <c r="AX387" s="114"/>
      <c r="AY387" s="114"/>
      <c r="AZ387" s="114"/>
      <c r="BA387" s="114"/>
      <c r="BB387" s="114"/>
      <c r="BC387" s="114"/>
      <c r="BD387" s="114"/>
      <c r="BE387" s="114"/>
      <c r="BF387" s="114"/>
      <c r="BG387" s="114"/>
      <c r="BH387" s="114"/>
      <c r="BI387" s="114"/>
      <c r="BJ387" s="114"/>
    </row>
    <row r="388" spans="2:62">
      <c r="B388" s="114"/>
      <c r="C388" s="114" t="s">
        <v>1162</v>
      </c>
      <c r="D388" s="114"/>
      <c r="E388" s="114"/>
      <c r="F388" s="114"/>
      <c r="G388" s="114"/>
      <c r="H388" s="114"/>
      <c r="I388" s="114"/>
      <c r="J388" s="114"/>
      <c r="K388" s="114"/>
      <c r="L388" s="1740"/>
      <c r="M388" s="1740"/>
      <c r="N388" s="1740"/>
      <c r="O388" s="114"/>
      <c r="P388" s="114"/>
      <c r="Q388" s="114" t="str">
        <f t="shared" si="8"/>
        <v>　（土木関係コンサル）</v>
      </c>
      <c r="R388" s="114"/>
      <c r="S388" s="114"/>
      <c r="T388" s="114"/>
      <c r="U388" s="114"/>
      <c r="V388" s="114"/>
      <c r="W388" s="114"/>
      <c r="X388" s="114"/>
      <c r="Y388" s="114"/>
      <c r="Z388" s="114"/>
      <c r="AA388" s="114"/>
      <c r="AB388" s="114"/>
      <c r="AC388" s="114"/>
      <c r="AD388" s="114"/>
      <c r="AE388" s="114"/>
      <c r="AF388" s="114"/>
      <c r="AG388" s="114"/>
      <c r="AH388" s="114"/>
      <c r="AI388" s="114"/>
      <c r="AJ388" s="114"/>
      <c r="AK388" s="114"/>
      <c r="AL388" s="114"/>
      <c r="AM388" s="114"/>
      <c r="AN388" s="114"/>
      <c r="AO388" s="114"/>
      <c r="AP388" s="114"/>
      <c r="AQ388" s="114"/>
      <c r="AR388" s="114"/>
      <c r="AS388" s="114"/>
      <c r="AT388" s="114"/>
      <c r="AU388" s="114"/>
      <c r="AV388" s="114"/>
      <c r="AW388" s="114"/>
      <c r="AX388" s="114"/>
      <c r="AY388" s="114"/>
      <c r="AZ388" s="114"/>
      <c r="BA388" s="114"/>
      <c r="BB388" s="114"/>
      <c r="BC388" s="114"/>
      <c r="BD388" s="114"/>
      <c r="BE388" s="114"/>
      <c r="BF388" s="114"/>
      <c r="BG388" s="114"/>
      <c r="BH388" s="114"/>
      <c r="BI388" s="114"/>
      <c r="BJ388" s="114"/>
    </row>
    <row r="389" spans="2:62">
      <c r="B389" s="114"/>
      <c r="C389" s="114" t="s">
        <v>1163</v>
      </c>
      <c r="D389" s="114"/>
      <c r="E389" s="114"/>
      <c r="F389" s="114"/>
      <c r="G389" s="114"/>
      <c r="H389" s="114"/>
      <c r="I389" s="114"/>
      <c r="J389" s="114"/>
      <c r="K389" s="114"/>
      <c r="L389" s="1740">
        <v>2501</v>
      </c>
      <c r="M389" s="1740"/>
      <c r="N389" s="1740"/>
      <c r="O389" s="114"/>
      <c r="P389" s="114"/>
      <c r="Q389" s="114" t="str">
        <f t="shared" si="8"/>
        <v>2501　河川・砂防及び海岸・海洋</v>
      </c>
      <c r="R389" s="114"/>
      <c r="S389" s="114"/>
      <c r="T389" s="114"/>
      <c r="U389" s="114"/>
      <c r="V389" s="114"/>
      <c r="W389" s="114"/>
      <c r="X389" s="114"/>
      <c r="Y389" s="114"/>
      <c r="Z389" s="114"/>
      <c r="AA389" s="114"/>
      <c r="AB389" s="114"/>
      <c r="AC389" s="114"/>
      <c r="AD389" s="114"/>
      <c r="AE389" s="114"/>
      <c r="AF389" s="114"/>
      <c r="AG389" s="114"/>
      <c r="AH389" s="114"/>
      <c r="AI389" s="114"/>
      <c r="AJ389" s="114"/>
      <c r="AK389" s="114"/>
      <c r="AL389" s="114"/>
      <c r="AM389" s="114"/>
      <c r="AN389" s="114"/>
      <c r="AO389" s="114"/>
      <c r="AP389" s="114"/>
      <c r="AQ389" s="114"/>
      <c r="AR389" s="114"/>
      <c r="AS389" s="114"/>
      <c r="AT389" s="114"/>
      <c r="AU389" s="114"/>
      <c r="AV389" s="114"/>
      <c r="AW389" s="114"/>
      <c r="AX389" s="114"/>
      <c r="AY389" s="114"/>
      <c r="AZ389" s="114"/>
      <c r="BA389" s="114"/>
      <c r="BB389" s="114"/>
      <c r="BC389" s="114"/>
      <c r="BD389" s="114"/>
      <c r="BE389" s="114"/>
      <c r="BF389" s="114"/>
      <c r="BG389" s="114"/>
      <c r="BH389" s="114"/>
      <c r="BI389" s="114"/>
      <c r="BJ389" s="114"/>
    </row>
    <row r="390" spans="2:62">
      <c r="B390" s="114"/>
      <c r="C390" s="114" t="s">
        <v>1164</v>
      </c>
      <c r="D390" s="114"/>
      <c r="E390" s="114"/>
      <c r="F390" s="114"/>
      <c r="G390" s="114"/>
      <c r="H390" s="114"/>
      <c r="I390" s="114"/>
      <c r="J390" s="114"/>
      <c r="K390" s="114"/>
      <c r="L390" s="1740">
        <v>2502</v>
      </c>
      <c r="M390" s="1740"/>
      <c r="N390" s="1740"/>
      <c r="O390" s="114"/>
      <c r="P390" s="114"/>
      <c r="Q390" s="114" t="str">
        <f t="shared" si="8"/>
        <v>2502　港湾及び空港</v>
      </c>
      <c r="R390" s="114"/>
      <c r="S390" s="114"/>
      <c r="T390" s="114"/>
      <c r="U390" s="114"/>
      <c r="V390" s="114"/>
      <c r="W390" s="114"/>
      <c r="X390" s="114"/>
      <c r="Y390" s="114"/>
      <c r="Z390" s="114"/>
      <c r="AA390" s="114"/>
      <c r="AB390" s="114"/>
      <c r="AC390" s="114"/>
      <c r="AD390" s="114"/>
      <c r="AE390" s="114"/>
      <c r="AF390" s="114"/>
      <c r="AG390" s="114"/>
      <c r="AH390" s="114"/>
      <c r="AI390" s="114"/>
      <c r="AJ390" s="114"/>
      <c r="AK390" s="114"/>
      <c r="AL390" s="114"/>
      <c r="AM390" s="114"/>
      <c r="AN390" s="114"/>
      <c r="AO390" s="114"/>
      <c r="AP390" s="114"/>
      <c r="AQ390" s="114"/>
      <c r="AR390" s="114"/>
      <c r="AS390" s="114"/>
      <c r="AT390" s="114"/>
      <c r="AU390" s="114"/>
      <c r="AV390" s="114"/>
      <c r="AW390" s="114"/>
      <c r="AX390" s="114"/>
      <c r="AY390" s="114"/>
      <c r="AZ390" s="114"/>
      <c r="BA390" s="114"/>
      <c r="BB390" s="114"/>
      <c r="BC390" s="114"/>
      <c r="BD390" s="114"/>
      <c r="BE390" s="114"/>
      <c r="BF390" s="114"/>
      <c r="BG390" s="114"/>
      <c r="BH390" s="114"/>
      <c r="BI390" s="114"/>
      <c r="BJ390" s="114"/>
    </row>
    <row r="391" spans="2:62">
      <c r="B391" s="114"/>
      <c r="C391" s="114" t="s">
        <v>1165</v>
      </c>
      <c r="D391" s="114"/>
      <c r="E391" s="114"/>
      <c r="F391" s="114"/>
      <c r="G391" s="114"/>
      <c r="H391" s="114"/>
      <c r="I391" s="114"/>
      <c r="J391" s="114"/>
      <c r="K391" s="114"/>
      <c r="L391" s="1740">
        <v>2503</v>
      </c>
      <c r="M391" s="1740"/>
      <c r="N391" s="1740"/>
      <c r="O391" s="114"/>
      <c r="P391" s="114"/>
      <c r="Q391" s="114" t="str">
        <f t="shared" si="8"/>
        <v>2503　電力土木</v>
      </c>
      <c r="R391" s="114"/>
      <c r="S391" s="114"/>
      <c r="T391" s="114"/>
      <c r="U391" s="114"/>
      <c r="V391" s="114"/>
      <c r="W391" s="114"/>
      <c r="X391" s="114"/>
      <c r="Y391" s="114"/>
      <c r="Z391" s="114"/>
      <c r="AA391" s="114"/>
      <c r="AB391" s="114"/>
      <c r="AC391" s="114"/>
      <c r="AD391" s="114"/>
      <c r="AE391" s="114"/>
      <c r="AF391" s="114"/>
      <c r="AG391" s="114"/>
      <c r="AH391" s="114"/>
      <c r="AI391" s="114"/>
      <c r="AJ391" s="114"/>
      <c r="AK391" s="114"/>
      <c r="AL391" s="114"/>
      <c r="AM391" s="114"/>
      <c r="AN391" s="114"/>
      <c r="AO391" s="114"/>
      <c r="AP391" s="114"/>
      <c r="AQ391" s="114"/>
      <c r="AR391" s="114"/>
      <c r="AS391" s="114"/>
      <c r="AT391" s="114"/>
      <c r="AU391" s="114"/>
      <c r="AV391" s="114"/>
      <c r="AW391" s="114"/>
      <c r="AX391" s="114"/>
      <c r="AY391" s="114"/>
      <c r="AZ391" s="114"/>
      <c r="BA391" s="114"/>
      <c r="BB391" s="114"/>
      <c r="BC391" s="114"/>
      <c r="BD391" s="114"/>
      <c r="BE391" s="114"/>
      <c r="BF391" s="114"/>
      <c r="BG391" s="114"/>
      <c r="BH391" s="114"/>
      <c r="BI391" s="114"/>
      <c r="BJ391" s="114"/>
    </row>
    <row r="392" spans="2:62">
      <c r="B392" s="114"/>
      <c r="C392" s="114" t="s">
        <v>1166</v>
      </c>
      <c r="D392" s="114"/>
      <c r="E392" s="114"/>
      <c r="F392" s="114"/>
      <c r="G392" s="114"/>
      <c r="H392" s="114"/>
      <c r="I392" s="114"/>
      <c r="J392" s="114"/>
      <c r="K392" s="114"/>
      <c r="L392" s="1740">
        <v>2504</v>
      </c>
      <c r="M392" s="1740"/>
      <c r="N392" s="1740"/>
      <c r="O392" s="114"/>
      <c r="P392" s="114"/>
      <c r="Q392" s="114" t="str">
        <f t="shared" si="8"/>
        <v>2504　道路</v>
      </c>
      <c r="R392" s="114"/>
      <c r="S392" s="114"/>
      <c r="T392" s="114"/>
      <c r="U392" s="114"/>
      <c r="V392" s="114"/>
      <c r="W392" s="114"/>
      <c r="X392" s="114"/>
      <c r="Y392" s="114"/>
      <c r="Z392" s="114"/>
      <c r="AA392" s="114"/>
      <c r="AB392" s="114"/>
      <c r="AC392" s="114"/>
      <c r="AD392" s="114"/>
      <c r="AE392" s="114"/>
      <c r="AF392" s="114"/>
      <c r="AG392" s="114"/>
      <c r="AH392" s="114"/>
      <c r="AI392" s="114"/>
      <c r="AJ392" s="114"/>
      <c r="AK392" s="114"/>
      <c r="AL392" s="114"/>
      <c r="AM392" s="114"/>
      <c r="AN392" s="114"/>
      <c r="AO392" s="114"/>
      <c r="AP392" s="114"/>
      <c r="AQ392" s="114"/>
      <c r="AR392" s="114"/>
      <c r="AS392" s="114"/>
      <c r="AT392" s="114"/>
      <c r="AU392" s="114"/>
      <c r="AV392" s="114"/>
      <c r="AW392" s="114"/>
      <c r="AX392" s="114"/>
      <c r="AY392" s="114"/>
      <c r="AZ392" s="114"/>
      <c r="BA392" s="114"/>
      <c r="BB392" s="114"/>
      <c r="BC392" s="114"/>
      <c r="BD392" s="114"/>
      <c r="BE392" s="114"/>
      <c r="BF392" s="114"/>
      <c r="BG392" s="114"/>
      <c r="BH392" s="114"/>
      <c r="BI392" s="114"/>
      <c r="BJ392" s="114"/>
    </row>
    <row r="393" spans="2:62">
      <c r="B393" s="114"/>
      <c r="C393" s="114" t="s">
        <v>1167</v>
      </c>
      <c r="D393" s="114"/>
      <c r="E393" s="114"/>
      <c r="F393" s="114"/>
      <c r="G393" s="114"/>
      <c r="H393" s="114"/>
      <c r="I393" s="114"/>
      <c r="J393" s="114"/>
      <c r="K393" s="114"/>
      <c r="L393" s="1740">
        <v>2505</v>
      </c>
      <c r="M393" s="1740"/>
      <c r="N393" s="1740"/>
      <c r="O393" s="114"/>
      <c r="P393" s="114"/>
      <c r="Q393" s="114" t="str">
        <f t="shared" si="8"/>
        <v>2505　鉄道</v>
      </c>
      <c r="R393" s="114"/>
      <c r="S393" s="114"/>
      <c r="T393" s="114"/>
      <c r="U393" s="114"/>
      <c r="V393" s="114"/>
      <c r="W393" s="114"/>
      <c r="X393" s="114"/>
      <c r="Y393" s="114"/>
      <c r="Z393" s="114"/>
      <c r="AA393" s="114"/>
      <c r="AB393" s="114"/>
      <c r="AC393" s="114"/>
      <c r="AD393" s="114"/>
      <c r="AE393" s="114"/>
      <c r="AF393" s="114"/>
      <c r="AG393" s="114"/>
      <c r="AH393" s="114"/>
      <c r="AI393" s="114"/>
      <c r="AJ393" s="114"/>
      <c r="AK393" s="114"/>
      <c r="AL393" s="114"/>
      <c r="AM393" s="114"/>
      <c r="AN393" s="114"/>
      <c r="AO393" s="114"/>
      <c r="AP393" s="114"/>
      <c r="AQ393" s="114"/>
      <c r="AR393" s="114"/>
      <c r="AS393" s="114"/>
      <c r="AT393" s="114"/>
      <c r="AU393" s="114"/>
      <c r="AV393" s="114"/>
      <c r="AW393" s="114"/>
      <c r="AX393" s="114"/>
      <c r="AY393" s="114"/>
      <c r="AZ393" s="114"/>
      <c r="BA393" s="114"/>
      <c r="BB393" s="114"/>
      <c r="BC393" s="114"/>
      <c r="BD393" s="114"/>
      <c r="BE393" s="114"/>
      <c r="BF393" s="114"/>
      <c r="BG393" s="114"/>
      <c r="BH393" s="114"/>
      <c r="BI393" s="114"/>
      <c r="BJ393" s="114"/>
    </row>
    <row r="394" spans="2:62">
      <c r="B394" s="114"/>
      <c r="C394" s="114" t="s">
        <v>1168</v>
      </c>
      <c r="D394" s="114"/>
      <c r="E394" s="114"/>
      <c r="F394" s="114"/>
      <c r="G394" s="114"/>
      <c r="H394" s="114"/>
      <c r="I394" s="114"/>
      <c r="J394" s="114"/>
      <c r="K394" s="114"/>
      <c r="L394" s="1740">
        <v>2506</v>
      </c>
      <c r="M394" s="1740"/>
      <c r="N394" s="1740"/>
      <c r="O394" s="114"/>
      <c r="P394" s="114"/>
      <c r="Q394" s="114" t="str">
        <f t="shared" si="8"/>
        <v>2506　上水道及び工業用水道</v>
      </c>
      <c r="R394" s="114"/>
      <c r="S394" s="114"/>
      <c r="T394" s="114"/>
      <c r="U394" s="114"/>
      <c r="V394" s="114"/>
      <c r="W394" s="114"/>
      <c r="X394" s="114"/>
      <c r="Y394" s="114"/>
      <c r="Z394" s="114"/>
      <c r="AA394" s="114"/>
      <c r="AB394" s="114"/>
      <c r="AC394" s="114"/>
      <c r="AD394" s="114"/>
      <c r="AE394" s="114"/>
      <c r="AF394" s="114"/>
      <c r="AG394" s="114"/>
      <c r="AH394" s="114"/>
      <c r="AI394" s="114"/>
      <c r="AJ394" s="114"/>
      <c r="AK394" s="114"/>
      <c r="AL394" s="114"/>
      <c r="AM394" s="114"/>
      <c r="AN394" s="114"/>
      <c r="AO394" s="114"/>
      <c r="AP394" s="114"/>
      <c r="AQ394" s="114"/>
      <c r="AR394" s="114"/>
      <c r="AS394" s="114"/>
      <c r="AT394" s="114"/>
      <c r="AU394" s="114"/>
      <c r="AV394" s="114"/>
      <c r="AW394" s="114"/>
      <c r="AX394" s="114"/>
      <c r="AY394" s="114"/>
      <c r="AZ394" s="114"/>
      <c r="BA394" s="114"/>
      <c r="BB394" s="114"/>
      <c r="BC394" s="114"/>
      <c r="BD394" s="114"/>
      <c r="BE394" s="114"/>
      <c r="BF394" s="114"/>
      <c r="BG394" s="114"/>
      <c r="BH394" s="114"/>
      <c r="BI394" s="114"/>
      <c r="BJ394" s="114"/>
    </row>
    <row r="395" spans="2:62">
      <c r="B395" s="114"/>
      <c r="C395" s="114" t="s">
        <v>1169</v>
      </c>
      <c r="D395" s="114"/>
      <c r="E395" s="114"/>
      <c r="F395" s="114"/>
      <c r="G395" s="114"/>
      <c r="H395" s="114"/>
      <c r="I395" s="114"/>
      <c r="J395" s="114"/>
      <c r="K395" s="114"/>
      <c r="L395" s="1740">
        <v>2507</v>
      </c>
      <c r="M395" s="1740"/>
      <c r="N395" s="1740"/>
      <c r="O395" s="114"/>
      <c r="P395" s="114"/>
      <c r="Q395" s="114" t="str">
        <f t="shared" si="8"/>
        <v>2507　下水道</v>
      </c>
      <c r="R395" s="114"/>
      <c r="S395" s="114"/>
      <c r="T395" s="114"/>
      <c r="U395" s="114"/>
      <c r="V395" s="114"/>
      <c r="W395" s="114"/>
      <c r="X395" s="114"/>
      <c r="Y395" s="114"/>
      <c r="Z395" s="114"/>
      <c r="AA395" s="114"/>
      <c r="AB395" s="114"/>
      <c r="AC395" s="114"/>
      <c r="AD395" s="114"/>
      <c r="AE395" s="114"/>
      <c r="AF395" s="114"/>
      <c r="AG395" s="114"/>
      <c r="AH395" s="114"/>
      <c r="AI395" s="114"/>
      <c r="AJ395" s="114"/>
      <c r="AK395" s="114"/>
      <c r="AL395" s="114"/>
      <c r="AM395" s="114"/>
      <c r="AN395" s="114"/>
      <c r="AO395" s="114"/>
      <c r="AP395" s="114"/>
      <c r="AQ395" s="114"/>
      <c r="AR395" s="114"/>
      <c r="AS395" s="114"/>
      <c r="AT395" s="114"/>
      <c r="AU395" s="114"/>
      <c r="AV395" s="114"/>
      <c r="AW395" s="114"/>
      <c r="AX395" s="114"/>
      <c r="AY395" s="114"/>
      <c r="AZ395" s="114"/>
      <c r="BA395" s="114"/>
      <c r="BB395" s="114"/>
      <c r="BC395" s="114"/>
      <c r="BD395" s="114"/>
      <c r="BE395" s="114"/>
      <c r="BF395" s="114"/>
      <c r="BG395" s="114"/>
      <c r="BH395" s="114"/>
      <c r="BI395" s="114"/>
      <c r="BJ395" s="114"/>
    </row>
    <row r="396" spans="2:62">
      <c r="B396" s="114"/>
      <c r="C396" s="114" t="s">
        <v>1170</v>
      </c>
      <c r="D396" s="114"/>
      <c r="E396" s="114"/>
      <c r="F396" s="114"/>
      <c r="G396" s="114"/>
      <c r="H396" s="114"/>
      <c r="I396" s="114"/>
      <c r="J396" s="114"/>
      <c r="K396" s="114"/>
      <c r="L396" s="1740">
        <v>2508</v>
      </c>
      <c r="M396" s="1740"/>
      <c r="N396" s="1740"/>
      <c r="O396" s="114"/>
      <c r="P396" s="114"/>
      <c r="Q396" s="114" t="str">
        <f t="shared" si="8"/>
        <v>2508　農業土木</v>
      </c>
      <c r="R396" s="114"/>
      <c r="S396" s="114"/>
      <c r="T396" s="114"/>
      <c r="U396" s="114"/>
      <c r="V396" s="114"/>
      <c r="W396" s="114"/>
      <c r="X396" s="114"/>
      <c r="Y396" s="114"/>
      <c r="Z396" s="114"/>
      <c r="AA396" s="114"/>
      <c r="AB396" s="114"/>
      <c r="AC396" s="114"/>
      <c r="AD396" s="114"/>
      <c r="AE396" s="114"/>
      <c r="AF396" s="114"/>
      <c r="AG396" s="114"/>
      <c r="AH396" s="114"/>
      <c r="AI396" s="114"/>
      <c r="AJ396" s="114"/>
      <c r="AK396" s="114"/>
      <c r="AL396" s="114"/>
      <c r="AM396" s="114"/>
      <c r="AN396" s="114"/>
      <c r="AO396" s="114"/>
      <c r="AP396" s="114"/>
      <c r="AQ396" s="114"/>
      <c r="AR396" s="114"/>
      <c r="AS396" s="114"/>
      <c r="AT396" s="114"/>
      <c r="AU396" s="114"/>
      <c r="AV396" s="114"/>
      <c r="AW396" s="114"/>
      <c r="AX396" s="114"/>
      <c r="AY396" s="114"/>
      <c r="AZ396" s="114"/>
      <c r="BA396" s="114"/>
      <c r="BB396" s="114"/>
      <c r="BC396" s="114"/>
      <c r="BD396" s="114"/>
      <c r="BE396" s="114"/>
      <c r="BF396" s="114"/>
      <c r="BG396" s="114"/>
      <c r="BH396" s="114"/>
      <c r="BI396" s="114"/>
      <c r="BJ396" s="114"/>
    </row>
    <row r="397" spans="2:62">
      <c r="B397" s="114"/>
      <c r="C397" s="114" t="s">
        <v>1171</v>
      </c>
      <c r="D397" s="114"/>
      <c r="E397" s="114"/>
      <c r="F397" s="114"/>
      <c r="G397" s="114"/>
      <c r="H397" s="114"/>
      <c r="I397" s="114"/>
      <c r="J397" s="114"/>
      <c r="K397" s="114"/>
      <c r="L397" s="1740">
        <v>2509</v>
      </c>
      <c r="M397" s="1740"/>
      <c r="N397" s="1740"/>
      <c r="O397" s="114"/>
      <c r="P397" s="114"/>
      <c r="Q397" s="114" t="str">
        <f t="shared" si="8"/>
        <v>2509　森林土木</v>
      </c>
      <c r="R397" s="114"/>
      <c r="S397" s="114"/>
      <c r="T397" s="114"/>
      <c r="U397" s="114"/>
      <c r="V397" s="114"/>
      <c r="W397" s="114"/>
      <c r="X397" s="114"/>
      <c r="Y397" s="114"/>
      <c r="Z397" s="114"/>
      <c r="AA397" s="114"/>
      <c r="AB397" s="114"/>
      <c r="AC397" s="114"/>
      <c r="AD397" s="114"/>
      <c r="AE397" s="114"/>
      <c r="AF397" s="114"/>
      <c r="AG397" s="114"/>
      <c r="AH397" s="114"/>
      <c r="AI397" s="114"/>
      <c r="AJ397" s="114"/>
      <c r="AK397" s="114"/>
      <c r="AL397" s="114"/>
      <c r="AM397" s="114"/>
      <c r="AN397" s="114"/>
      <c r="AO397" s="114"/>
      <c r="AP397" s="114"/>
      <c r="AQ397" s="114"/>
      <c r="AR397" s="114"/>
      <c r="AS397" s="114"/>
      <c r="AT397" s="114"/>
      <c r="AU397" s="114"/>
      <c r="AV397" s="114"/>
      <c r="AW397" s="114"/>
      <c r="AX397" s="114"/>
      <c r="AY397" s="114"/>
      <c r="AZ397" s="114"/>
      <c r="BA397" s="114"/>
      <c r="BB397" s="114"/>
      <c r="BC397" s="114"/>
      <c r="BD397" s="114"/>
      <c r="BE397" s="114"/>
      <c r="BF397" s="114"/>
      <c r="BG397" s="114"/>
      <c r="BH397" s="114"/>
      <c r="BI397" s="114"/>
      <c r="BJ397" s="114"/>
    </row>
    <row r="398" spans="2:62">
      <c r="B398" s="114"/>
      <c r="C398" s="114" t="s">
        <v>1172</v>
      </c>
      <c r="D398" s="114"/>
      <c r="E398" s="114"/>
      <c r="F398" s="114"/>
      <c r="G398" s="114"/>
      <c r="H398" s="114"/>
      <c r="I398" s="114"/>
      <c r="J398" s="114"/>
      <c r="K398" s="114"/>
      <c r="L398" s="1740">
        <v>2510</v>
      </c>
      <c r="M398" s="1740"/>
      <c r="N398" s="1740"/>
      <c r="O398" s="114"/>
      <c r="P398" s="114"/>
      <c r="Q398" s="114" t="str">
        <f t="shared" si="8"/>
        <v>2510　水産土木</v>
      </c>
      <c r="R398" s="114"/>
      <c r="S398" s="114"/>
      <c r="T398" s="114"/>
      <c r="U398" s="114"/>
      <c r="V398" s="114"/>
      <c r="W398" s="114"/>
      <c r="X398" s="114"/>
      <c r="Y398" s="114"/>
      <c r="Z398" s="114"/>
      <c r="AA398" s="114"/>
      <c r="AB398" s="114"/>
      <c r="AC398" s="114"/>
      <c r="AD398" s="114"/>
      <c r="AE398" s="114"/>
      <c r="AF398" s="114"/>
      <c r="AG398" s="114"/>
      <c r="AH398" s="114"/>
      <c r="AI398" s="114"/>
      <c r="AJ398" s="114"/>
      <c r="AK398" s="114"/>
      <c r="AL398" s="114"/>
      <c r="AM398" s="114"/>
      <c r="AN398" s="114"/>
      <c r="AO398" s="114"/>
      <c r="AP398" s="114"/>
      <c r="AQ398" s="114"/>
      <c r="AR398" s="114"/>
      <c r="AS398" s="114"/>
      <c r="AT398" s="114"/>
      <c r="AU398" s="114"/>
      <c r="AV398" s="114"/>
      <c r="AW398" s="114"/>
      <c r="AX398" s="114"/>
      <c r="AY398" s="114"/>
      <c r="AZ398" s="114"/>
      <c r="BA398" s="114"/>
      <c r="BB398" s="114"/>
      <c r="BC398" s="114"/>
      <c r="BD398" s="114"/>
      <c r="BE398" s="114"/>
      <c r="BF398" s="114"/>
      <c r="BG398" s="114"/>
      <c r="BH398" s="114"/>
      <c r="BI398" s="114"/>
      <c r="BJ398" s="114"/>
    </row>
    <row r="399" spans="2:62">
      <c r="B399" s="114"/>
      <c r="C399" s="114" t="s">
        <v>1173</v>
      </c>
      <c r="D399" s="114"/>
      <c r="E399" s="114"/>
      <c r="F399" s="114"/>
      <c r="G399" s="114"/>
      <c r="H399" s="114"/>
      <c r="I399" s="114"/>
      <c r="J399" s="114"/>
      <c r="K399" s="114"/>
      <c r="L399" s="1740">
        <v>2511</v>
      </c>
      <c r="M399" s="1740"/>
      <c r="N399" s="1740"/>
      <c r="O399" s="114"/>
      <c r="P399" s="114"/>
      <c r="Q399" s="114" t="str">
        <f t="shared" si="8"/>
        <v>2511　廃棄物</v>
      </c>
      <c r="R399" s="114"/>
      <c r="S399" s="114"/>
      <c r="T399" s="114"/>
      <c r="U399" s="114"/>
      <c r="V399" s="114"/>
      <c r="W399" s="114"/>
      <c r="X399" s="114"/>
      <c r="Y399" s="114"/>
      <c r="Z399" s="114"/>
      <c r="AA399" s="114"/>
      <c r="AB399" s="114"/>
      <c r="AC399" s="114"/>
      <c r="AD399" s="114"/>
      <c r="AE399" s="114"/>
      <c r="AF399" s="114"/>
      <c r="AG399" s="114"/>
      <c r="AH399" s="114"/>
      <c r="AI399" s="114"/>
      <c r="AJ399" s="114"/>
      <c r="AK399" s="114"/>
      <c r="AL399" s="114"/>
      <c r="AM399" s="114"/>
      <c r="AN399" s="114"/>
      <c r="AO399" s="114"/>
      <c r="AP399" s="114"/>
      <c r="AQ399" s="114"/>
      <c r="AR399" s="114"/>
      <c r="AS399" s="114"/>
      <c r="AT399" s="114"/>
      <c r="AU399" s="114"/>
      <c r="AV399" s="114"/>
      <c r="AW399" s="114"/>
      <c r="AX399" s="114"/>
      <c r="AY399" s="114"/>
      <c r="AZ399" s="114"/>
      <c r="BA399" s="114"/>
      <c r="BB399" s="114"/>
      <c r="BC399" s="114"/>
      <c r="BD399" s="114"/>
      <c r="BE399" s="114"/>
      <c r="BF399" s="114"/>
      <c r="BG399" s="114"/>
      <c r="BH399" s="114"/>
      <c r="BI399" s="114"/>
      <c r="BJ399" s="114"/>
    </row>
    <row r="400" spans="2:62">
      <c r="B400" s="114"/>
      <c r="C400" s="114" t="s">
        <v>1174</v>
      </c>
      <c r="D400" s="114"/>
      <c r="E400" s="114"/>
      <c r="F400" s="114"/>
      <c r="G400" s="114"/>
      <c r="H400" s="114"/>
      <c r="I400" s="114"/>
      <c r="J400" s="114"/>
      <c r="K400" s="114"/>
      <c r="L400" s="1740">
        <v>2512</v>
      </c>
      <c r="M400" s="1740"/>
      <c r="N400" s="1740"/>
      <c r="O400" s="114"/>
      <c r="P400" s="114"/>
      <c r="Q400" s="114" t="str">
        <f t="shared" ref="Q400:Q430" si="9">CONCATENATE(L400,"　",C400)</f>
        <v>2512　造園</v>
      </c>
      <c r="R400" s="114"/>
      <c r="S400" s="114"/>
      <c r="T400" s="114"/>
      <c r="U400" s="114"/>
      <c r="V400" s="114"/>
      <c r="W400" s="114"/>
      <c r="X400" s="114"/>
      <c r="Y400" s="114"/>
      <c r="Z400" s="114"/>
      <c r="AA400" s="114"/>
      <c r="AB400" s="114"/>
      <c r="AC400" s="114"/>
      <c r="AD400" s="114"/>
      <c r="AE400" s="114"/>
      <c r="AF400" s="114"/>
      <c r="AG400" s="114"/>
      <c r="AH400" s="114"/>
      <c r="AI400" s="114"/>
      <c r="AJ400" s="114"/>
      <c r="AK400" s="114"/>
      <c r="AL400" s="114"/>
      <c r="AM400" s="114"/>
      <c r="AN400" s="114"/>
      <c r="AO400" s="114"/>
      <c r="AP400" s="114"/>
      <c r="AQ400" s="114"/>
      <c r="AR400" s="114"/>
      <c r="AS400" s="114"/>
      <c r="AT400" s="114"/>
      <c r="AU400" s="114"/>
      <c r="AV400" s="114"/>
      <c r="AW400" s="114"/>
      <c r="AX400" s="114"/>
      <c r="AY400" s="114"/>
      <c r="AZ400" s="114"/>
      <c r="BA400" s="114"/>
      <c r="BB400" s="114"/>
      <c r="BC400" s="114"/>
      <c r="BD400" s="114"/>
      <c r="BE400" s="114"/>
      <c r="BF400" s="114"/>
      <c r="BG400" s="114"/>
      <c r="BH400" s="114"/>
      <c r="BI400" s="114"/>
      <c r="BJ400" s="114"/>
    </row>
    <row r="401" spans="2:62">
      <c r="B401" s="114"/>
      <c r="C401" s="114" t="s">
        <v>1175</v>
      </c>
      <c r="D401" s="114"/>
      <c r="E401" s="114"/>
      <c r="F401" s="114"/>
      <c r="G401" s="114"/>
      <c r="H401" s="114"/>
      <c r="I401" s="114"/>
      <c r="J401" s="114"/>
      <c r="K401" s="114"/>
      <c r="L401" s="1740">
        <v>2513</v>
      </c>
      <c r="M401" s="1740"/>
      <c r="N401" s="1740"/>
      <c r="O401" s="114"/>
      <c r="P401" s="114"/>
      <c r="Q401" s="114" t="str">
        <f t="shared" si="9"/>
        <v>2513　都市計画及び地方計画</v>
      </c>
      <c r="R401" s="114"/>
      <c r="S401" s="114"/>
      <c r="T401" s="114"/>
      <c r="U401" s="114"/>
      <c r="V401" s="114"/>
      <c r="W401" s="114"/>
      <c r="X401" s="114"/>
      <c r="Y401" s="114"/>
      <c r="Z401" s="114"/>
      <c r="AA401" s="114"/>
      <c r="AB401" s="114"/>
      <c r="AC401" s="114"/>
      <c r="AD401" s="114"/>
      <c r="AE401" s="114"/>
      <c r="AF401" s="114"/>
      <c r="AG401" s="114"/>
      <c r="AH401" s="114"/>
      <c r="AI401" s="114"/>
      <c r="AJ401" s="114"/>
      <c r="AK401" s="114"/>
      <c r="AL401" s="114"/>
      <c r="AM401" s="114"/>
      <c r="AN401" s="114"/>
      <c r="AO401" s="114"/>
      <c r="AP401" s="114"/>
      <c r="AQ401" s="114"/>
      <c r="AR401" s="114"/>
      <c r="AS401" s="114"/>
      <c r="AT401" s="114"/>
      <c r="AU401" s="114"/>
      <c r="AV401" s="114"/>
      <c r="AW401" s="114"/>
      <c r="AX401" s="114"/>
      <c r="AY401" s="114"/>
      <c r="AZ401" s="114"/>
      <c r="BA401" s="114"/>
      <c r="BB401" s="114"/>
      <c r="BC401" s="114"/>
      <c r="BD401" s="114"/>
      <c r="BE401" s="114"/>
      <c r="BF401" s="114"/>
      <c r="BG401" s="114"/>
      <c r="BH401" s="114"/>
      <c r="BI401" s="114"/>
      <c r="BJ401" s="114"/>
    </row>
    <row r="402" spans="2:62">
      <c r="B402" s="114"/>
      <c r="C402" s="114" t="s">
        <v>1176</v>
      </c>
      <c r="D402" s="114"/>
      <c r="E402" s="114"/>
      <c r="F402" s="114"/>
      <c r="G402" s="114"/>
      <c r="H402" s="114"/>
      <c r="I402" s="114"/>
      <c r="J402" s="114"/>
      <c r="K402" s="114"/>
      <c r="L402" s="1740">
        <v>2514</v>
      </c>
      <c r="M402" s="1740"/>
      <c r="N402" s="1740"/>
      <c r="O402" s="114"/>
      <c r="P402" s="114"/>
      <c r="Q402" s="114" t="str">
        <f t="shared" si="9"/>
        <v>2514　地質</v>
      </c>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114"/>
      <c r="AM402" s="114"/>
      <c r="AN402" s="114"/>
      <c r="AO402" s="114"/>
      <c r="AP402" s="114"/>
      <c r="AQ402" s="114"/>
      <c r="AR402" s="114"/>
      <c r="AS402" s="114"/>
      <c r="AT402" s="114"/>
      <c r="AU402" s="114"/>
      <c r="AV402" s="114"/>
      <c r="AW402" s="114"/>
      <c r="AX402" s="114"/>
      <c r="AY402" s="114"/>
      <c r="AZ402" s="114"/>
      <c r="BA402" s="114"/>
      <c r="BB402" s="114"/>
      <c r="BC402" s="114"/>
      <c r="BD402" s="114"/>
      <c r="BE402" s="114"/>
      <c r="BF402" s="114"/>
      <c r="BG402" s="114"/>
      <c r="BH402" s="114"/>
      <c r="BI402" s="114"/>
      <c r="BJ402" s="114"/>
    </row>
    <row r="403" spans="2:62">
      <c r="B403" s="114"/>
      <c r="C403" s="114" t="s">
        <v>1177</v>
      </c>
      <c r="D403" s="114"/>
      <c r="E403" s="114"/>
      <c r="F403" s="114"/>
      <c r="G403" s="114"/>
      <c r="H403" s="114"/>
      <c r="I403" s="114"/>
      <c r="J403" s="114"/>
      <c r="K403" s="114"/>
      <c r="L403" s="1740">
        <v>2515</v>
      </c>
      <c r="M403" s="1740"/>
      <c r="N403" s="1740"/>
      <c r="O403" s="114"/>
      <c r="P403" s="114"/>
      <c r="Q403" s="114" t="str">
        <f t="shared" si="9"/>
        <v>2515　土質及び基礎</v>
      </c>
      <c r="R403" s="114"/>
      <c r="S403" s="114"/>
      <c r="T403" s="114"/>
      <c r="U403" s="114"/>
      <c r="V403" s="114"/>
      <c r="W403" s="114"/>
      <c r="X403" s="114"/>
      <c r="Y403" s="114"/>
      <c r="Z403" s="114"/>
      <c r="AA403" s="114"/>
      <c r="AB403" s="114"/>
      <c r="AC403" s="114"/>
      <c r="AD403" s="114"/>
      <c r="AE403" s="114"/>
      <c r="AF403" s="114"/>
      <c r="AG403" s="114"/>
      <c r="AH403" s="114"/>
      <c r="AI403" s="114"/>
      <c r="AJ403" s="114"/>
      <c r="AK403" s="114"/>
      <c r="AL403" s="114"/>
      <c r="AM403" s="114"/>
      <c r="AN403" s="114"/>
      <c r="AO403" s="114"/>
      <c r="AP403" s="114"/>
      <c r="AQ403" s="114"/>
      <c r="AR403" s="114"/>
      <c r="AS403" s="114"/>
      <c r="AT403" s="114"/>
      <c r="AU403" s="114"/>
      <c r="AV403" s="114"/>
      <c r="AW403" s="114"/>
      <c r="AX403" s="114"/>
      <c r="AY403" s="114"/>
      <c r="AZ403" s="114"/>
      <c r="BA403" s="114"/>
      <c r="BB403" s="114"/>
      <c r="BC403" s="114"/>
      <c r="BD403" s="114"/>
      <c r="BE403" s="114"/>
      <c r="BF403" s="114"/>
      <c r="BG403" s="114"/>
      <c r="BH403" s="114"/>
      <c r="BI403" s="114"/>
      <c r="BJ403" s="114"/>
    </row>
    <row r="404" spans="2:62">
      <c r="B404" s="114"/>
      <c r="C404" s="114" t="s">
        <v>1178</v>
      </c>
      <c r="D404" s="114"/>
      <c r="E404" s="114"/>
      <c r="F404" s="114"/>
      <c r="G404" s="114"/>
      <c r="H404" s="114"/>
      <c r="I404" s="114"/>
      <c r="J404" s="114"/>
      <c r="K404" s="114"/>
      <c r="L404" s="1740">
        <v>2516</v>
      </c>
      <c r="M404" s="1740"/>
      <c r="N404" s="1740"/>
      <c r="O404" s="114"/>
      <c r="P404" s="114"/>
      <c r="Q404" s="114" t="str">
        <f t="shared" si="9"/>
        <v>2516　鋼構造及びコンクリート</v>
      </c>
      <c r="R404" s="114"/>
      <c r="S404" s="114"/>
      <c r="T404" s="114"/>
      <c r="U404" s="114"/>
      <c r="V404" s="114"/>
      <c r="W404" s="114"/>
      <c r="X404" s="114"/>
      <c r="Y404" s="114"/>
      <c r="Z404" s="114"/>
      <c r="AA404" s="114"/>
      <c r="AB404" s="114"/>
      <c r="AC404" s="114"/>
      <c r="AD404" s="114"/>
      <c r="AE404" s="114"/>
      <c r="AF404" s="114"/>
      <c r="AG404" s="114"/>
      <c r="AH404" s="114"/>
      <c r="AI404" s="114"/>
      <c r="AJ404" s="114"/>
      <c r="AK404" s="114"/>
      <c r="AL404" s="114"/>
      <c r="AM404" s="114"/>
      <c r="AN404" s="114"/>
      <c r="AO404" s="114"/>
      <c r="AP404" s="114"/>
      <c r="AQ404" s="114"/>
      <c r="AR404" s="114"/>
      <c r="AS404" s="114"/>
      <c r="AT404" s="114"/>
      <c r="AU404" s="114"/>
      <c r="AV404" s="114"/>
      <c r="AW404" s="114"/>
      <c r="AX404" s="114"/>
      <c r="AY404" s="114"/>
      <c r="AZ404" s="114"/>
      <c r="BA404" s="114"/>
      <c r="BB404" s="114"/>
      <c r="BC404" s="114"/>
      <c r="BD404" s="114"/>
      <c r="BE404" s="114"/>
      <c r="BF404" s="114"/>
      <c r="BG404" s="114"/>
      <c r="BH404" s="114"/>
      <c r="BI404" s="114"/>
      <c r="BJ404" s="114"/>
    </row>
    <row r="405" spans="2:62">
      <c r="B405" s="114"/>
      <c r="C405" s="114" t="s">
        <v>1179</v>
      </c>
      <c r="D405" s="114"/>
      <c r="E405" s="114"/>
      <c r="F405" s="114"/>
      <c r="G405" s="114"/>
      <c r="H405" s="114"/>
      <c r="I405" s="114"/>
      <c r="J405" s="114"/>
      <c r="K405" s="114"/>
      <c r="L405" s="1740">
        <v>2517</v>
      </c>
      <c r="M405" s="1740"/>
      <c r="N405" s="1740"/>
      <c r="O405" s="114"/>
      <c r="P405" s="114"/>
      <c r="Q405" s="114" t="str">
        <f t="shared" si="9"/>
        <v>2517　トンネル</v>
      </c>
      <c r="R405" s="114"/>
      <c r="S405" s="114"/>
      <c r="T405" s="114"/>
      <c r="U405" s="114"/>
      <c r="V405" s="114"/>
      <c r="W405" s="114"/>
      <c r="X405" s="114"/>
      <c r="Y405" s="114"/>
      <c r="Z405" s="114"/>
      <c r="AA405" s="114"/>
      <c r="AB405" s="114"/>
      <c r="AC405" s="114"/>
      <c r="AD405" s="114"/>
      <c r="AE405" s="114"/>
      <c r="AF405" s="114"/>
      <c r="AG405" s="114"/>
      <c r="AH405" s="114"/>
      <c r="AI405" s="114"/>
      <c r="AJ405" s="114"/>
      <c r="AK405" s="114"/>
      <c r="AL405" s="114"/>
      <c r="AM405" s="114"/>
      <c r="AN405" s="114"/>
      <c r="AO405" s="114"/>
      <c r="AP405" s="114"/>
      <c r="AQ405" s="114"/>
      <c r="AR405" s="114"/>
      <c r="AS405" s="114"/>
      <c r="AT405" s="114"/>
      <c r="AU405" s="114"/>
      <c r="AV405" s="114"/>
      <c r="AW405" s="114"/>
      <c r="AX405" s="114"/>
      <c r="AY405" s="114"/>
      <c r="AZ405" s="114"/>
      <c r="BA405" s="114"/>
      <c r="BB405" s="114"/>
      <c r="BC405" s="114"/>
      <c r="BD405" s="114"/>
      <c r="BE405" s="114"/>
      <c r="BF405" s="114"/>
      <c r="BG405" s="114"/>
      <c r="BH405" s="114"/>
      <c r="BI405" s="114"/>
      <c r="BJ405" s="114"/>
    </row>
    <row r="406" spans="2:62">
      <c r="B406" s="114"/>
      <c r="C406" s="114" t="s">
        <v>1180</v>
      </c>
      <c r="D406" s="114"/>
      <c r="E406" s="114"/>
      <c r="F406" s="114"/>
      <c r="G406" s="114"/>
      <c r="H406" s="114"/>
      <c r="I406" s="114"/>
      <c r="J406" s="114"/>
      <c r="K406" s="114"/>
      <c r="L406" s="1740">
        <v>2518</v>
      </c>
      <c r="M406" s="1740"/>
      <c r="N406" s="1740"/>
      <c r="O406" s="114"/>
      <c r="P406" s="114"/>
      <c r="Q406" s="114" t="str">
        <f t="shared" si="9"/>
        <v>2518　施工計画・施工設備及び積算</v>
      </c>
      <c r="R406" s="114"/>
      <c r="S406" s="114"/>
      <c r="T406" s="114"/>
      <c r="U406" s="114"/>
      <c r="V406" s="114"/>
      <c r="W406" s="114"/>
      <c r="X406" s="114"/>
      <c r="Y406" s="114"/>
      <c r="Z406" s="114"/>
      <c r="AA406" s="114"/>
      <c r="AB406" s="114"/>
      <c r="AC406" s="114"/>
      <c r="AD406" s="114"/>
      <c r="AE406" s="114"/>
      <c r="AF406" s="114"/>
      <c r="AG406" s="114"/>
      <c r="AH406" s="114"/>
      <c r="AI406" s="114"/>
      <c r="AJ406" s="114"/>
      <c r="AK406" s="114"/>
      <c r="AL406" s="114"/>
      <c r="AM406" s="114"/>
      <c r="AN406" s="114"/>
      <c r="AO406" s="114"/>
      <c r="AP406" s="114"/>
      <c r="AQ406" s="114"/>
      <c r="AR406" s="114"/>
      <c r="AS406" s="114"/>
      <c r="AT406" s="114"/>
      <c r="AU406" s="114"/>
      <c r="AV406" s="114"/>
      <c r="AW406" s="114"/>
      <c r="AX406" s="114"/>
      <c r="AY406" s="114"/>
      <c r="AZ406" s="114"/>
      <c r="BA406" s="114"/>
      <c r="BB406" s="114"/>
      <c r="BC406" s="114"/>
      <c r="BD406" s="114"/>
      <c r="BE406" s="114"/>
      <c r="BF406" s="114"/>
      <c r="BG406" s="114"/>
      <c r="BH406" s="114"/>
      <c r="BI406" s="114"/>
      <c r="BJ406" s="114"/>
    </row>
    <row r="407" spans="2:62">
      <c r="B407" s="114"/>
      <c r="C407" s="114" t="s">
        <v>1181</v>
      </c>
      <c r="D407" s="114"/>
      <c r="E407" s="114"/>
      <c r="F407" s="114"/>
      <c r="G407" s="114"/>
      <c r="H407" s="114"/>
      <c r="I407" s="114"/>
      <c r="J407" s="114"/>
      <c r="K407" s="114"/>
      <c r="L407" s="1740">
        <v>2519</v>
      </c>
      <c r="M407" s="1740"/>
      <c r="N407" s="1740"/>
      <c r="O407" s="114"/>
      <c r="P407" s="114"/>
      <c r="Q407" s="114" t="str">
        <f t="shared" si="9"/>
        <v>2519　建設環境</v>
      </c>
      <c r="R407" s="114"/>
      <c r="S407" s="114"/>
      <c r="T407" s="114"/>
      <c r="U407" s="114"/>
      <c r="V407" s="114"/>
      <c r="W407" s="114"/>
      <c r="X407" s="114"/>
      <c r="Y407" s="114"/>
      <c r="Z407" s="114"/>
      <c r="AA407" s="114"/>
      <c r="AB407" s="114"/>
      <c r="AC407" s="114"/>
      <c r="AD407" s="114"/>
      <c r="AE407" s="114"/>
      <c r="AF407" s="114"/>
      <c r="AG407" s="114"/>
      <c r="AH407" s="114"/>
      <c r="AI407" s="114"/>
      <c r="AJ407" s="114"/>
      <c r="AK407" s="114"/>
      <c r="AL407" s="114"/>
      <c r="AM407" s="114"/>
      <c r="AN407" s="114"/>
      <c r="AO407" s="114"/>
      <c r="AP407" s="114"/>
      <c r="AQ407" s="114"/>
      <c r="AR407" s="114"/>
      <c r="AS407" s="114"/>
      <c r="AT407" s="114"/>
      <c r="AU407" s="114"/>
      <c r="AV407" s="114"/>
      <c r="AW407" s="114"/>
      <c r="AX407" s="114"/>
      <c r="AY407" s="114"/>
      <c r="AZ407" s="114"/>
      <c r="BA407" s="114"/>
      <c r="BB407" s="114"/>
      <c r="BC407" s="114"/>
      <c r="BD407" s="114"/>
      <c r="BE407" s="114"/>
      <c r="BF407" s="114"/>
      <c r="BG407" s="114"/>
      <c r="BH407" s="114"/>
      <c r="BI407" s="114"/>
      <c r="BJ407" s="114"/>
    </row>
    <row r="408" spans="2:62">
      <c r="B408" s="114"/>
      <c r="C408" s="114" t="s">
        <v>1182</v>
      </c>
      <c r="D408" s="114"/>
      <c r="E408" s="114"/>
      <c r="F408" s="114"/>
      <c r="G408" s="114"/>
      <c r="H408" s="114"/>
      <c r="I408" s="114"/>
      <c r="J408" s="114"/>
      <c r="K408" s="114"/>
      <c r="L408" s="1740">
        <v>2520</v>
      </c>
      <c r="M408" s="1740"/>
      <c r="N408" s="1740"/>
      <c r="O408" s="114"/>
      <c r="P408" s="114"/>
      <c r="Q408" s="114" t="str">
        <f t="shared" si="9"/>
        <v>2520　機械</v>
      </c>
      <c r="R408" s="114"/>
      <c r="S408" s="114"/>
      <c r="T408" s="114"/>
      <c r="U408" s="114"/>
      <c r="V408" s="114"/>
      <c r="W408" s="114"/>
      <c r="X408" s="114"/>
      <c r="Y408" s="114"/>
      <c r="Z408" s="114"/>
      <c r="AA408" s="114"/>
      <c r="AB408" s="114"/>
      <c r="AC408" s="114"/>
      <c r="AD408" s="114"/>
      <c r="AE408" s="114"/>
      <c r="AF408" s="114"/>
      <c r="AG408" s="114"/>
      <c r="AH408" s="114"/>
      <c r="AI408" s="114"/>
      <c r="AJ408" s="114"/>
      <c r="AK408" s="114"/>
      <c r="AL408" s="114"/>
      <c r="AM408" s="114"/>
      <c r="AN408" s="114"/>
      <c r="AO408" s="114"/>
      <c r="AP408" s="114"/>
      <c r="AQ408" s="114"/>
      <c r="AR408" s="114"/>
      <c r="AS408" s="114"/>
      <c r="AT408" s="114"/>
      <c r="AU408" s="114"/>
      <c r="AV408" s="114"/>
      <c r="AW408" s="114"/>
      <c r="AX408" s="114"/>
      <c r="AY408" s="114"/>
      <c r="AZ408" s="114"/>
      <c r="BA408" s="114"/>
      <c r="BB408" s="114"/>
      <c r="BC408" s="114"/>
      <c r="BD408" s="114"/>
      <c r="BE408" s="114"/>
      <c r="BF408" s="114"/>
      <c r="BG408" s="114"/>
      <c r="BH408" s="114"/>
      <c r="BI408" s="114"/>
      <c r="BJ408" s="114"/>
    </row>
    <row r="409" spans="2:62">
      <c r="B409" s="114"/>
      <c r="C409" s="114" t="s">
        <v>1183</v>
      </c>
      <c r="D409" s="114"/>
      <c r="E409" s="114"/>
      <c r="F409" s="114"/>
      <c r="G409" s="114"/>
      <c r="H409" s="114"/>
      <c r="I409" s="114"/>
      <c r="J409" s="114"/>
      <c r="K409" s="114"/>
      <c r="L409" s="1740">
        <v>2521</v>
      </c>
      <c r="M409" s="1740"/>
      <c r="N409" s="1740"/>
      <c r="O409" s="114"/>
      <c r="P409" s="114"/>
      <c r="Q409" s="114" t="str">
        <f t="shared" si="9"/>
        <v>2521　電気・電子</v>
      </c>
      <c r="R409" s="114"/>
      <c r="S409" s="114"/>
      <c r="T409" s="114"/>
      <c r="U409" s="114"/>
      <c r="V409" s="114"/>
      <c r="W409" s="114"/>
      <c r="X409" s="114"/>
      <c r="Y409" s="114"/>
      <c r="Z409" s="114"/>
      <c r="AA409" s="114"/>
      <c r="AB409" s="114"/>
      <c r="AC409" s="114"/>
      <c r="AD409" s="114"/>
      <c r="AE409" s="114"/>
      <c r="AF409" s="114"/>
      <c r="AG409" s="114"/>
      <c r="AH409" s="114"/>
      <c r="AI409" s="114"/>
      <c r="AJ409" s="114"/>
      <c r="AK409" s="114"/>
      <c r="AL409" s="114"/>
      <c r="AM409" s="114"/>
      <c r="AN409" s="114"/>
      <c r="AO409" s="114"/>
      <c r="AP409" s="114"/>
      <c r="AQ409" s="114"/>
      <c r="AR409" s="114"/>
      <c r="AS409" s="114"/>
      <c r="AT409" s="114"/>
      <c r="AU409" s="114"/>
      <c r="AV409" s="114"/>
      <c r="AW409" s="114"/>
      <c r="AX409" s="114"/>
      <c r="AY409" s="114"/>
      <c r="AZ409" s="114"/>
      <c r="BA409" s="114"/>
      <c r="BB409" s="114"/>
      <c r="BC409" s="114"/>
      <c r="BD409" s="114"/>
      <c r="BE409" s="114"/>
      <c r="BF409" s="114"/>
      <c r="BG409" s="114"/>
      <c r="BH409" s="114"/>
      <c r="BI409" s="114"/>
      <c r="BJ409" s="114"/>
    </row>
    <row r="410" spans="2:62">
      <c r="B410" s="114"/>
      <c r="C410" s="114" t="s">
        <v>1184</v>
      </c>
      <c r="D410" s="114"/>
      <c r="E410" s="114"/>
      <c r="F410" s="114"/>
      <c r="G410" s="114"/>
      <c r="H410" s="114"/>
      <c r="I410" s="114"/>
      <c r="J410" s="114"/>
      <c r="K410" s="114"/>
      <c r="L410" s="1740">
        <v>2522</v>
      </c>
      <c r="M410" s="1740"/>
      <c r="N410" s="1740"/>
      <c r="O410" s="114"/>
      <c r="P410" s="114"/>
      <c r="Q410" s="114" t="str">
        <f t="shared" si="9"/>
        <v>2522　交通量調査</v>
      </c>
      <c r="R410" s="114"/>
      <c r="S410" s="114"/>
      <c r="T410" s="114"/>
      <c r="U410" s="114"/>
      <c r="V410" s="114"/>
      <c r="W410" s="114"/>
      <c r="X410" s="114"/>
      <c r="Y410" s="114"/>
      <c r="Z410" s="114"/>
      <c r="AA410" s="114"/>
      <c r="AB410" s="114"/>
      <c r="AC410" s="114"/>
      <c r="AD410" s="114"/>
      <c r="AE410" s="114"/>
      <c r="AF410" s="114"/>
      <c r="AG410" s="114"/>
      <c r="AH410" s="114"/>
      <c r="AI410" s="114"/>
      <c r="AJ410" s="114"/>
      <c r="AK410" s="114"/>
      <c r="AL410" s="114"/>
      <c r="AM410" s="114"/>
      <c r="AN410" s="114"/>
      <c r="AO410" s="114"/>
      <c r="AP410" s="114"/>
      <c r="AQ410" s="114"/>
      <c r="AR410" s="114"/>
      <c r="AS410" s="114"/>
      <c r="AT410" s="114"/>
      <c r="AU410" s="114"/>
      <c r="AV410" s="114"/>
      <c r="AW410" s="114"/>
      <c r="AX410" s="114"/>
      <c r="AY410" s="114"/>
      <c r="AZ410" s="114"/>
      <c r="BA410" s="114"/>
      <c r="BB410" s="114"/>
      <c r="BC410" s="114"/>
      <c r="BD410" s="114"/>
      <c r="BE410" s="114"/>
      <c r="BF410" s="114"/>
      <c r="BG410" s="114"/>
      <c r="BH410" s="114"/>
      <c r="BI410" s="114"/>
      <c r="BJ410" s="114"/>
    </row>
    <row r="411" spans="2:62">
      <c r="B411" s="114"/>
      <c r="C411" s="114" t="s">
        <v>1185</v>
      </c>
      <c r="D411" s="114"/>
      <c r="E411" s="114"/>
      <c r="F411" s="114"/>
      <c r="G411" s="114"/>
      <c r="H411" s="114"/>
      <c r="I411" s="114"/>
      <c r="J411" s="114"/>
      <c r="K411" s="114"/>
      <c r="L411" s="1740">
        <v>2523</v>
      </c>
      <c r="M411" s="1740"/>
      <c r="N411" s="1740"/>
      <c r="O411" s="114"/>
      <c r="P411" s="114"/>
      <c r="Q411" s="114" t="str">
        <f t="shared" si="9"/>
        <v>2523　環境調査</v>
      </c>
      <c r="R411" s="114"/>
      <c r="S411" s="114"/>
      <c r="T411" s="114"/>
      <c r="U411" s="114"/>
      <c r="V411" s="114"/>
      <c r="W411" s="114"/>
      <c r="X411" s="114"/>
      <c r="Y411" s="114"/>
      <c r="Z411" s="114"/>
      <c r="AA411" s="114"/>
      <c r="AB411" s="114"/>
      <c r="AC411" s="114"/>
      <c r="AD411" s="114"/>
      <c r="AE411" s="114"/>
      <c r="AF411" s="114"/>
      <c r="AG411" s="114"/>
      <c r="AH411" s="114"/>
      <c r="AI411" s="114"/>
      <c r="AJ411" s="114"/>
      <c r="AK411" s="114"/>
      <c r="AL411" s="114"/>
      <c r="AM411" s="114"/>
      <c r="AN411" s="114"/>
      <c r="AO411" s="114"/>
      <c r="AP411" s="114"/>
      <c r="AQ411" s="114"/>
      <c r="AR411" s="114"/>
      <c r="AS411" s="114"/>
      <c r="AT411" s="114"/>
      <c r="AU411" s="114"/>
      <c r="AV411" s="114"/>
      <c r="AW411" s="114"/>
      <c r="AX411" s="114"/>
      <c r="AY411" s="114"/>
      <c r="AZ411" s="114"/>
      <c r="BA411" s="114"/>
      <c r="BB411" s="114"/>
      <c r="BC411" s="114"/>
      <c r="BD411" s="114"/>
      <c r="BE411" s="114"/>
      <c r="BF411" s="114"/>
      <c r="BG411" s="114"/>
      <c r="BH411" s="114"/>
      <c r="BI411" s="114"/>
      <c r="BJ411" s="114"/>
    </row>
    <row r="412" spans="2:62">
      <c r="B412" s="114"/>
      <c r="C412" s="114" t="s">
        <v>1186</v>
      </c>
      <c r="D412" s="114"/>
      <c r="E412" s="114"/>
      <c r="F412" s="114"/>
      <c r="G412" s="114"/>
      <c r="H412" s="114"/>
      <c r="I412" s="114"/>
      <c r="J412" s="114"/>
      <c r="K412" s="114"/>
      <c r="L412" s="1740">
        <v>2524</v>
      </c>
      <c r="M412" s="1740"/>
      <c r="N412" s="1740"/>
      <c r="O412" s="114"/>
      <c r="P412" s="114"/>
      <c r="Q412" s="114" t="str">
        <f t="shared" si="9"/>
        <v>2524　経済調査</v>
      </c>
      <c r="R412" s="114"/>
      <c r="S412" s="114"/>
      <c r="T412" s="114"/>
      <c r="U412" s="114"/>
      <c r="V412" s="114"/>
      <c r="W412" s="114"/>
      <c r="X412" s="114"/>
      <c r="Y412" s="114"/>
      <c r="Z412" s="114"/>
      <c r="AA412" s="114"/>
      <c r="AB412" s="114"/>
      <c r="AC412" s="114"/>
      <c r="AD412" s="114"/>
      <c r="AE412" s="114"/>
      <c r="AF412" s="114"/>
      <c r="AG412" s="114"/>
      <c r="AH412" s="114"/>
      <c r="AI412" s="114"/>
      <c r="AJ412" s="114"/>
      <c r="AK412" s="114"/>
      <c r="AL412" s="114"/>
      <c r="AM412" s="114"/>
      <c r="AN412" s="114"/>
      <c r="AO412" s="114"/>
      <c r="AP412" s="114"/>
      <c r="AQ412" s="114"/>
      <c r="AR412" s="114"/>
      <c r="AS412" s="114"/>
      <c r="AT412" s="114"/>
      <c r="AU412" s="114"/>
      <c r="AV412" s="114"/>
      <c r="AW412" s="114"/>
      <c r="AX412" s="114"/>
      <c r="AY412" s="114"/>
      <c r="AZ412" s="114"/>
      <c r="BA412" s="114"/>
      <c r="BB412" s="114"/>
      <c r="BC412" s="114"/>
      <c r="BD412" s="114"/>
      <c r="BE412" s="114"/>
      <c r="BF412" s="114"/>
      <c r="BG412" s="114"/>
      <c r="BH412" s="114"/>
      <c r="BI412" s="114"/>
      <c r="BJ412" s="114"/>
    </row>
    <row r="413" spans="2:62">
      <c r="B413" s="114"/>
      <c r="C413" s="114" t="s">
        <v>1187</v>
      </c>
      <c r="D413" s="114"/>
      <c r="E413" s="114"/>
      <c r="F413" s="114"/>
      <c r="G413" s="114"/>
      <c r="H413" s="114"/>
      <c r="I413" s="114"/>
      <c r="J413" s="114"/>
      <c r="K413" s="114"/>
      <c r="L413" s="1740">
        <v>2525</v>
      </c>
      <c r="M413" s="1740"/>
      <c r="N413" s="1740"/>
      <c r="O413" s="114"/>
      <c r="P413" s="114"/>
      <c r="Q413" s="114" t="str">
        <f t="shared" si="9"/>
        <v>2525　分析・解析</v>
      </c>
      <c r="R413" s="114"/>
      <c r="S413" s="114"/>
      <c r="T413" s="114"/>
      <c r="U413" s="114"/>
      <c r="V413" s="114"/>
      <c r="W413" s="114"/>
      <c r="X413" s="114"/>
      <c r="Y413" s="114"/>
      <c r="Z413" s="114"/>
      <c r="AA413" s="114"/>
      <c r="AB413" s="114"/>
      <c r="AC413" s="114"/>
      <c r="AD413" s="114"/>
      <c r="AE413" s="114"/>
      <c r="AF413" s="114"/>
      <c r="AG413" s="114"/>
      <c r="AH413" s="114"/>
      <c r="AI413" s="114"/>
      <c r="AJ413" s="114"/>
      <c r="AK413" s="114"/>
      <c r="AL413" s="114"/>
      <c r="AM413" s="114"/>
      <c r="AN413" s="114"/>
      <c r="AO413" s="114"/>
      <c r="AP413" s="114"/>
      <c r="AQ413" s="114"/>
      <c r="AR413" s="114"/>
      <c r="AS413" s="114"/>
      <c r="AT413" s="114"/>
      <c r="AU413" s="114"/>
      <c r="AV413" s="114"/>
      <c r="AW413" s="114"/>
      <c r="AX413" s="114"/>
      <c r="AY413" s="114"/>
      <c r="AZ413" s="114"/>
      <c r="BA413" s="114"/>
      <c r="BB413" s="114"/>
      <c r="BC413" s="114"/>
      <c r="BD413" s="114"/>
      <c r="BE413" s="114"/>
      <c r="BF413" s="114"/>
      <c r="BG413" s="114"/>
      <c r="BH413" s="114"/>
      <c r="BI413" s="114"/>
      <c r="BJ413" s="114"/>
    </row>
    <row r="414" spans="2:62">
      <c r="B414" s="114"/>
      <c r="C414" s="114" t="s">
        <v>1188</v>
      </c>
      <c r="D414" s="114"/>
      <c r="E414" s="114"/>
      <c r="F414" s="114"/>
      <c r="G414" s="114"/>
      <c r="H414" s="114"/>
      <c r="I414" s="114"/>
      <c r="J414" s="114"/>
      <c r="K414" s="114"/>
      <c r="L414" s="1740">
        <v>2526</v>
      </c>
      <c r="M414" s="1740"/>
      <c r="N414" s="1740"/>
      <c r="O414" s="114"/>
      <c r="P414" s="114"/>
      <c r="Q414" s="114" t="str">
        <f t="shared" si="9"/>
        <v>2526　宅地造成</v>
      </c>
      <c r="R414" s="114"/>
      <c r="S414" s="114"/>
      <c r="T414" s="114"/>
      <c r="U414" s="114"/>
      <c r="V414" s="114"/>
      <c r="W414" s="114"/>
      <c r="X414" s="114"/>
      <c r="Y414" s="114"/>
      <c r="Z414" s="114"/>
      <c r="AA414" s="114"/>
      <c r="AB414" s="114"/>
      <c r="AC414" s="114"/>
      <c r="AD414" s="114"/>
      <c r="AE414" s="114"/>
      <c r="AF414" s="114"/>
      <c r="AG414" s="114"/>
      <c r="AH414" s="114"/>
      <c r="AI414" s="114"/>
      <c r="AJ414" s="114"/>
      <c r="AK414" s="114"/>
      <c r="AL414" s="114"/>
      <c r="AM414" s="114"/>
      <c r="AN414" s="114"/>
      <c r="AO414" s="114"/>
      <c r="AP414" s="114"/>
      <c r="AQ414" s="114"/>
      <c r="AR414" s="114"/>
      <c r="AS414" s="114"/>
      <c r="AT414" s="114"/>
      <c r="AU414" s="114"/>
      <c r="AV414" s="114"/>
      <c r="AW414" s="114"/>
      <c r="AX414" s="114"/>
      <c r="AY414" s="114"/>
      <c r="AZ414" s="114"/>
      <c r="BA414" s="114"/>
      <c r="BB414" s="114"/>
      <c r="BC414" s="114"/>
      <c r="BD414" s="114"/>
      <c r="BE414" s="114"/>
      <c r="BF414" s="114"/>
      <c r="BG414" s="114"/>
      <c r="BH414" s="114"/>
      <c r="BI414" s="114"/>
      <c r="BJ414" s="114"/>
    </row>
    <row r="415" spans="2:62">
      <c r="B415" s="114"/>
      <c r="C415" s="114" t="s">
        <v>1189</v>
      </c>
      <c r="D415" s="114"/>
      <c r="E415" s="114"/>
      <c r="F415" s="114"/>
      <c r="G415" s="114"/>
      <c r="H415" s="114"/>
      <c r="I415" s="114"/>
      <c r="J415" s="114"/>
      <c r="K415" s="114"/>
      <c r="L415" s="1740">
        <v>2527</v>
      </c>
      <c r="M415" s="1740"/>
      <c r="N415" s="1740"/>
      <c r="O415" s="114"/>
      <c r="P415" s="114"/>
      <c r="Q415" s="114" t="str">
        <f t="shared" si="9"/>
        <v>2527　電算関係</v>
      </c>
      <c r="R415" s="114"/>
      <c r="S415" s="114"/>
      <c r="T415" s="114"/>
      <c r="U415" s="114"/>
      <c r="V415" s="114"/>
      <c r="W415" s="114"/>
      <c r="X415" s="114"/>
      <c r="Y415" s="114"/>
      <c r="Z415" s="114"/>
      <c r="AA415" s="114"/>
      <c r="AB415" s="114"/>
      <c r="AC415" s="114"/>
      <c r="AD415" s="114"/>
      <c r="AE415" s="114"/>
      <c r="AF415" s="114"/>
      <c r="AG415" s="114"/>
      <c r="AH415" s="114"/>
      <c r="AI415" s="114"/>
      <c r="AJ415" s="114"/>
      <c r="AK415" s="114"/>
      <c r="AL415" s="114"/>
      <c r="AM415" s="114"/>
      <c r="AN415" s="114"/>
      <c r="AO415" s="114"/>
      <c r="AP415" s="114"/>
      <c r="AQ415" s="114"/>
      <c r="AR415" s="114"/>
      <c r="AS415" s="114"/>
      <c r="AT415" s="114"/>
      <c r="AU415" s="114"/>
      <c r="AV415" s="114"/>
      <c r="AW415" s="114"/>
      <c r="AX415" s="114"/>
      <c r="AY415" s="114"/>
      <c r="AZ415" s="114"/>
      <c r="BA415" s="114"/>
      <c r="BB415" s="114"/>
      <c r="BC415" s="114"/>
      <c r="BD415" s="114"/>
      <c r="BE415" s="114"/>
      <c r="BF415" s="114"/>
      <c r="BG415" s="114"/>
      <c r="BH415" s="114"/>
      <c r="BI415" s="114"/>
      <c r="BJ415" s="114"/>
    </row>
    <row r="416" spans="2:62">
      <c r="B416" s="114"/>
      <c r="C416" s="114" t="s">
        <v>1190</v>
      </c>
      <c r="D416" s="114"/>
      <c r="E416" s="114"/>
      <c r="F416" s="114"/>
      <c r="G416" s="114"/>
      <c r="H416" s="114"/>
      <c r="I416" s="114"/>
      <c r="J416" s="114"/>
      <c r="K416" s="114"/>
      <c r="L416" s="1740">
        <v>2528</v>
      </c>
      <c r="M416" s="1740"/>
      <c r="N416" s="1740"/>
      <c r="O416" s="114"/>
      <c r="P416" s="114"/>
      <c r="Q416" s="114" t="str">
        <f t="shared" si="9"/>
        <v>2528　計算業務</v>
      </c>
      <c r="R416" s="114"/>
      <c r="S416" s="114"/>
      <c r="T416" s="114"/>
      <c r="U416" s="114"/>
      <c r="V416" s="114"/>
      <c r="W416" s="114"/>
      <c r="X416" s="114"/>
      <c r="Y416" s="114"/>
      <c r="Z416" s="114"/>
      <c r="AA416" s="114"/>
      <c r="AB416" s="114"/>
      <c r="AC416" s="114"/>
      <c r="AD416" s="114"/>
      <c r="AE416" s="114"/>
      <c r="AF416" s="114"/>
      <c r="AG416" s="114"/>
      <c r="AH416" s="114"/>
      <c r="AI416" s="114"/>
      <c r="AJ416" s="114"/>
      <c r="AK416" s="114"/>
      <c r="AL416" s="114"/>
      <c r="AM416" s="114"/>
      <c r="AN416" s="114"/>
      <c r="AO416" s="114"/>
      <c r="AP416" s="114"/>
      <c r="AQ416" s="114"/>
      <c r="AR416" s="114"/>
      <c r="AS416" s="114"/>
      <c r="AT416" s="114"/>
      <c r="AU416" s="114"/>
      <c r="AV416" s="114"/>
      <c r="AW416" s="114"/>
      <c r="AX416" s="114"/>
      <c r="AY416" s="114"/>
      <c r="AZ416" s="114"/>
      <c r="BA416" s="114"/>
      <c r="BB416" s="114"/>
      <c r="BC416" s="114"/>
      <c r="BD416" s="114"/>
      <c r="BE416" s="114"/>
      <c r="BF416" s="114"/>
      <c r="BG416" s="114"/>
      <c r="BH416" s="114"/>
      <c r="BI416" s="114"/>
      <c r="BJ416" s="114"/>
    </row>
    <row r="417" spans="2:62">
      <c r="B417" s="114"/>
      <c r="C417" s="114" t="s">
        <v>1191</v>
      </c>
      <c r="D417" s="114"/>
      <c r="E417" s="114"/>
      <c r="F417" s="114"/>
      <c r="G417" s="114"/>
      <c r="H417" s="114"/>
      <c r="I417" s="114"/>
      <c r="J417" s="114"/>
      <c r="K417" s="114"/>
      <c r="L417" s="1740">
        <v>2529</v>
      </c>
      <c r="M417" s="1740"/>
      <c r="N417" s="1740"/>
      <c r="O417" s="114"/>
      <c r="P417" s="114"/>
      <c r="Q417" s="114" t="str">
        <f t="shared" si="9"/>
        <v>2529　資料等整理</v>
      </c>
      <c r="R417" s="114"/>
      <c r="S417" s="114"/>
      <c r="T417" s="114"/>
      <c r="U417" s="114"/>
      <c r="V417" s="114"/>
      <c r="W417" s="114"/>
      <c r="X417" s="114"/>
      <c r="Y417" s="114"/>
      <c r="Z417" s="114"/>
      <c r="AA417" s="114"/>
      <c r="AB417" s="114"/>
      <c r="AC417" s="114"/>
      <c r="AD417" s="114"/>
      <c r="AE417" s="114"/>
      <c r="AF417" s="114"/>
      <c r="AG417" s="114"/>
      <c r="AH417" s="114"/>
      <c r="AI417" s="114"/>
      <c r="AJ417" s="114"/>
      <c r="AK417" s="114"/>
      <c r="AL417" s="114"/>
      <c r="AM417" s="114"/>
      <c r="AN417" s="114"/>
      <c r="AO417" s="114"/>
      <c r="AP417" s="114"/>
      <c r="AQ417" s="114"/>
      <c r="AR417" s="114"/>
      <c r="AS417" s="114"/>
      <c r="AT417" s="114"/>
      <c r="AU417" s="114"/>
      <c r="AV417" s="114"/>
      <c r="AW417" s="114"/>
      <c r="AX417" s="114"/>
      <c r="AY417" s="114"/>
      <c r="AZ417" s="114"/>
      <c r="BA417" s="114"/>
      <c r="BB417" s="114"/>
      <c r="BC417" s="114"/>
      <c r="BD417" s="114"/>
      <c r="BE417" s="114"/>
      <c r="BF417" s="114"/>
      <c r="BG417" s="114"/>
      <c r="BH417" s="114"/>
      <c r="BI417" s="114"/>
      <c r="BJ417" s="114"/>
    </row>
    <row r="418" spans="2:62">
      <c r="B418" s="114"/>
      <c r="C418" s="114" t="s">
        <v>1192</v>
      </c>
      <c r="D418" s="114"/>
      <c r="E418" s="114"/>
      <c r="F418" s="114"/>
      <c r="G418" s="114"/>
      <c r="H418" s="114"/>
      <c r="I418" s="114"/>
      <c r="J418" s="114"/>
      <c r="K418" s="114"/>
      <c r="L418" s="1740">
        <v>2530</v>
      </c>
      <c r="M418" s="1740"/>
      <c r="N418" s="1740"/>
      <c r="O418" s="114"/>
      <c r="P418" s="114"/>
      <c r="Q418" s="114" t="str">
        <f t="shared" si="9"/>
        <v>2530　施工管理</v>
      </c>
      <c r="R418" s="114"/>
      <c r="S418" s="114"/>
      <c r="T418" s="114"/>
      <c r="U418" s="114"/>
      <c r="V418" s="114"/>
      <c r="W418" s="114"/>
      <c r="X418" s="114"/>
      <c r="Y418" s="114"/>
      <c r="Z418" s="114"/>
      <c r="AA418" s="114"/>
      <c r="AB418" s="114"/>
      <c r="AC418" s="114"/>
      <c r="AD418" s="114"/>
      <c r="AE418" s="114"/>
      <c r="AF418" s="114"/>
      <c r="AG418" s="114"/>
      <c r="AH418" s="114"/>
      <c r="AI418" s="114"/>
      <c r="AJ418" s="114"/>
      <c r="AK418" s="114"/>
      <c r="AL418" s="114"/>
      <c r="AM418" s="114"/>
      <c r="AN418" s="114"/>
      <c r="AO418" s="114"/>
      <c r="AP418" s="114"/>
      <c r="AQ418" s="114"/>
      <c r="AR418" s="114"/>
      <c r="AS418" s="114"/>
      <c r="AT418" s="114"/>
      <c r="AU418" s="114"/>
      <c r="AV418" s="114"/>
      <c r="AW418" s="114"/>
      <c r="AX418" s="114"/>
      <c r="AY418" s="114"/>
      <c r="AZ418" s="114"/>
      <c r="BA418" s="114"/>
      <c r="BB418" s="114"/>
      <c r="BC418" s="114"/>
      <c r="BD418" s="114"/>
      <c r="BE418" s="114"/>
      <c r="BF418" s="114"/>
      <c r="BG418" s="114"/>
      <c r="BH418" s="114"/>
      <c r="BI418" s="114"/>
      <c r="BJ418" s="114"/>
    </row>
    <row r="419" spans="2:62">
      <c r="B419" s="114"/>
      <c r="C419" s="114" t="s">
        <v>975</v>
      </c>
      <c r="D419" s="114"/>
      <c r="E419" s="114"/>
      <c r="F419" s="114"/>
      <c r="G419" s="114"/>
      <c r="H419" s="114"/>
      <c r="I419" s="114"/>
      <c r="J419" s="114"/>
      <c r="K419" s="114"/>
      <c r="L419" s="1740"/>
      <c r="M419" s="1740"/>
      <c r="N419" s="1740"/>
      <c r="O419" s="114"/>
      <c r="P419" s="114"/>
      <c r="Q419" s="114" t="str">
        <f t="shared" si="9"/>
        <v>　（地質調査）</v>
      </c>
      <c r="R419" s="114"/>
      <c r="S419" s="114"/>
      <c r="T419" s="114"/>
      <c r="U419" s="114"/>
      <c r="V419" s="114"/>
      <c r="W419" s="114"/>
      <c r="X419" s="114"/>
      <c r="Y419" s="114"/>
      <c r="Z419" s="114"/>
      <c r="AA419" s="114"/>
      <c r="AB419" s="114"/>
      <c r="AC419" s="114"/>
      <c r="AD419" s="114"/>
      <c r="AE419" s="114"/>
      <c r="AF419" s="114"/>
      <c r="AG419" s="114"/>
      <c r="AH419" s="114"/>
      <c r="AI419" s="114"/>
      <c r="AJ419" s="114"/>
      <c r="AK419" s="114"/>
      <c r="AL419" s="114"/>
      <c r="AM419" s="114"/>
      <c r="AN419" s="114"/>
      <c r="AO419" s="114"/>
      <c r="AP419" s="114"/>
      <c r="AQ419" s="114"/>
      <c r="AR419" s="114"/>
      <c r="AS419" s="114"/>
      <c r="AT419" s="114"/>
      <c r="AU419" s="114"/>
      <c r="AV419" s="114"/>
      <c r="AW419" s="114"/>
      <c r="AX419" s="114"/>
      <c r="AY419" s="114"/>
      <c r="AZ419" s="114"/>
      <c r="BA419" s="114"/>
      <c r="BB419" s="114"/>
      <c r="BC419" s="114"/>
      <c r="BD419" s="114"/>
      <c r="BE419" s="114"/>
      <c r="BF419" s="114"/>
      <c r="BG419" s="114"/>
      <c r="BH419" s="114"/>
      <c r="BI419" s="114"/>
      <c r="BJ419" s="114"/>
    </row>
    <row r="420" spans="2:62">
      <c r="B420" s="114"/>
      <c r="C420" s="114" t="s">
        <v>1193</v>
      </c>
      <c r="D420" s="114"/>
      <c r="E420" s="114"/>
      <c r="F420" s="114"/>
      <c r="G420" s="114"/>
      <c r="H420" s="114"/>
      <c r="I420" s="114"/>
      <c r="J420" s="114"/>
      <c r="K420" s="114"/>
      <c r="L420" s="1740">
        <v>2301</v>
      </c>
      <c r="M420" s="1740"/>
      <c r="N420" s="1740"/>
      <c r="O420" s="114"/>
      <c r="P420" s="114"/>
      <c r="Q420" s="114" t="str">
        <f t="shared" si="9"/>
        <v>2301　地質調査</v>
      </c>
      <c r="R420" s="114"/>
      <c r="S420" s="114"/>
      <c r="T420" s="114"/>
      <c r="U420" s="114"/>
      <c r="V420" s="114"/>
      <c r="W420" s="114"/>
      <c r="X420" s="114"/>
      <c r="Y420" s="114"/>
      <c r="Z420" s="114"/>
      <c r="AA420" s="114"/>
      <c r="AB420" s="114"/>
      <c r="AC420" s="114"/>
      <c r="AD420" s="114"/>
      <c r="AE420" s="114"/>
      <c r="AF420" s="114"/>
      <c r="AG420" s="114"/>
      <c r="AH420" s="114"/>
      <c r="AI420" s="114"/>
      <c r="AJ420" s="114"/>
      <c r="AK420" s="114"/>
      <c r="AL420" s="114"/>
      <c r="AM420" s="114"/>
      <c r="AN420" s="114"/>
      <c r="AO420" s="114"/>
      <c r="AP420" s="114"/>
      <c r="AQ420" s="114"/>
      <c r="AR420" s="114"/>
      <c r="AS420" s="114"/>
      <c r="AT420" s="114"/>
      <c r="AU420" s="114"/>
      <c r="AV420" s="114"/>
      <c r="AW420" s="114"/>
      <c r="AX420" s="114"/>
      <c r="AY420" s="114"/>
      <c r="AZ420" s="114"/>
      <c r="BA420" s="114"/>
      <c r="BB420" s="114"/>
      <c r="BC420" s="114"/>
      <c r="BD420" s="114"/>
      <c r="BE420" s="114"/>
      <c r="BF420" s="114"/>
      <c r="BG420" s="114"/>
      <c r="BH420" s="114"/>
      <c r="BI420" s="114"/>
      <c r="BJ420" s="114"/>
    </row>
    <row r="421" spans="2:62">
      <c r="B421" s="114"/>
      <c r="C421" s="114" t="s">
        <v>1194</v>
      </c>
      <c r="D421" s="114"/>
      <c r="E421" s="114"/>
      <c r="F421" s="114"/>
      <c r="G421" s="114"/>
      <c r="H421" s="114"/>
      <c r="I421" s="114"/>
      <c r="J421" s="114"/>
      <c r="K421" s="114"/>
      <c r="L421" s="1740"/>
      <c r="M421" s="1740"/>
      <c r="N421" s="1740"/>
      <c r="O421" s="114"/>
      <c r="P421" s="114"/>
      <c r="Q421" s="114" t="str">
        <f t="shared" si="9"/>
        <v>　（補償関係コンサル）</v>
      </c>
      <c r="R421" s="114"/>
      <c r="S421" s="114"/>
      <c r="T421" s="114"/>
      <c r="U421" s="114"/>
      <c r="V421" s="114"/>
      <c r="W421" s="114"/>
      <c r="X421" s="114"/>
      <c r="Y421" s="114"/>
      <c r="Z421" s="114"/>
      <c r="AA421" s="114"/>
      <c r="AB421" s="114"/>
      <c r="AC421" s="114"/>
      <c r="AD421" s="114"/>
      <c r="AE421" s="114"/>
      <c r="AF421" s="114"/>
      <c r="AG421" s="114"/>
      <c r="AH421" s="114"/>
      <c r="AI421" s="114"/>
      <c r="AJ421" s="114"/>
      <c r="AK421" s="114"/>
      <c r="AL421" s="114"/>
      <c r="AM421" s="114"/>
      <c r="AN421" s="114"/>
      <c r="AO421" s="114"/>
      <c r="AP421" s="114"/>
      <c r="AQ421" s="114"/>
      <c r="AR421" s="114"/>
      <c r="AS421" s="114"/>
      <c r="AT421" s="114"/>
      <c r="AU421" s="114"/>
      <c r="AV421" s="114"/>
      <c r="AW421" s="114"/>
      <c r="AX421" s="114"/>
      <c r="AY421" s="114"/>
      <c r="AZ421" s="114"/>
      <c r="BA421" s="114"/>
      <c r="BB421" s="114"/>
      <c r="BC421" s="114"/>
      <c r="BD421" s="114"/>
      <c r="BE421" s="114"/>
      <c r="BF421" s="114"/>
      <c r="BG421" s="114"/>
      <c r="BH421" s="114"/>
      <c r="BI421" s="114"/>
      <c r="BJ421" s="114"/>
    </row>
    <row r="422" spans="2:62">
      <c r="B422" s="114"/>
      <c r="C422" s="114" t="s">
        <v>1195</v>
      </c>
      <c r="D422" s="114"/>
      <c r="E422" s="114"/>
      <c r="F422" s="114"/>
      <c r="G422" s="114"/>
      <c r="H422" s="114"/>
      <c r="I422" s="114"/>
      <c r="J422" s="114"/>
      <c r="K422" s="114"/>
      <c r="L422" s="1740">
        <v>2401</v>
      </c>
      <c r="M422" s="1740"/>
      <c r="N422" s="1740"/>
      <c r="O422" s="114"/>
      <c r="P422" s="114"/>
      <c r="Q422" s="114" t="str">
        <f t="shared" si="9"/>
        <v>2401　土地調査</v>
      </c>
      <c r="R422" s="114"/>
      <c r="S422" s="114"/>
      <c r="T422" s="114"/>
      <c r="U422" s="114"/>
      <c r="V422" s="114"/>
      <c r="W422" s="114"/>
      <c r="X422" s="114"/>
      <c r="Y422" s="114"/>
      <c r="Z422" s="114"/>
      <c r="AA422" s="114"/>
      <c r="AB422" s="114"/>
      <c r="AC422" s="114"/>
      <c r="AD422" s="114"/>
      <c r="AE422" s="114"/>
      <c r="AF422" s="114"/>
      <c r="AG422" s="114"/>
      <c r="AH422" s="114"/>
      <c r="AI422" s="114"/>
      <c r="AJ422" s="114"/>
      <c r="AK422" s="114"/>
      <c r="AL422" s="114"/>
      <c r="AM422" s="114"/>
      <c r="AN422" s="114"/>
      <c r="AO422" s="114"/>
      <c r="AP422" s="114"/>
      <c r="AQ422" s="114"/>
      <c r="AR422" s="114"/>
      <c r="AS422" s="114"/>
      <c r="AT422" s="114"/>
      <c r="AU422" s="114"/>
      <c r="AV422" s="114"/>
      <c r="AW422" s="114"/>
      <c r="AX422" s="114"/>
      <c r="AY422" s="114"/>
      <c r="AZ422" s="114"/>
      <c r="BA422" s="114"/>
      <c r="BB422" s="114"/>
      <c r="BC422" s="114"/>
      <c r="BD422" s="114"/>
      <c r="BE422" s="114"/>
      <c r="BF422" s="114"/>
      <c r="BG422" s="114"/>
      <c r="BH422" s="114"/>
      <c r="BI422" s="114"/>
      <c r="BJ422" s="114"/>
    </row>
    <row r="423" spans="2:62">
      <c r="B423" s="114"/>
      <c r="C423" s="114" t="s">
        <v>1196</v>
      </c>
      <c r="D423" s="114"/>
      <c r="E423" s="114"/>
      <c r="F423" s="114"/>
      <c r="G423" s="114"/>
      <c r="H423" s="114"/>
      <c r="I423" s="114"/>
      <c r="J423" s="114"/>
      <c r="K423" s="114"/>
      <c r="L423" s="1740">
        <v>2402</v>
      </c>
      <c r="M423" s="1740"/>
      <c r="N423" s="1740"/>
      <c r="O423" s="114"/>
      <c r="P423" s="114"/>
      <c r="Q423" s="114" t="str">
        <f t="shared" si="9"/>
        <v>2402　土地評価</v>
      </c>
      <c r="R423" s="114"/>
      <c r="S423" s="114"/>
      <c r="T423" s="114"/>
      <c r="U423" s="114"/>
      <c r="V423" s="114"/>
      <c r="W423" s="114"/>
      <c r="X423" s="114"/>
      <c r="Y423" s="114"/>
      <c r="Z423" s="114"/>
      <c r="AA423" s="114"/>
      <c r="AB423" s="114"/>
      <c r="AC423" s="114"/>
      <c r="AD423" s="114"/>
      <c r="AE423" s="114"/>
      <c r="AF423" s="114"/>
      <c r="AG423" s="114"/>
      <c r="AH423" s="114"/>
      <c r="AI423" s="114"/>
      <c r="AJ423" s="114"/>
      <c r="AK423" s="114"/>
      <c r="AL423" s="114"/>
      <c r="AM423" s="114"/>
      <c r="AN423" s="114"/>
      <c r="AO423" s="114"/>
      <c r="AP423" s="114"/>
      <c r="AQ423" s="114"/>
      <c r="AR423" s="114"/>
      <c r="AS423" s="114"/>
      <c r="AT423" s="114"/>
      <c r="AU423" s="114"/>
      <c r="AV423" s="114"/>
      <c r="AW423" s="114"/>
      <c r="AX423" s="114"/>
      <c r="AY423" s="114"/>
      <c r="AZ423" s="114"/>
      <c r="BA423" s="114"/>
      <c r="BB423" s="114"/>
      <c r="BC423" s="114"/>
      <c r="BD423" s="114"/>
      <c r="BE423" s="114"/>
      <c r="BF423" s="114"/>
      <c r="BG423" s="114"/>
      <c r="BH423" s="114"/>
      <c r="BI423" s="114"/>
      <c r="BJ423" s="114"/>
    </row>
    <row r="424" spans="2:62">
      <c r="B424" s="114"/>
      <c r="C424" s="114" t="s">
        <v>1197</v>
      </c>
      <c r="D424" s="114"/>
      <c r="E424" s="114"/>
      <c r="F424" s="114"/>
      <c r="G424" s="114"/>
      <c r="H424" s="114"/>
      <c r="I424" s="114"/>
      <c r="J424" s="114"/>
      <c r="K424" s="114"/>
      <c r="L424" s="1740">
        <v>2403</v>
      </c>
      <c r="M424" s="1740"/>
      <c r="N424" s="1740"/>
      <c r="O424" s="114"/>
      <c r="P424" s="114"/>
      <c r="Q424" s="114" t="str">
        <f t="shared" si="9"/>
        <v>2403　物件</v>
      </c>
      <c r="R424" s="114"/>
      <c r="S424" s="114"/>
      <c r="T424" s="114"/>
      <c r="U424" s="114"/>
      <c r="V424" s="114"/>
      <c r="W424" s="114"/>
      <c r="X424" s="114"/>
      <c r="Y424" s="114"/>
      <c r="Z424" s="114"/>
      <c r="AA424" s="114"/>
      <c r="AB424" s="114"/>
      <c r="AC424" s="114"/>
      <c r="AD424" s="114"/>
      <c r="AE424" s="114"/>
      <c r="AF424" s="114"/>
      <c r="AG424" s="114"/>
      <c r="AH424" s="114"/>
      <c r="AI424" s="114"/>
      <c r="AJ424" s="114"/>
      <c r="AK424" s="114"/>
      <c r="AL424" s="114"/>
      <c r="AM424" s="114"/>
      <c r="AN424" s="114"/>
      <c r="AO424" s="114"/>
      <c r="AP424" s="114"/>
      <c r="AQ424" s="114"/>
      <c r="AR424" s="114"/>
      <c r="AS424" s="114"/>
      <c r="AT424" s="114"/>
      <c r="AU424" s="114"/>
      <c r="AV424" s="114"/>
      <c r="AW424" s="114"/>
      <c r="AX424" s="114"/>
      <c r="AY424" s="114"/>
      <c r="AZ424" s="114"/>
      <c r="BA424" s="114"/>
      <c r="BB424" s="114"/>
      <c r="BC424" s="114"/>
      <c r="BD424" s="114"/>
      <c r="BE424" s="114"/>
      <c r="BF424" s="114"/>
      <c r="BG424" s="114"/>
      <c r="BH424" s="114"/>
      <c r="BI424" s="114"/>
      <c r="BJ424" s="114"/>
    </row>
    <row r="425" spans="2:62">
      <c r="B425" s="114"/>
      <c r="C425" s="114" t="s">
        <v>1198</v>
      </c>
      <c r="D425" s="114"/>
      <c r="E425" s="114"/>
      <c r="F425" s="114"/>
      <c r="G425" s="114"/>
      <c r="H425" s="114"/>
      <c r="I425" s="114"/>
      <c r="J425" s="114"/>
      <c r="K425" s="114"/>
      <c r="L425" s="1740">
        <v>2404</v>
      </c>
      <c r="M425" s="1740"/>
      <c r="N425" s="1740"/>
      <c r="O425" s="114"/>
      <c r="P425" s="114"/>
      <c r="Q425" s="114" t="str">
        <f t="shared" si="9"/>
        <v>2404　機械工作物</v>
      </c>
      <c r="R425" s="114"/>
      <c r="S425" s="114"/>
      <c r="T425" s="114"/>
      <c r="U425" s="114"/>
      <c r="V425" s="114"/>
      <c r="W425" s="114"/>
      <c r="X425" s="114"/>
      <c r="Y425" s="114"/>
      <c r="Z425" s="114"/>
      <c r="AA425" s="114"/>
      <c r="AB425" s="114"/>
      <c r="AC425" s="114"/>
      <c r="AD425" s="114"/>
      <c r="AE425" s="114"/>
      <c r="AF425" s="114"/>
      <c r="AG425" s="114"/>
      <c r="AH425" s="114"/>
      <c r="AI425" s="114"/>
      <c r="AJ425" s="114"/>
      <c r="AK425" s="114"/>
      <c r="AL425" s="114"/>
      <c r="AM425" s="114"/>
      <c r="AN425" s="114"/>
      <c r="AO425" s="114"/>
      <c r="AP425" s="114"/>
      <c r="AQ425" s="114"/>
      <c r="AR425" s="114"/>
      <c r="AS425" s="114"/>
      <c r="AT425" s="114"/>
      <c r="AU425" s="114"/>
      <c r="AV425" s="114"/>
      <c r="AW425" s="114"/>
      <c r="AX425" s="114"/>
      <c r="AY425" s="114"/>
      <c r="AZ425" s="114"/>
      <c r="BA425" s="114"/>
      <c r="BB425" s="114"/>
      <c r="BC425" s="114"/>
      <c r="BD425" s="114"/>
      <c r="BE425" s="114"/>
      <c r="BF425" s="114"/>
      <c r="BG425" s="114"/>
      <c r="BH425" s="114"/>
      <c r="BI425" s="114"/>
      <c r="BJ425" s="114"/>
    </row>
    <row r="426" spans="2:62">
      <c r="B426" s="114"/>
      <c r="C426" s="114" t="s">
        <v>1199</v>
      </c>
      <c r="D426" s="114"/>
      <c r="E426" s="114"/>
      <c r="F426" s="114"/>
      <c r="G426" s="114"/>
      <c r="H426" s="114"/>
      <c r="I426" s="114"/>
      <c r="J426" s="114"/>
      <c r="K426" s="114"/>
      <c r="L426" s="1740">
        <v>2405</v>
      </c>
      <c r="M426" s="1740"/>
      <c r="N426" s="1740"/>
      <c r="O426" s="114"/>
      <c r="P426" s="114"/>
      <c r="Q426" s="114" t="str">
        <f t="shared" si="9"/>
        <v>2405　営業補償・特殊補償</v>
      </c>
      <c r="R426" s="114"/>
      <c r="S426" s="114"/>
      <c r="T426" s="114"/>
      <c r="U426" s="114"/>
      <c r="V426" s="114"/>
      <c r="W426" s="114"/>
      <c r="X426" s="114"/>
      <c r="Y426" s="114"/>
      <c r="Z426" s="114"/>
      <c r="AA426" s="114"/>
      <c r="AB426" s="114"/>
      <c r="AC426" s="114"/>
      <c r="AD426" s="114"/>
      <c r="AE426" s="114"/>
      <c r="AF426" s="114"/>
      <c r="AG426" s="114"/>
      <c r="AH426" s="114"/>
      <c r="AI426" s="114"/>
      <c r="AJ426" s="114"/>
      <c r="AK426" s="114"/>
      <c r="AL426" s="114"/>
      <c r="AM426" s="114"/>
      <c r="AN426" s="114"/>
      <c r="AO426" s="114"/>
      <c r="AP426" s="114"/>
      <c r="AQ426" s="114"/>
      <c r="AR426" s="114"/>
      <c r="AS426" s="114"/>
      <c r="AT426" s="114"/>
      <c r="AU426" s="114"/>
      <c r="AV426" s="114"/>
      <c r="AW426" s="114"/>
      <c r="AX426" s="114"/>
      <c r="AY426" s="114"/>
      <c r="AZ426" s="114"/>
      <c r="BA426" s="114"/>
      <c r="BB426" s="114"/>
      <c r="BC426" s="114"/>
      <c r="BD426" s="114"/>
      <c r="BE426" s="114"/>
      <c r="BF426" s="114"/>
      <c r="BG426" s="114"/>
      <c r="BH426" s="114"/>
      <c r="BI426" s="114"/>
      <c r="BJ426" s="114"/>
    </row>
    <row r="427" spans="2:62">
      <c r="B427" s="114"/>
      <c r="C427" s="114" t="s">
        <v>1200</v>
      </c>
      <c r="D427" s="114"/>
      <c r="E427" s="114"/>
      <c r="F427" s="114"/>
      <c r="G427" s="114"/>
      <c r="H427" s="114"/>
      <c r="I427" s="114"/>
      <c r="J427" s="114"/>
      <c r="K427" s="114"/>
      <c r="L427" s="1740">
        <v>2406</v>
      </c>
      <c r="M427" s="1740"/>
      <c r="N427" s="1740"/>
      <c r="O427" s="114"/>
      <c r="P427" s="114"/>
      <c r="Q427" s="114" t="str">
        <f t="shared" si="9"/>
        <v>2406　事業損失</v>
      </c>
      <c r="R427" s="114"/>
      <c r="S427" s="114"/>
      <c r="T427" s="114"/>
      <c r="U427" s="114"/>
      <c r="V427" s="114"/>
      <c r="W427" s="114"/>
      <c r="X427" s="114"/>
      <c r="Y427" s="114"/>
      <c r="Z427" s="114"/>
      <c r="AA427" s="114"/>
      <c r="AB427" s="114"/>
      <c r="AC427" s="114"/>
      <c r="AD427" s="114"/>
      <c r="AE427" s="114"/>
      <c r="AF427" s="114"/>
      <c r="AG427" s="114"/>
      <c r="AH427" s="114"/>
      <c r="AI427" s="114"/>
      <c r="AJ427" s="114"/>
      <c r="AK427" s="114"/>
      <c r="AL427" s="114"/>
      <c r="AM427" s="114"/>
      <c r="AN427" s="114"/>
      <c r="AO427" s="114"/>
      <c r="AP427" s="114"/>
      <c r="AQ427" s="114"/>
      <c r="AR427" s="114"/>
      <c r="AS427" s="114"/>
      <c r="AT427" s="114"/>
      <c r="AU427" s="114"/>
      <c r="AV427" s="114"/>
      <c r="AW427" s="114"/>
      <c r="AX427" s="114"/>
      <c r="AY427" s="114"/>
      <c r="AZ427" s="114"/>
      <c r="BA427" s="114"/>
      <c r="BB427" s="114"/>
      <c r="BC427" s="114"/>
      <c r="BD427" s="114"/>
      <c r="BE427" s="114"/>
      <c r="BF427" s="114"/>
      <c r="BG427" s="114"/>
      <c r="BH427" s="114"/>
      <c r="BI427" s="114"/>
      <c r="BJ427" s="114"/>
    </row>
    <row r="428" spans="2:62">
      <c r="B428" s="114"/>
      <c r="C428" s="114" t="s">
        <v>1201</v>
      </c>
      <c r="D428" s="114"/>
      <c r="E428" s="114"/>
      <c r="F428" s="114"/>
      <c r="G428" s="114"/>
      <c r="H428" s="114"/>
      <c r="I428" s="114"/>
      <c r="J428" s="114"/>
      <c r="K428" s="114"/>
      <c r="L428" s="1740">
        <v>2407</v>
      </c>
      <c r="M428" s="1740"/>
      <c r="N428" s="1740"/>
      <c r="O428" s="114"/>
      <c r="P428" s="114"/>
      <c r="Q428" s="114" t="str">
        <f t="shared" si="9"/>
        <v>2407　補償関連</v>
      </c>
      <c r="R428" s="114"/>
      <c r="S428" s="114"/>
      <c r="T428" s="114"/>
      <c r="U428" s="114"/>
      <c r="V428" s="114"/>
      <c r="W428" s="114"/>
      <c r="X428" s="114"/>
      <c r="Y428" s="114"/>
      <c r="Z428" s="114"/>
      <c r="AA428" s="114"/>
      <c r="AB428" s="114"/>
      <c r="AC428" s="114"/>
      <c r="AD428" s="114"/>
      <c r="AE428" s="114"/>
      <c r="AF428" s="114"/>
      <c r="AG428" s="114"/>
      <c r="AH428" s="114"/>
      <c r="AI428" s="114"/>
      <c r="AJ428" s="114"/>
      <c r="AK428" s="114"/>
      <c r="AL428" s="114"/>
      <c r="AM428" s="114"/>
      <c r="AN428" s="114"/>
      <c r="AO428" s="114"/>
      <c r="AP428" s="114"/>
      <c r="AQ428" s="114"/>
      <c r="AR428" s="114"/>
      <c r="AS428" s="114"/>
      <c r="AT428" s="114"/>
      <c r="AU428" s="114"/>
      <c r="AV428" s="114"/>
      <c r="AW428" s="114"/>
      <c r="AX428" s="114"/>
      <c r="AY428" s="114"/>
      <c r="AZ428" s="114"/>
      <c r="BA428" s="114"/>
      <c r="BB428" s="114"/>
      <c r="BC428" s="114"/>
      <c r="BD428" s="114"/>
      <c r="BE428" s="114"/>
      <c r="BF428" s="114"/>
      <c r="BG428" s="114"/>
      <c r="BH428" s="114"/>
      <c r="BI428" s="114"/>
      <c r="BJ428" s="114"/>
    </row>
    <row r="429" spans="2:62">
      <c r="B429" s="114"/>
      <c r="C429" s="114" t="s">
        <v>1202</v>
      </c>
      <c r="D429" s="114"/>
      <c r="E429" s="114"/>
      <c r="F429" s="114"/>
      <c r="G429" s="114"/>
      <c r="H429" s="114"/>
      <c r="I429" s="114"/>
      <c r="J429" s="114"/>
      <c r="K429" s="114"/>
      <c r="L429" s="1740">
        <v>2408</v>
      </c>
      <c r="M429" s="1740"/>
      <c r="N429" s="1740"/>
      <c r="O429" s="114"/>
      <c r="P429" s="114"/>
      <c r="Q429" s="114" t="str">
        <f t="shared" si="9"/>
        <v>2408　不動産鑑定</v>
      </c>
      <c r="R429" s="114"/>
      <c r="S429" s="114"/>
      <c r="T429" s="114"/>
      <c r="U429" s="114"/>
      <c r="V429" s="114"/>
      <c r="W429" s="114"/>
      <c r="X429" s="114"/>
      <c r="Y429" s="114"/>
      <c r="Z429" s="114"/>
      <c r="AA429" s="114"/>
      <c r="AB429" s="114"/>
      <c r="AC429" s="114"/>
      <c r="AD429" s="114"/>
      <c r="AE429" s="114"/>
      <c r="AF429" s="114"/>
      <c r="AG429" s="114"/>
      <c r="AH429" s="114"/>
      <c r="AI429" s="114"/>
      <c r="AJ429" s="114"/>
      <c r="AK429" s="114"/>
      <c r="AL429" s="114"/>
      <c r="AM429" s="114"/>
      <c r="AN429" s="114"/>
      <c r="AO429" s="114"/>
      <c r="AP429" s="114"/>
      <c r="AQ429" s="114"/>
      <c r="AR429" s="114"/>
      <c r="AS429" s="114"/>
      <c r="AT429" s="114"/>
      <c r="AU429" s="114"/>
      <c r="AV429" s="114"/>
      <c r="AW429" s="114"/>
      <c r="AX429" s="114"/>
      <c r="AY429" s="114"/>
      <c r="AZ429" s="114"/>
      <c r="BA429" s="114"/>
      <c r="BB429" s="114"/>
      <c r="BC429" s="114"/>
      <c r="BD429" s="114"/>
      <c r="BE429" s="114"/>
      <c r="BF429" s="114"/>
      <c r="BG429" s="114"/>
      <c r="BH429" s="114"/>
      <c r="BI429" s="114"/>
      <c r="BJ429" s="114"/>
    </row>
    <row r="430" spans="2:62">
      <c r="B430" s="114"/>
      <c r="C430" s="114" t="s">
        <v>1203</v>
      </c>
      <c r="D430" s="114"/>
      <c r="E430" s="114"/>
      <c r="F430" s="114"/>
      <c r="G430" s="114"/>
      <c r="H430" s="114"/>
      <c r="I430" s="114"/>
      <c r="J430" s="114"/>
      <c r="K430" s="114"/>
      <c r="L430" s="1740">
        <v>2409</v>
      </c>
      <c r="M430" s="1740"/>
      <c r="N430" s="1740"/>
      <c r="O430" s="114"/>
      <c r="P430" s="114"/>
      <c r="Q430" s="114" t="str">
        <f t="shared" si="9"/>
        <v>2409　登記手続き等</v>
      </c>
      <c r="R430" s="114"/>
      <c r="S430" s="114"/>
      <c r="T430" s="114"/>
      <c r="U430" s="114"/>
      <c r="V430" s="114"/>
      <c r="W430" s="114"/>
      <c r="X430" s="114"/>
      <c r="Y430" s="114"/>
      <c r="Z430" s="114"/>
      <c r="AA430" s="114"/>
      <c r="AB430" s="114"/>
      <c r="AC430" s="114"/>
      <c r="AD430" s="114"/>
      <c r="AE430" s="114"/>
      <c r="AF430" s="114"/>
      <c r="AG430" s="114"/>
      <c r="AH430" s="114"/>
      <c r="AI430" s="114"/>
      <c r="AJ430" s="114"/>
      <c r="AK430" s="114"/>
      <c r="AL430" s="114"/>
      <c r="AM430" s="114"/>
      <c r="AN430" s="114"/>
      <c r="AO430" s="114"/>
      <c r="AP430" s="114"/>
      <c r="AQ430" s="114"/>
      <c r="AR430" s="114"/>
      <c r="AS430" s="114"/>
      <c r="AT430" s="114"/>
      <c r="AU430" s="114"/>
      <c r="AV430" s="114"/>
      <c r="AW430" s="114"/>
      <c r="AX430" s="114"/>
      <c r="AY430" s="114"/>
      <c r="AZ430" s="114"/>
      <c r="BA430" s="114"/>
      <c r="BB430" s="114"/>
      <c r="BC430" s="114"/>
      <c r="BD430" s="114"/>
      <c r="BE430" s="114"/>
      <c r="BF430" s="114"/>
      <c r="BG430" s="114"/>
      <c r="BH430" s="114"/>
      <c r="BI430" s="114"/>
      <c r="BJ430" s="114"/>
    </row>
  </sheetData>
  <sheetProtection algorithmName="SHA-512" hashValue="zo8dfd9ajNDAbcjFNBayfXxw5/SC+B/jw+2WJlCwgYlgQQ6wX4zpuYTT65VWUgxhm02yySUbWW1MdMrefP/Meg==" saltValue="tbhK9jcgjuwhHY0863cvpQ==" spinCount="100000" sheet="1" selectLockedCells="1"/>
  <mergeCells count="1045">
    <mergeCell ref="V1:Y1"/>
    <mergeCell ref="Z1:AD1"/>
    <mergeCell ref="B245:BH245"/>
    <mergeCell ref="B282:BH282"/>
    <mergeCell ref="B320:BH320"/>
    <mergeCell ref="L325:N325"/>
    <mergeCell ref="C326:E326"/>
    <mergeCell ref="AS326:BD326"/>
    <mergeCell ref="B209:BH209"/>
    <mergeCell ref="L430:N430"/>
    <mergeCell ref="L424:N424"/>
    <mergeCell ref="L425:N425"/>
    <mergeCell ref="L426:N426"/>
    <mergeCell ref="L427:N427"/>
    <mergeCell ref="L428:N428"/>
    <mergeCell ref="L429:N429"/>
    <mergeCell ref="L418:N418"/>
    <mergeCell ref="L419:N419"/>
    <mergeCell ref="L420:N420"/>
    <mergeCell ref="L421:N421"/>
    <mergeCell ref="L422:N422"/>
    <mergeCell ref="L423:N423"/>
    <mergeCell ref="L412:N412"/>
    <mergeCell ref="L413:N413"/>
    <mergeCell ref="L414:N414"/>
    <mergeCell ref="L415:N415"/>
    <mergeCell ref="L416:N416"/>
    <mergeCell ref="L417:N417"/>
    <mergeCell ref="L406:N406"/>
    <mergeCell ref="L407:N407"/>
    <mergeCell ref="L408:N408"/>
    <mergeCell ref="L409:N409"/>
    <mergeCell ref="L410:N410"/>
    <mergeCell ref="L411:N411"/>
    <mergeCell ref="L400:N400"/>
    <mergeCell ref="L401:N401"/>
    <mergeCell ref="L402:N402"/>
    <mergeCell ref="L403:N403"/>
    <mergeCell ref="L404:N404"/>
    <mergeCell ref="L405:N405"/>
    <mergeCell ref="L394:N394"/>
    <mergeCell ref="L395:N395"/>
    <mergeCell ref="L396:N396"/>
    <mergeCell ref="L397:N397"/>
    <mergeCell ref="L398:N398"/>
    <mergeCell ref="L399:N399"/>
    <mergeCell ref="L388:N388"/>
    <mergeCell ref="L389:N389"/>
    <mergeCell ref="L390:N390"/>
    <mergeCell ref="L391:N391"/>
    <mergeCell ref="L392:N392"/>
    <mergeCell ref="L393:N393"/>
    <mergeCell ref="J331:N331"/>
    <mergeCell ref="J333:N333"/>
    <mergeCell ref="L382:N382"/>
    <mergeCell ref="L383:N383"/>
    <mergeCell ref="L384:N384"/>
    <mergeCell ref="L385:N385"/>
    <mergeCell ref="L386:N386"/>
    <mergeCell ref="L387:N387"/>
    <mergeCell ref="L376:N376"/>
    <mergeCell ref="L377:N377"/>
    <mergeCell ref="L378:N378"/>
    <mergeCell ref="L379:N379"/>
    <mergeCell ref="L380:N380"/>
    <mergeCell ref="L381:N381"/>
    <mergeCell ref="L369:N369"/>
    <mergeCell ref="L370:N370"/>
    <mergeCell ref="L371:N371"/>
    <mergeCell ref="L373:N373"/>
    <mergeCell ref="L374:N374"/>
    <mergeCell ref="L375:N375"/>
    <mergeCell ref="J335:N335"/>
    <mergeCell ref="D239:E240"/>
    <mergeCell ref="F239:M240"/>
    <mergeCell ref="N239:R240"/>
    <mergeCell ref="S239:AN240"/>
    <mergeCell ref="AO239:AV239"/>
    <mergeCell ref="S272:X272"/>
    <mergeCell ref="AB272:AI272"/>
    <mergeCell ref="AB273:AI273"/>
    <mergeCell ref="G284:P285"/>
    <mergeCell ref="Q284:AL285"/>
    <mergeCell ref="S264:X264"/>
    <mergeCell ref="S266:X266"/>
    <mergeCell ref="S268:X268"/>
    <mergeCell ref="S270:X270"/>
    <mergeCell ref="K290:L291"/>
    <mergeCell ref="G327:R327"/>
    <mergeCell ref="G329:X329"/>
    <mergeCell ref="Y329:AA329"/>
    <mergeCell ref="G300:R300"/>
    <mergeCell ref="G302:X302"/>
    <mergeCell ref="Y302:AA302"/>
    <mergeCell ref="J304:N304"/>
    <mergeCell ref="J306:N306"/>
    <mergeCell ref="J308:N308"/>
    <mergeCell ref="AW235:BG236"/>
    <mergeCell ref="AO236:AV236"/>
    <mergeCell ref="B237:C238"/>
    <mergeCell ref="D237:E238"/>
    <mergeCell ref="F237:M238"/>
    <mergeCell ref="N237:R238"/>
    <mergeCell ref="S237:AN238"/>
    <mergeCell ref="AO237:AV237"/>
    <mergeCell ref="AW237:BG238"/>
    <mergeCell ref="AO238:AV238"/>
    <mergeCell ref="B235:C236"/>
    <mergeCell ref="D235:E236"/>
    <mergeCell ref="F235:M236"/>
    <mergeCell ref="N235:R236"/>
    <mergeCell ref="S235:AN236"/>
    <mergeCell ref="AO235:AV235"/>
    <mergeCell ref="Y263:AA263"/>
    <mergeCell ref="AB263:AF263"/>
    <mergeCell ref="Y250:AA250"/>
    <mergeCell ref="AB250:AF250"/>
    <mergeCell ref="S251:X251"/>
    <mergeCell ref="S253:X253"/>
    <mergeCell ref="S255:X255"/>
    <mergeCell ref="S257:X257"/>
    <mergeCell ref="AW239:BG240"/>
    <mergeCell ref="AO240:AV240"/>
    <mergeCell ref="B241:G241"/>
    <mergeCell ref="C242:AK242"/>
    <mergeCell ref="AV247:BF247"/>
    <mergeCell ref="C248:T248"/>
    <mergeCell ref="U248:W248"/>
    <mergeCell ref="B239:C240"/>
    <mergeCell ref="AW231:BG232"/>
    <mergeCell ref="AO232:AV232"/>
    <mergeCell ref="B233:C234"/>
    <mergeCell ref="D233:E234"/>
    <mergeCell ref="F233:M234"/>
    <mergeCell ref="N233:R234"/>
    <mergeCell ref="S233:AN234"/>
    <mergeCell ref="AO233:AV233"/>
    <mergeCell ref="AW233:BG234"/>
    <mergeCell ref="AO234:AV234"/>
    <mergeCell ref="B231:C232"/>
    <mergeCell ref="D231:E232"/>
    <mergeCell ref="F231:M232"/>
    <mergeCell ref="N231:R232"/>
    <mergeCell ref="S231:AN232"/>
    <mergeCell ref="AO231:AV231"/>
    <mergeCell ref="AW227:BG228"/>
    <mergeCell ref="AO228:AV228"/>
    <mergeCell ref="B229:C230"/>
    <mergeCell ref="D229:E230"/>
    <mergeCell ref="F229:M230"/>
    <mergeCell ref="N229:R230"/>
    <mergeCell ref="S229:AN230"/>
    <mergeCell ref="AO229:AV229"/>
    <mergeCell ref="AW229:BG230"/>
    <mergeCell ref="AO230:AV230"/>
    <mergeCell ref="B227:C228"/>
    <mergeCell ref="D227:E228"/>
    <mergeCell ref="F227:M228"/>
    <mergeCell ref="N227:R228"/>
    <mergeCell ref="S227:AN228"/>
    <mergeCell ref="AO227:AV227"/>
    <mergeCell ref="AW223:BG224"/>
    <mergeCell ref="AO224:AV224"/>
    <mergeCell ref="B225:C226"/>
    <mergeCell ref="D225:E226"/>
    <mergeCell ref="F225:M226"/>
    <mergeCell ref="N225:R226"/>
    <mergeCell ref="S225:AN226"/>
    <mergeCell ref="AO225:AV225"/>
    <mergeCell ref="AW225:BG226"/>
    <mergeCell ref="AO226:AV226"/>
    <mergeCell ref="B223:C224"/>
    <mergeCell ref="D223:E224"/>
    <mergeCell ref="F223:M224"/>
    <mergeCell ref="N223:R224"/>
    <mergeCell ref="S223:AN224"/>
    <mergeCell ref="AO223:AV223"/>
    <mergeCell ref="AW219:BG220"/>
    <mergeCell ref="AO220:AV220"/>
    <mergeCell ref="B221:C222"/>
    <mergeCell ref="D221:E222"/>
    <mergeCell ref="F221:M222"/>
    <mergeCell ref="N221:R222"/>
    <mergeCell ref="S221:AN222"/>
    <mergeCell ref="AO221:AV221"/>
    <mergeCell ref="AW221:BG222"/>
    <mergeCell ref="AO222:AV222"/>
    <mergeCell ref="AO218:AV218"/>
    <mergeCell ref="B219:C220"/>
    <mergeCell ref="D219:E220"/>
    <mergeCell ref="F219:M220"/>
    <mergeCell ref="N219:R220"/>
    <mergeCell ref="S219:AN220"/>
    <mergeCell ref="AO219:AV219"/>
    <mergeCell ref="AW215:BG216"/>
    <mergeCell ref="S216:AN216"/>
    <mergeCell ref="AO216:AV216"/>
    <mergeCell ref="B217:C218"/>
    <mergeCell ref="D217:E218"/>
    <mergeCell ref="F217:M218"/>
    <mergeCell ref="N217:R218"/>
    <mergeCell ref="S217:AN218"/>
    <mergeCell ref="AO217:AV217"/>
    <mergeCell ref="AW217:BG218"/>
    <mergeCell ref="AO214:AV214"/>
    <mergeCell ref="B215:C216"/>
    <mergeCell ref="D215:E216"/>
    <mergeCell ref="F215:M216"/>
    <mergeCell ref="N215:R216"/>
    <mergeCell ref="S215:AN215"/>
    <mergeCell ref="AO215:AV215"/>
    <mergeCell ref="AW211:BG212"/>
    <mergeCell ref="AO212:AV212"/>
    <mergeCell ref="B213:C214"/>
    <mergeCell ref="D213:E214"/>
    <mergeCell ref="F213:M214"/>
    <mergeCell ref="N213:R214"/>
    <mergeCell ref="S213:AN213"/>
    <mergeCell ref="AO213:AV213"/>
    <mergeCell ref="AW213:BG214"/>
    <mergeCell ref="S214:AN214"/>
    <mergeCell ref="B211:C212"/>
    <mergeCell ref="D211:E212"/>
    <mergeCell ref="F211:M212"/>
    <mergeCell ref="N211:R212"/>
    <mergeCell ref="S211:AN212"/>
    <mergeCell ref="AO211:AV211"/>
    <mergeCell ref="E190:O190"/>
    <mergeCell ref="P190:AA190"/>
    <mergeCell ref="AB190:AM190"/>
    <mergeCell ref="AN190:AZ190"/>
    <mergeCell ref="AR201:AY201"/>
    <mergeCell ref="K202:R202"/>
    <mergeCell ref="S202:Z202"/>
    <mergeCell ref="AA202:AI202"/>
    <mergeCell ref="AJ202:AQ202"/>
    <mergeCell ref="AR202:AY202"/>
    <mergeCell ref="AE198:AF198"/>
    <mergeCell ref="C201:J202"/>
    <mergeCell ref="K201:R201"/>
    <mergeCell ref="S201:Z201"/>
    <mergeCell ref="AA201:AI201"/>
    <mergeCell ref="AJ201:AQ201"/>
    <mergeCell ref="C195:D198"/>
    <mergeCell ref="E195:O195"/>
    <mergeCell ref="P195:AF195"/>
    <mergeCell ref="E196:O196"/>
    <mergeCell ref="P196:AC196"/>
    <mergeCell ref="AD196:AF196"/>
    <mergeCell ref="E197:O197"/>
    <mergeCell ref="P197:AF197"/>
    <mergeCell ref="E198:O198"/>
    <mergeCell ref="P198:AD198"/>
    <mergeCell ref="AM183:AP183"/>
    <mergeCell ref="AQ183:AT183"/>
    <mergeCell ref="AU183:AX183"/>
    <mergeCell ref="C187:D192"/>
    <mergeCell ref="E187:O188"/>
    <mergeCell ref="P187:AA187"/>
    <mergeCell ref="AB187:AM187"/>
    <mergeCell ref="AN187:AZ187"/>
    <mergeCell ref="P188:AA188"/>
    <mergeCell ref="AB188:AM188"/>
    <mergeCell ref="C183:F183"/>
    <mergeCell ref="G183:J183"/>
    <mergeCell ref="K183:N183"/>
    <mergeCell ref="O183:R183"/>
    <mergeCell ref="S183:V183"/>
    <mergeCell ref="W183:Z183"/>
    <mergeCell ref="AA183:AD183"/>
    <mergeCell ref="AE183:AH183"/>
    <mergeCell ref="AI183:AL183"/>
    <mergeCell ref="E191:O191"/>
    <mergeCell ref="P191:AA191"/>
    <mergeCell ref="AB191:AM191"/>
    <mergeCell ref="AN191:AZ191"/>
    <mergeCell ref="E192:O192"/>
    <mergeCell ref="P192:AA192"/>
    <mergeCell ref="AB192:AM192"/>
    <mergeCell ref="AN192:AZ192"/>
    <mergeCell ref="AN188:AZ188"/>
    <mergeCell ref="E189:O189"/>
    <mergeCell ref="P189:AA189"/>
    <mergeCell ref="AB189:AM189"/>
    <mergeCell ref="AN189:AZ189"/>
    <mergeCell ref="W182:Z182"/>
    <mergeCell ref="AA182:AD182"/>
    <mergeCell ref="AE182:AH182"/>
    <mergeCell ref="AI182:AL182"/>
    <mergeCell ref="AM182:AP182"/>
    <mergeCell ref="AQ182:AT182"/>
    <mergeCell ref="AI180:AL180"/>
    <mergeCell ref="AM180:AP180"/>
    <mergeCell ref="AQ180:AT180"/>
    <mergeCell ref="AY180:BB180"/>
    <mergeCell ref="C182:F182"/>
    <mergeCell ref="G182:J182"/>
    <mergeCell ref="K182:N182"/>
    <mergeCell ref="O182:R182"/>
    <mergeCell ref="S182:V182"/>
    <mergeCell ref="AU179:AX179"/>
    <mergeCell ref="AY179:BB179"/>
    <mergeCell ref="C180:F180"/>
    <mergeCell ref="G180:J180"/>
    <mergeCell ref="K180:N180"/>
    <mergeCell ref="O180:R180"/>
    <mergeCell ref="S180:V180"/>
    <mergeCell ref="W180:Z180"/>
    <mergeCell ref="AA180:AD180"/>
    <mergeCell ref="AE180:AH180"/>
    <mergeCell ref="W179:Z179"/>
    <mergeCell ref="AA179:AD179"/>
    <mergeCell ref="AE179:AH179"/>
    <mergeCell ref="AI179:AL179"/>
    <mergeCell ref="AM179:AP179"/>
    <mergeCell ref="AQ179:AT179"/>
    <mergeCell ref="AU182:AX182"/>
    <mergeCell ref="AU180:AX180"/>
    <mergeCell ref="AM176:AP176"/>
    <mergeCell ref="AQ176:AT176"/>
    <mergeCell ref="AU176:AX176"/>
    <mergeCell ref="AY176:BB176"/>
    <mergeCell ref="C178:BB178"/>
    <mergeCell ref="C179:F179"/>
    <mergeCell ref="G179:J179"/>
    <mergeCell ref="K179:N179"/>
    <mergeCell ref="O179:R179"/>
    <mergeCell ref="S179:V179"/>
    <mergeCell ref="AY175:BB175"/>
    <mergeCell ref="C176:F176"/>
    <mergeCell ref="G176:J176"/>
    <mergeCell ref="K176:N176"/>
    <mergeCell ref="O176:R176"/>
    <mergeCell ref="S176:V176"/>
    <mergeCell ref="W176:Z176"/>
    <mergeCell ref="AA176:AD176"/>
    <mergeCell ref="AE176:AH176"/>
    <mergeCell ref="AI176:AL176"/>
    <mergeCell ref="AA175:AD175"/>
    <mergeCell ref="AE175:AH175"/>
    <mergeCell ref="AI175:AL175"/>
    <mergeCell ref="AM175:AP175"/>
    <mergeCell ref="AQ175:AT175"/>
    <mergeCell ref="AU175:AX175"/>
    <mergeCell ref="C175:F175"/>
    <mergeCell ref="G175:J175"/>
    <mergeCell ref="K175:N175"/>
    <mergeCell ref="O175:R175"/>
    <mergeCell ref="S175:V175"/>
    <mergeCell ref="W175:Z175"/>
    <mergeCell ref="C172:N172"/>
    <mergeCell ref="O172:V172"/>
    <mergeCell ref="W172:AE172"/>
    <mergeCell ref="AF172:AM172"/>
    <mergeCell ref="AN172:AU172"/>
    <mergeCell ref="AV172:BG172"/>
    <mergeCell ref="C171:N171"/>
    <mergeCell ref="O171:V171"/>
    <mergeCell ref="W171:AE171"/>
    <mergeCell ref="AF171:AM171"/>
    <mergeCell ref="AN171:AU171"/>
    <mergeCell ref="AV171:BG171"/>
    <mergeCell ref="C170:N170"/>
    <mergeCell ref="O170:V170"/>
    <mergeCell ref="W170:AE170"/>
    <mergeCell ref="AF170:AM170"/>
    <mergeCell ref="AN170:AU170"/>
    <mergeCell ref="AV170:BG170"/>
    <mergeCell ref="C169:N169"/>
    <mergeCell ref="O169:V169"/>
    <mergeCell ref="W169:AE169"/>
    <mergeCell ref="AF169:AM169"/>
    <mergeCell ref="AN169:AU169"/>
    <mergeCell ref="AV169:BG169"/>
    <mergeCell ref="C168:N168"/>
    <mergeCell ref="O168:V168"/>
    <mergeCell ref="W168:AE168"/>
    <mergeCell ref="AF168:AM168"/>
    <mergeCell ref="AN168:AU168"/>
    <mergeCell ref="AV168:BG168"/>
    <mergeCell ref="C167:N167"/>
    <mergeCell ref="O167:V167"/>
    <mergeCell ref="W167:AE167"/>
    <mergeCell ref="AF167:AM167"/>
    <mergeCell ref="AN167:AU167"/>
    <mergeCell ref="AV167:BG167"/>
    <mergeCell ref="AV165:BG165"/>
    <mergeCell ref="C166:N166"/>
    <mergeCell ref="O166:V166"/>
    <mergeCell ref="W166:AE166"/>
    <mergeCell ref="AF166:AM166"/>
    <mergeCell ref="AN166:AU166"/>
    <mergeCell ref="AV166:BG166"/>
    <mergeCell ref="AF164:AM164"/>
    <mergeCell ref="AN164:AU164"/>
    <mergeCell ref="O165:V165"/>
    <mergeCell ref="W165:AE165"/>
    <mergeCell ref="AF165:AM165"/>
    <mergeCell ref="AN165:AU165"/>
    <mergeCell ref="C162:N165"/>
    <mergeCell ref="O162:AE162"/>
    <mergeCell ref="AF162:AU162"/>
    <mergeCell ref="AV162:BG164"/>
    <mergeCell ref="O163:V163"/>
    <mergeCell ref="W163:AE163"/>
    <mergeCell ref="AF163:AM163"/>
    <mergeCell ref="AN163:AU163"/>
    <mergeCell ref="O164:V164"/>
    <mergeCell ref="W164:AE164"/>
    <mergeCell ref="D146:E146"/>
    <mergeCell ref="G146:T146"/>
    <mergeCell ref="AP146:AX146"/>
    <mergeCell ref="BG146:BH146"/>
    <mergeCell ref="D148:E148"/>
    <mergeCell ref="G148:T148"/>
    <mergeCell ref="AP148:AX148"/>
    <mergeCell ref="BG148:BH148"/>
    <mergeCell ref="AZ142:BF142"/>
    <mergeCell ref="BG142:BG143"/>
    <mergeCell ref="BH142:BH143"/>
    <mergeCell ref="D144:E144"/>
    <mergeCell ref="G144:T144"/>
    <mergeCell ref="AP144:AX144"/>
    <mergeCell ref="BG144:BH144"/>
    <mergeCell ref="AS142:AS143"/>
    <mergeCell ref="AT142:AT143"/>
    <mergeCell ref="AU142:AU143"/>
    <mergeCell ref="AV142:AV143"/>
    <mergeCell ref="AW142:AW143"/>
    <mergeCell ref="AX142:AX143"/>
    <mergeCell ref="S142:S143"/>
    <mergeCell ref="T142:T143"/>
    <mergeCell ref="U142:AO142"/>
    <mergeCell ref="AP142:AP143"/>
    <mergeCell ref="AQ142:AQ143"/>
    <mergeCell ref="AR142:AR143"/>
    <mergeCell ref="M142:M143"/>
    <mergeCell ref="N142:N143"/>
    <mergeCell ref="O142:O143"/>
    <mergeCell ref="P142:P143"/>
    <mergeCell ref="Q142:Q143"/>
    <mergeCell ref="R142:R143"/>
    <mergeCell ref="G142:G143"/>
    <mergeCell ref="H142:H143"/>
    <mergeCell ref="I142:I143"/>
    <mergeCell ref="J142:J143"/>
    <mergeCell ref="K142:K143"/>
    <mergeCell ref="L142:L143"/>
    <mergeCell ref="B141:B143"/>
    <mergeCell ref="C141:E141"/>
    <mergeCell ref="F141:T141"/>
    <mergeCell ref="U141:AX141"/>
    <mergeCell ref="AY141:AY143"/>
    <mergeCell ref="AZ141:BH141"/>
    <mergeCell ref="C142:C143"/>
    <mergeCell ref="D142:D143"/>
    <mergeCell ref="E142:E143"/>
    <mergeCell ref="F142:F143"/>
    <mergeCell ref="C133:K133"/>
    <mergeCell ref="P133:AC133"/>
    <mergeCell ref="AM134:AT134"/>
    <mergeCell ref="C135:K135"/>
    <mergeCell ref="P135:AC135"/>
    <mergeCell ref="C136:K136"/>
    <mergeCell ref="P136:AC136"/>
    <mergeCell ref="AM136:AT136"/>
    <mergeCell ref="C129:K129"/>
    <mergeCell ref="P129:AC129"/>
    <mergeCell ref="AM129:AT129"/>
    <mergeCell ref="C131:K131"/>
    <mergeCell ref="P131:AC131"/>
    <mergeCell ref="AM132:AT132"/>
    <mergeCell ref="C126:K126"/>
    <mergeCell ref="P126:W126"/>
    <mergeCell ref="AC126:AN126"/>
    <mergeCell ref="C127:K127"/>
    <mergeCell ref="P127:W127"/>
    <mergeCell ref="X127:AB127"/>
    <mergeCell ref="AC127:AN127"/>
    <mergeCell ref="AF132:AL132"/>
    <mergeCell ref="AQ127:AS127"/>
    <mergeCell ref="C121:K121"/>
    <mergeCell ref="P121:AP121"/>
    <mergeCell ref="AQ121:BF121"/>
    <mergeCell ref="C123:K123"/>
    <mergeCell ref="P123:AP123"/>
    <mergeCell ref="C124:K124"/>
    <mergeCell ref="P124:AP124"/>
    <mergeCell ref="AV117:AX117"/>
    <mergeCell ref="AY117:BF117"/>
    <mergeCell ref="C118:K118"/>
    <mergeCell ref="P118:V118"/>
    <mergeCell ref="C120:K120"/>
    <mergeCell ref="P120:BF120"/>
    <mergeCell ref="AH111:AP111"/>
    <mergeCell ref="AQ111:BF111"/>
    <mergeCell ref="F113:AP113"/>
    <mergeCell ref="G115:Q115"/>
    <mergeCell ref="F116:W116"/>
    <mergeCell ref="X116:Z116"/>
    <mergeCell ref="AV116:AX116"/>
    <mergeCell ref="AY116:BF116"/>
    <mergeCell ref="AV102:AY102"/>
    <mergeCell ref="AZ102:BH102"/>
    <mergeCell ref="F111:H111"/>
    <mergeCell ref="I111:K111"/>
    <mergeCell ref="L111:Q111"/>
    <mergeCell ref="R111:Z111"/>
    <mergeCell ref="AA111:AG111"/>
    <mergeCell ref="AV100:AY100"/>
    <mergeCell ref="AE101:AM101"/>
    <mergeCell ref="AN101:AQ101"/>
    <mergeCell ref="AV101:AY101"/>
    <mergeCell ref="D102:H102"/>
    <mergeCell ref="I102:N102"/>
    <mergeCell ref="O102:S102"/>
    <mergeCell ref="T102:V102"/>
    <mergeCell ref="W102:AA102"/>
    <mergeCell ref="AB102:AD102"/>
    <mergeCell ref="AE100:AM100"/>
    <mergeCell ref="AN100:AQ100"/>
    <mergeCell ref="W96:AA97"/>
    <mergeCell ref="AB96:AD97"/>
    <mergeCell ref="AE96:AM96"/>
    <mergeCell ref="AN96:AQ96"/>
    <mergeCell ref="AE97:AM97"/>
    <mergeCell ref="AN97:AQ97"/>
    <mergeCell ref="AE102:AM102"/>
    <mergeCell ref="AN102:AQ102"/>
    <mergeCell ref="O94:S95"/>
    <mergeCell ref="T94:V95"/>
    <mergeCell ref="W94:AA95"/>
    <mergeCell ref="AB94:AD95"/>
    <mergeCell ref="AE94:AM94"/>
    <mergeCell ref="AN94:AQ94"/>
    <mergeCell ref="AE95:AM95"/>
    <mergeCell ref="AN95:AQ95"/>
    <mergeCell ref="AR102:AU102"/>
    <mergeCell ref="AR92:AU92"/>
    <mergeCell ref="AV92:AY92"/>
    <mergeCell ref="AE93:AM93"/>
    <mergeCell ref="AN93:AQ93"/>
    <mergeCell ref="AR93:AU101"/>
    <mergeCell ref="AV93:AY93"/>
    <mergeCell ref="AV94:AY94"/>
    <mergeCell ref="AV95:AY95"/>
    <mergeCell ref="AV96:AY96"/>
    <mergeCell ref="AV97:AY97"/>
    <mergeCell ref="O92:S93"/>
    <mergeCell ref="T92:V93"/>
    <mergeCell ref="W92:AA93"/>
    <mergeCell ref="AB92:AD93"/>
    <mergeCell ref="AE92:AM92"/>
    <mergeCell ref="AN92:AQ92"/>
    <mergeCell ref="AV98:AY98"/>
    <mergeCell ref="AE99:AM99"/>
    <mergeCell ref="AN99:AQ99"/>
    <mergeCell ref="AV99:AY99"/>
    <mergeCell ref="O100:S101"/>
    <mergeCell ref="T100:V101"/>
    <mergeCell ref="W100:AA101"/>
    <mergeCell ref="AB100:AD101"/>
    <mergeCell ref="O98:S99"/>
    <mergeCell ref="T98:V99"/>
    <mergeCell ref="W98:AA99"/>
    <mergeCell ref="AB98:AD99"/>
    <mergeCell ref="AE98:AM98"/>
    <mergeCell ref="AN98:AQ98"/>
    <mergeCell ref="O96:S97"/>
    <mergeCell ref="T96:V97"/>
    <mergeCell ref="AR90:AU90"/>
    <mergeCell ref="AV90:AY90"/>
    <mergeCell ref="AE91:AM91"/>
    <mergeCell ref="AN91:AQ91"/>
    <mergeCell ref="AR91:AU91"/>
    <mergeCell ref="AV91:AY91"/>
    <mergeCell ref="O90:S91"/>
    <mergeCell ref="T90:V91"/>
    <mergeCell ref="W90:AA91"/>
    <mergeCell ref="AB90:AD91"/>
    <mergeCell ref="AE90:AM90"/>
    <mergeCell ref="AN90:AQ90"/>
    <mergeCell ref="AR88:AU88"/>
    <mergeCell ref="AV88:AY88"/>
    <mergeCell ref="O89:S89"/>
    <mergeCell ref="AE89:AM89"/>
    <mergeCell ref="AN89:AQ89"/>
    <mergeCell ref="AR89:AU89"/>
    <mergeCell ref="AV89:AY89"/>
    <mergeCell ref="O88:S88"/>
    <mergeCell ref="T88:V89"/>
    <mergeCell ref="W88:AA89"/>
    <mergeCell ref="AB88:AD89"/>
    <mergeCell ref="AE88:AM88"/>
    <mergeCell ref="AN88:AQ88"/>
    <mergeCell ref="AR86:AU86"/>
    <mergeCell ref="AV86:AY86"/>
    <mergeCell ref="AE87:AM87"/>
    <mergeCell ref="AN87:AQ87"/>
    <mergeCell ref="AR87:AU87"/>
    <mergeCell ref="AV87:AY87"/>
    <mergeCell ref="O86:S87"/>
    <mergeCell ref="T86:V87"/>
    <mergeCell ref="W86:AA87"/>
    <mergeCell ref="AB86:AD87"/>
    <mergeCell ref="AE86:AM86"/>
    <mergeCell ref="AN86:AQ86"/>
    <mergeCell ref="AR84:AU84"/>
    <mergeCell ref="AV84:AY84"/>
    <mergeCell ref="AE85:AM85"/>
    <mergeCell ref="AN85:AQ85"/>
    <mergeCell ref="AR85:AU85"/>
    <mergeCell ref="AV85:AY85"/>
    <mergeCell ref="O84:S85"/>
    <mergeCell ref="T84:V85"/>
    <mergeCell ref="W84:AA85"/>
    <mergeCell ref="AB84:AD85"/>
    <mergeCell ref="AE84:AM84"/>
    <mergeCell ref="AN84:AQ84"/>
    <mergeCell ref="AR82:AU82"/>
    <mergeCell ref="AV82:AY82"/>
    <mergeCell ref="AE83:AM83"/>
    <mergeCell ref="AN83:AQ83"/>
    <mergeCell ref="AR83:AU83"/>
    <mergeCell ref="AV83:AY83"/>
    <mergeCell ref="O82:S83"/>
    <mergeCell ref="T82:V83"/>
    <mergeCell ref="W82:AA83"/>
    <mergeCell ref="AB82:AD83"/>
    <mergeCell ref="AE82:AM82"/>
    <mergeCell ref="AN82:AQ82"/>
    <mergeCell ref="AR80:AU80"/>
    <mergeCell ref="AV80:AY80"/>
    <mergeCell ref="AE81:AM81"/>
    <mergeCell ref="AN81:AQ81"/>
    <mergeCell ref="AR81:AU81"/>
    <mergeCell ref="AV81:AY81"/>
    <mergeCell ref="O80:S81"/>
    <mergeCell ref="T80:V81"/>
    <mergeCell ref="W80:AA81"/>
    <mergeCell ref="AB80:AD81"/>
    <mergeCell ref="AE80:AM80"/>
    <mergeCell ref="AN80:AQ80"/>
    <mergeCell ref="AE73:AM73"/>
    <mergeCell ref="AN73:AQ73"/>
    <mergeCell ref="AR73:AU73"/>
    <mergeCell ref="AV73:AY73"/>
    <mergeCell ref="AR78:AU78"/>
    <mergeCell ref="AV78:AY78"/>
    <mergeCell ref="AE79:AM79"/>
    <mergeCell ref="AN79:AQ79"/>
    <mergeCell ref="AR79:AU79"/>
    <mergeCell ref="AV79:AY79"/>
    <mergeCell ref="O78:S79"/>
    <mergeCell ref="T78:V79"/>
    <mergeCell ref="W78:AA79"/>
    <mergeCell ref="AB78:AD79"/>
    <mergeCell ref="AE78:AM78"/>
    <mergeCell ref="AN78:AQ78"/>
    <mergeCell ref="AR76:AU76"/>
    <mergeCell ref="AV76:AY76"/>
    <mergeCell ref="AE77:AM77"/>
    <mergeCell ref="AN77:AQ77"/>
    <mergeCell ref="AR77:AU77"/>
    <mergeCell ref="AV77:AY77"/>
    <mergeCell ref="O76:S77"/>
    <mergeCell ref="T76:V77"/>
    <mergeCell ref="W76:AA77"/>
    <mergeCell ref="AB76:AD77"/>
    <mergeCell ref="AE76:AM76"/>
    <mergeCell ref="AN76:AQ76"/>
    <mergeCell ref="C72:C101"/>
    <mergeCell ref="D72:H101"/>
    <mergeCell ref="I72:N101"/>
    <mergeCell ref="O72:S72"/>
    <mergeCell ref="T72:V73"/>
    <mergeCell ref="W72:AA73"/>
    <mergeCell ref="O73:S73"/>
    <mergeCell ref="O74:S75"/>
    <mergeCell ref="T74:V75"/>
    <mergeCell ref="W74:AA75"/>
    <mergeCell ref="AE70:AY70"/>
    <mergeCell ref="AZ70:BH71"/>
    <mergeCell ref="I71:N71"/>
    <mergeCell ref="AE71:AM71"/>
    <mergeCell ref="AN71:AQ71"/>
    <mergeCell ref="AR71:AU71"/>
    <mergeCell ref="AV71:AY71"/>
    <mergeCell ref="AB74:AD75"/>
    <mergeCell ref="AE74:AM74"/>
    <mergeCell ref="AN74:AQ74"/>
    <mergeCell ref="AR74:AU74"/>
    <mergeCell ref="AV74:AY74"/>
    <mergeCell ref="AE75:AM75"/>
    <mergeCell ref="AN75:AQ75"/>
    <mergeCell ref="AR75:AU75"/>
    <mergeCell ref="AV75:AY75"/>
    <mergeCell ref="AB72:AD73"/>
    <mergeCell ref="AE72:AM72"/>
    <mergeCell ref="AN72:AQ72"/>
    <mergeCell ref="AR72:AU72"/>
    <mergeCell ref="AV72:AY72"/>
    <mergeCell ref="AZ72:BH101"/>
    <mergeCell ref="AV62:AY62"/>
    <mergeCell ref="T67:V67"/>
    <mergeCell ref="AE67:AM67"/>
    <mergeCell ref="AN67:AQ67"/>
    <mergeCell ref="AV67:AY67"/>
    <mergeCell ref="C70:H71"/>
    <mergeCell ref="I70:N70"/>
    <mergeCell ref="O70:S71"/>
    <mergeCell ref="T70:V71"/>
    <mergeCell ref="W70:AA71"/>
    <mergeCell ref="AB70:AD71"/>
    <mergeCell ref="AE65:AM65"/>
    <mergeCell ref="AN65:AQ65"/>
    <mergeCell ref="AR65:AU65"/>
    <mergeCell ref="AV65:AY65"/>
    <mergeCell ref="AE66:AM66"/>
    <mergeCell ref="AN66:AQ66"/>
    <mergeCell ref="AR66:AU67"/>
    <mergeCell ref="AV66:AY66"/>
    <mergeCell ref="T61:V61"/>
    <mergeCell ref="AE61:AM61"/>
    <mergeCell ref="AN61:AQ61"/>
    <mergeCell ref="AR61:AU61"/>
    <mergeCell ref="AV61:AY61"/>
    <mergeCell ref="AE59:AM59"/>
    <mergeCell ref="AN59:AQ59"/>
    <mergeCell ref="AR59:AU59"/>
    <mergeCell ref="AV59:AY59"/>
    <mergeCell ref="AZ59:BH67"/>
    <mergeCell ref="O60:S60"/>
    <mergeCell ref="T60:V60"/>
    <mergeCell ref="AE60:AM60"/>
    <mergeCell ref="AN60:AQ60"/>
    <mergeCell ref="AR60:AU60"/>
    <mergeCell ref="O64:S64"/>
    <mergeCell ref="T64:V64"/>
    <mergeCell ref="AE64:AM64"/>
    <mergeCell ref="AN64:AQ64"/>
    <mergeCell ref="AR64:AU64"/>
    <mergeCell ref="AV64:AY64"/>
    <mergeCell ref="O63:S63"/>
    <mergeCell ref="T63:V63"/>
    <mergeCell ref="AE63:AM63"/>
    <mergeCell ref="AN63:AQ63"/>
    <mergeCell ref="AR63:AU63"/>
    <mergeCell ref="AV63:AY63"/>
    <mergeCell ref="O62:S62"/>
    <mergeCell ref="T62:V62"/>
    <mergeCell ref="AE62:AM62"/>
    <mergeCell ref="AN62:AQ62"/>
    <mergeCell ref="AR62:AU62"/>
    <mergeCell ref="AV49:AY49"/>
    <mergeCell ref="AE50:AM50"/>
    <mergeCell ref="AN50:AQ50"/>
    <mergeCell ref="AV50:AY50"/>
    <mergeCell ref="AE51:AM51"/>
    <mergeCell ref="AN51:AQ51"/>
    <mergeCell ref="AV51:AY51"/>
    <mergeCell ref="AE58:AM58"/>
    <mergeCell ref="AN58:AQ58"/>
    <mergeCell ref="AR58:AU58"/>
    <mergeCell ref="AV58:AY58"/>
    <mergeCell ref="AZ58:BH58"/>
    <mergeCell ref="C59:C67"/>
    <mergeCell ref="D59:H67"/>
    <mergeCell ref="I59:N67"/>
    <mergeCell ref="O59:S59"/>
    <mergeCell ref="T59:V59"/>
    <mergeCell ref="D58:H58"/>
    <mergeCell ref="I58:N58"/>
    <mergeCell ref="O58:S58"/>
    <mergeCell ref="T58:V58"/>
    <mergeCell ref="W58:AA58"/>
    <mergeCell ref="AB58:AD58"/>
    <mergeCell ref="AE56:AM56"/>
    <mergeCell ref="AN56:AQ56"/>
    <mergeCell ref="AV56:AY56"/>
    <mergeCell ref="AE57:AM57"/>
    <mergeCell ref="AN57:AQ57"/>
    <mergeCell ref="AV57:AY57"/>
    <mergeCell ref="AZ43:BH57"/>
    <mergeCell ref="AV60:AY60"/>
    <mergeCell ref="O61:S61"/>
    <mergeCell ref="AN48:AQ48"/>
    <mergeCell ref="AV48:AY48"/>
    <mergeCell ref="O45:S46"/>
    <mergeCell ref="T45:V46"/>
    <mergeCell ref="AE45:AM45"/>
    <mergeCell ref="AN45:AQ45"/>
    <mergeCell ref="AV45:AY45"/>
    <mergeCell ref="AE46:AM46"/>
    <mergeCell ref="AN46:AQ46"/>
    <mergeCell ref="AV46:AY46"/>
    <mergeCell ref="AE43:AM43"/>
    <mergeCell ref="AN43:AQ43"/>
    <mergeCell ref="AR43:AU43"/>
    <mergeCell ref="AV43:AY43"/>
    <mergeCell ref="AE44:AM44"/>
    <mergeCell ref="AN44:AQ44"/>
    <mergeCell ref="AR44:AU57"/>
    <mergeCell ref="AV44:AY44"/>
    <mergeCell ref="AE49:AM49"/>
    <mergeCell ref="AE54:AM54"/>
    <mergeCell ref="AN54:AQ54"/>
    <mergeCell ref="AV54:AY54"/>
    <mergeCell ref="AE55:AM55"/>
    <mergeCell ref="AN55:AQ55"/>
    <mergeCell ref="AV55:AY55"/>
    <mergeCell ref="AE52:AM52"/>
    <mergeCell ref="AN52:AQ52"/>
    <mergeCell ref="AV52:AY52"/>
    <mergeCell ref="AE53:AM53"/>
    <mergeCell ref="AN53:AQ53"/>
    <mergeCell ref="AV53:AY53"/>
    <mergeCell ref="AN49:AQ49"/>
    <mergeCell ref="AE42:AM42"/>
    <mergeCell ref="AN42:AQ42"/>
    <mergeCell ref="AV42:AY42"/>
    <mergeCell ref="C43:C57"/>
    <mergeCell ref="D43:H57"/>
    <mergeCell ref="I43:N57"/>
    <mergeCell ref="O43:S44"/>
    <mergeCell ref="T43:V44"/>
    <mergeCell ref="W43:AA44"/>
    <mergeCell ref="AB43:AD44"/>
    <mergeCell ref="AB40:AD42"/>
    <mergeCell ref="AE40:AM40"/>
    <mergeCell ref="AN40:AQ40"/>
    <mergeCell ref="AR40:AU40"/>
    <mergeCell ref="AV40:AY40"/>
    <mergeCell ref="AZ40:BH42"/>
    <mergeCell ref="AE41:AM41"/>
    <mergeCell ref="AN41:AQ41"/>
    <mergeCell ref="AR41:AU42"/>
    <mergeCell ref="AV41:AY41"/>
    <mergeCell ref="C40:C42"/>
    <mergeCell ref="D40:H42"/>
    <mergeCell ref="I40:N42"/>
    <mergeCell ref="O40:S42"/>
    <mergeCell ref="T40:V42"/>
    <mergeCell ref="W40:AA42"/>
    <mergeCell ref="O47:S48"/>
    <mergeCell ref="T47:V48"/>
    <mergeCell ref="AE47:AM47"/>
    <mergeCell ref="AN47:AQ47"/>
    <mergeCell ref="AV47:AY47"/>
    <mergeCell ref="AE48:AM48"/>
    <mergeCell ref="AZ38:BH39"/>
    <mergeCell ref="I39:N39"/>
    <mergeCell ref="AE39:AM39"/>
    <mergeCell ref="AN39:AQ39"/>
    <mergeCell ref="AR39:AU39"/>
    <mergeCell ref="AV39:AY39"/>
    <mergeCell ref="P34:X34"/>
    <mergeCell ref="Y34:AM34"/>
    <mergeCell ref="C38:H39"/>
    <mergeCell ref="I38:N38"/>
    <mergeCell ref="O38:S39"/>
    <mergeCell ref="T38:V39"/>
    <mergeCell ref="W38:AA39"/>
    <mergeCell ref="AB38:AD39"/>
    <mergeCell ref="AE38:AY38"/>
    <mergeCell ref="BA32:BH32"/>
    <mergeCell ref="B33:O34"/>
    <mergeCell ref="P33:T33"/>
    <mergeCell ref="U33:AA33"/>
    <mergeCell ref="AB33:AG33"/>
    <mergeCell ref="AH33:AM33"/>
    <mergeCell ref="AN33:AQ33"/>
    <mergeCell ref="AR33:AX33"/>
    <mergeCell ref="AY33:BB33"/>
    <mergeCell ref="BC33:BH33"/>
    <mergeCell ref="AV31:AZ31"/>
    <mergeCell ref="BA31:BH31"/>
    <mergeCell ref="B32:H32"/>
    <mergeCell ref="I32:M32"/>
    <mergeCell ref="N32:T32"/>
    <mergeCell ref="U32:AA32"/>
    <mergeCell ref="AB32:AG32"/>
    <mergeCell ref="AH32:AN32"/>
    <mergeCell ref="AO32:AU32"/>
    <mergeCell ref="AV32:AZ32"/>
    <mergeCell ref="AO30:AU30"/>
    <mergeCell ref="AV30:AZ30"/>
    <mergeCell ref="BA30:BH30"/>
    <mergeCell ref="B31:H31"/>
    <mergeCell ref="I31:M31"/>
    <mergeCell ref="N31:T31"/>
    <mergeCell ref="U31:AA31"/>
    <mergeCell ref="AB31:AG31"/>
    <mergeCell ref="AH31:AN31"/>
    <mergeCell ref="AO31:AU31"/>
    <mergeCell ref="B30:H30"/>
    <mergeCell ref="I30:M30"/>
    <mergeCell ref="N30:T30"/>
    <mergeCell ref="U30:AA30"/>
    <mergeCell ref="AB30:AG30"/>
    <mergeCell ref="AH30:AN30"/>
    <mergeCell ref="BA28:BH28"/>
    <mergeCell ref="B29:H29"/>
    <mergeCell ref="I29:M29"/>
    <mergeCell ref="N29:T29"/>
    <mergeCell ref="U29:AA29"/>
    <mergeCell ref="AB29:AG29"/>
    <mergeCell ref="AH29:AN29"/>
    <mergeCell ref="AO29:AU29"/>
    <mergeCell ref="AV29:AZ29"/>
    <mergeCell ref="BA29:BH29"/>
    <mergeCell ref="AV27:AZ27"/>
    <mergeCell ref="BA27:BH27"/>
    <mergeCell ref="B28:H28"/>
    <mergeCell ref="I28:M28"/>
    <mergeCell ref="N28:T28"/>
    <mergeCell ref="U28:AA28"/>
    <mergeCell ref="AB28:AG28"/>
    <mergeCell ref="AH28:AN28"/>
    <mergeCell ref="AO28:AU28"/>
    <mergeCell ref="AV28:AZ28"/>
    <mergeCell ref="B27:H27"/>
    <mergeCell ref="I27:Q27"/>
    <mergeCell ref="R27:T27"/>
    <mergeCell ref="U27:AC27"/>
    <mergeCell ref="AD27:AK27"/>
    <mergeCell ref="AL27:AU27"/>
    <mergeCell ref="B25:H25"/>
    <mergeCell ref="I25:AC25"/>
    <mergeCell ref="AD25:AK25"/>
    <mergeCell ref="AL25:BH25"/>
    <mergeCell ref="B26:H26"/>
    <mergeCell ref="I26:AC26"/>
    <mergeCell ref="AD26:AK26"/>
    <mergeCell ref="AL26:BH26"/>
    <mergeCell ref="B23:H23"/>
    <mergeCell ref="I23:AC23"/>
    <mergeCell ref="AD23:AK23"/>
    <mergeCell ref="AL23:BH23"/>
    <mergeCell ref="B24:H24"/>
    <mergeCell ref="I24:AC24"/>
    <mergeCell ref="AD24:AK24"/>
    <mergeCell ref="AL24:BH24"/>
    <mergeCell ref="AV20:BH20"/>
    <mergeCell ref="I21:AC21"/>
    <mergeCell ref="AD21:AK21"/>
    <mergeCell ref="AL21:BH21"/>
    <mergeCell ref="I22:AC22"/>
    <mergeCell ref="AL22:BH22"/>
    <mergeCell ref="B20:H22"/>
    <mergeCell ref="I20:L20"/>
    <mergeCell ref="M20:R20"/>
    <mergeCell ref="S20:AC20"/>
    <mergeCell ref="AL20:AO20"/>
    <mergeCell ref="AP20:AU20"/>
    <mergeCell ref="AI8:AL8"/>
    <mergeCell ref="AL18:AO19"/>
    <mergeCell ref="AP18:AU19"/>
    <mergeCell ref="AV18:AY18"/>
    <mergeCell ref="AZ18:BH18"/>
    <mergeCell ref="S19:V19"/>
    <mergeCell ref="W19:AC19"/>
    <mergeCell ref="AV19:AY19"/>
    <mergeCell ref="AZ19:BH19"/>
    <mergeCell ref="B18:H19"/>
    <mergeCell ref="I18:L19"/>
    <mergeCell ref="M18:R19"/>
    <mergeCell ref="S18:V18"/>
    <mergeCell ref="W18:AC18"/>
    <mergeCell ref="AD18:AK19"/>
    <mergeCell ref="AX14:BH14"/>
    <mergeCell ref="B15:H15"/>
    <mergeCell ref="I15:AC15"/>
    <mergeCell ref="AD15:AK15"/>
    <mergeCell ref="AL15:BH15"/>
    <mergeCell ref="B16:H17"/>
    <mergeCell ref="I16:AC17"/>
    <mergeCell ref="AD16:AK17"/>
    <mergeCell ref="AL16:BH17"/>
    <mergeCell ref="B14:AC14"/>
    <mergeCell ref="AD14:AW14"/>
    <mergeCell ref="AU3:BH3"/>
    <mergeCell ref="B4:J5"/>
    <mergeCell ref="K4:O4"/>
    <mergeCell ref="P4:T4"/>
    <mergeCell ref="U4:Y4"/>
    <mergeCell ref="Z4:AD4"/>
    <mergeCell ref="AP5:AT5"/>
    <mergeCell ref="B6:E8"/>
    <mergeCell ref="F6:J6"/>
    <mergeCell ref="K6:N6"/>
    <mergeCell ref="O6:R6"/>
    <mergeCell ref="S6:V6"/>
    <mergeCell ref="W6:Z6"/>
    <mergeCell ref="AA6:AD6"/>
    <mergeCell ref="AE6:AH6"/>
    <mergeCell ref="AI6:AL6"/>
    <mergeCell ref="AE4:AJ4"/>
    <mergeCell ref="AK4:AO4"/>
    <mergeCell ref="AP4:AT4"/>
    <mergeCell ref="AU4:BH12"/>
    <mergeCell ref="K5:O5"/>
    <mergeCell ref="P5:T5"/>
    <mergeCell ref="U5:Y5"/>
    <mergeCell ref="Z5:AD5"/>
    <mergeCell ref="AE5:AJ5"/>
    <mergeCell ref="AK5:AO5"/>
    <mergeCell ref="AM7:AP7"/>
    <mergeCell ref="AQ7:AT7"/>
    <mergeCell ref="AM8:AP8"/>
    <mergeCell ref="AQ8:AT8"/>
    <mergeCell ref="B9:J12"/>
    <mergeCell ref="K9:N9"/>
    <mergeCell ref="AM6:AP6"/>
    <mergeCell ref="AQ6:AT6"/>
    <mergeCell ref="F7:J7"/>
    <mergeCell ref="K7:N7"/>
    <mergeCell ref="O7:R7"/>
    <mergeCell ref="S7:V7"/>
    <mergeCell ref="W7:Z7"/>
    <mergeCell ref="AA7:AD7"/>
    <mergeCell ref="AE7:AH7"/>
    <mergeCell ref="AI7:AL7"/>
    <mergeCell ref="O11:Y11"/>
    <mergeCell ref="Z11:AT11"/>
    <mergeCell ref="K12:N12"/>
    <mergeCell ref="O12:Y12"/>
    <mergeCell ref="Z12:AT12"/>
    <mergeCell ref="B3:J3"/>
    <mergeCell ref="K3:U3"/>
    <mergeCell ref="V3:AD3"/>
    <mergeCell ref="AE3:AT3"/>
    <mergeCell ref="O9:Y9"/>
    <mergeCell ref="Z9:AT9"/>
    <mergeCell ref="K10:N10"/>
    <mergeCell ref="O10:Y10"/>
    <mergeCell ref="Z10:AT10"/>
    <mergeCell ref="K11:N11"/>
    <mergeCell ref="F8:J8"/>
    <mergeCell ref="K8:N8"/>
    <mergeCell ref="O8:R8"/>
    <mergeCell ref="S8:V8"/>
    <mergeCell ref="W8:Z8"/>
    <mergeCell ref="AA8:AD8"/>
    <mergeCell ref="AE8:AH8"/>
  </mergeCells>
  <phoneticPr fontId="2"/>
  <dataValidations count="4">
    <dataValidation type="list" allowBlank="1" showInputMessage="1" showErrorMessage="1" sqref="R111:Z111 JN111:JV111 TJ111:TR111 ADF111:ADN111 ANB111:ANJ111 AWX111:AXF111 BGT111:BHB111 BQP111:BQX111 CAL111:CAT111 CKH111:CKP111 CUD111:CUL111 DDZ111:DEH111 DNV111:DOD111 DXR111:DXZ111 EHN111:EHV111 ERJ111:ERR111 FBF111:FBN111 FLB111:FLJ111 FUX111:FVF111 GET111:GFB111 GOP111:GOX111 GYL111:GYT111 HIH111:HIP111 HSD111:HSL111 IBZ111:ICH111 ILV111:IMD111 IVR111:IVZ111 JFN111:JFV111 JPJ111:JPR111 JZF111:JZN111 KJB111:KJJ111 KSX111:KTF111 LCT111:LDB111 LMP111:LMX111 LWL111:LWT111 MGH111:MGP111 MQD111:MQL111 MZZ111:NAH111 NJV111:NKD111 NTR111:NTZ111 ODN111:ODV111 ONJ111:ONR111 OXF111:OXN111 PHB111:PHJ111 PQX111:PRF111 QAT111:QBB111 QKP111:QKX111 QUL111:QUT111 REH111:REP111 ROD111:ROL111 RXZ111:RYH111 SHV111:SID111 SRR111:SRZ111 TBN111:TBV111 TLJ111:TLR111 TVF111:TVN111 UFB111:UFJ111 UOX111:UPF111 UYT111:UZB111 VIP111:VIX111 VSL111:VST111 WCH111:WCP111 WMD111:WML111 WVZ111:WWH111 R65670:Z65670 JN65670:JV65670 TJ65670:TR65670 ADF65670:ADN65670 ANB65670:ANJ65670 AWX65670:AXF65670 BGT65670:BHB65670 BQP65670:BQX65670 CAL65670:CAT65670 CKH65670:CKP65670 CUD65670:CUL65670 DDZ65670:DEH65670 DNV65670:DOD65670 DXR65670:DXZ65670 EHN65670:EHV65670 ERJ65670:ERR65670 FBF65670:FBN65670 FLB65670:FLJ65670 FUX65670:FVF65670 GET65670:GFB65670 GOP65670:GOX65670 GYL65670:GYT65670 HIH65670:HIP65670 HSD65670:HSL65670 IBZ65670:ICH65670 ILV65670:IMD65670 IVR65670:IVZ65670 JFN65670:JFV65670 JPJ65670:JPR65670 JZF65670:JZN65670 KJB65670:KJJ65670 KSX65670:KTF65670 LCT65670:LDB65670 LMP65670:LMX65670 LWL65670:LWT65670 MGH65670:MGP65670 MQD65670:MQL65670 MZZ65670:NAH65670 NJV65670:NKD65670 NTR65670:NTZ65670 ODN65670:ODV65670 ONJ65670:ONR65670 OXF65670:OXN65670 PHB65670:PHJ65670 PQX65670:PRF65670 QAT65670:QBB65670 QKP65670:QKX65670 QUL65670:QUT65670 REH65670:REP65670 ROD65670:ROL65670 RXZ65670:RYH65670 SHV65670:SID65670 SRR65670:SRZ65670 TBN65670:TBV65670 TLJ65670:TLR65670 TVF65670:TVN65670 UFB65670:UFJ65670 UOX65670:UPF65670 UYT65670:UZB65670 VIP65670:VIX65670 VSL65670:VST65670 WCH65670:WCP65670 WMD65670:WML65670 WVZ65670:WWH65670 R131206:Z131206 JN131206:JV131206 TJ131206:TR131206 ADF131206:ADN131206 ANB131206:ANJ131206 AWX131206:AXF131206 BGT131206:BHB131206 BQP131206:BQX131206 CAL131206:CAT131206 CKH131206:CKP131206 CUD131206:CUL131206 DDZ131206:DEH131206 DNV131206:DOD131206 DXR131206:DXZ131206 EHN131206:EHV131206 ERJ131206:ERR131206 FBF131206:FBN131206 FLB131206:FLJ131206 FUX131206:FVF131206 GET131206:GFB131206 GOP131206:GOX131206 GYL131206:GYT131206 HIH131206:HIP131206 HSD131206:HSL131206 IBZ131206:ICH131206 ILV131206:IMD131206 IVR131206:IVZ131206 JFN131206:JFV131206 JPJ131206:JPR131206 JZF131206:JZN131206 KJB131206:KJJ131206 KSX131206:KTF131206 LCT131206:LDB131206 LMP131206:LMX131206 LWL131206:LWT131206 MGH131206:MGP131206 MQD131206:MQL131206 MZZ131206:NAH131206 NJV131206:NKD131206 NTR131206:NTZ131206 ODN131206:ODV131206 ONJ131206:ONR131206 OXF131206:OXN131206 PHB131206:PHJ131206 PQX131206:PRF131206 QAT131206:QBB131206 QKP131206:QKX131206 QUL131206:QUT131206 REH131206:REP131206 ROD131206:ROL131206 RXZ131206:RYH131206 SHV131206:SID131206 SRR131206:SRZ131206 TBN131206:TBV131206 TLJ131206:TLR131206 TVF131206:TVN131206 UFB131206:UFJ131206 UOX131206:UPF131206 UYT131206:UZB131206 VIP131206:VIX131206 VSL131206:VST131206 WCH131206:WCP131206 WMD131206:WML131206 WVZ131206:WWH131206 R196742:Z196742 JN196742:JV196742 TJ196742:TR196742 ADF196742:ADN196742 ANB196742:ANJ196742 AWX196742:AXF196742 BGT196742:BHB196742 BQP196742:BQX196742 CAL196742:CAT196742 CKH196742:CKP196742 CUD196742:CUL196742 DDZ196742:DEH196742 DNV196742:DOD196742 DXR196742:DXZ196742 EHN196742:EHV196742 ERJ196742:ERR196742 FBF196742:FBN196742 FLB196742:FLJ196742 FUX196742:FVF196742 GET196742:GFB196742 GOP196742:GOX196742 GYL196742:GYT196742 HIH196742:HIP196742 HSD196742:HSL196742 IBZ196742:ICH196742 ILV196742:IMD196742 IVR196742:IVZ196742 JFN196742:JFV196742 JPJ196742:JPR196742 JZF196742:JZN196742 KJB196742:KJJ196742 KSX196742:KTF196742 LCT196742:LDB196742 LMP196742:LMX196742 LWL196742:LWT196742 MGH196742:MGP196742 MQD196742:MQL196742 MZZ196742:NAH196742 NJV196742:NKD196742 NTR196742:NTZ196742 ODN196742:ODV196742 ONJ196742:ONR196742 OXF196742:OXN196742 PHB196742:PHJ196742 PQX196742:PRF196742 QAT196742:QBB196742 QKP196742:QKX196742 QUL196742:QUT196742 REH196742:REP196742 ROD196742:ROL196742 RXZ196742:RYH196742 SHV196742:SID196742 SRR196742:SRZ196742 TBN196742:TBV196742 TLJ196742:TLR196742 TVF196742:TVN196742 UFB196742:UFJ196742 UOX196742:UPF196742 UYT196742:UZB196742 VIP196742:VIX196742 VSL196742:VST196742 WCH196742:WCP196742 WMD196742:WML196742 WVZ196742:WWH196742 R262278:Z262278 JN262278:JV262278 TJ262278:TR262278 ADF262278:ADN262278 ANB262278:ANJ262278 AWX262278:AXF262278 BGT262278:BHB262278 BQP262278:BQX262278 CAL262278:CAT262278 CKH262278:CKP262278 CUD262278:CUL262278 DDZ262278:DEH262278 DNV262278:DOD262278 DXR262278:DXZ262278 EHN262278:EHV262278 ERJ262278:ERR262278 FBF262278:FBN262278 FLB262278:FLJ262278 FUX262278:FVF262278 GET262278:GFB262278 GOP262278:GOX262278 GYL262278:GYT262278 HIH262278:HIP262278 HSD262278:HSL262278 IBZ262278:ICH262278 ILV262278:IMD262278 IVR262278:IVZ262278 JFN262278:JFV262278 JPJ262278:JPR262278 JZF262278:JZN262278 KJB262278:KJJ262278 KSX262278:KTF262278 LCT262278:LDB262278 LMP262278:LMX262278 LWL262278:LWT262278 MGH262278:MGP262278 MQD262278:MQL262278 MZZ262278:NAH262278 NJV262278:NKD262278 NTR262278:NTZ262278 ODN262278:ODV262278 ONJ262278:ONR262278 OXF262278:OXN262278 PHB262278:PHJ262278 PQX262278:PRF262278 QAT262278:QBB262278 QKP262278:QKX262278 QUL262278:QUT262278 REH262278:REP262278 ROD262278:ROL262278 RXZ262278:RYH262278 SHV262278:SID262278 SRR262278:SRZ262278 TBN262278:TBV262278 TLJ262278:TLR262278 TVF262278:TVN262278 UFB262278:UFJ262278 UOX262278:UPF262278 UYT262278:UZB262278 VIP262278:VIX262278 VSL262278:VST262278 WCH262278:WCP262278 WMD262278:WML262278 WVZ262278:WWH262278 R327814:Z327814 JN327814:JV327814 TJ327814:TR327814 ADF327814:ADN327814 ANB327814:ANJ327814 AWX327814:AXF327814 BGT327814:BHB327814 BQP327814:BQX327814 CAL327814:CAT327814 CKH327814:CKP327814 CUD327814:CUL327814 DDZ327814:DEH327814 DNV327814:DOD327814 DXR327814:DXZ327814 EHN327814:EHV327814 ERJ327814:ERR327814 FBF327814:FBN327814 FLB327814:FLJ327814 FUX327814:FVF327814 GET327814:GFB327814 GOP327814:GOX327814 GYL327814:GYT327814 HIH327814:HIP327814 HSD327814:HSL327814 IBZ327814:ICH327814 ILV327814:IMD327814 IVR327814:IVZ327814 JFN327814:JFV327814 JPJ327814:JPR327814 JZF327814:JZN327814 KJB327814:KJJ327814 KSX327814:KTF327814 LCT327814:LDB327814 LMP327814:LMX327814 LWL327814:LWT327814 MGH327814:MGP327814 MQD327814:MQL327814 MZZ327814:NAH327814 NJV327814:NKD327814 NTR327814:NTZ327814 ODN327814:ODV327814 ONJ327814:ONR327814 OXF327814:OXN327814 PHB327814:PHJ327814 PQX327814:PRF327814 QAT327814:QBB327814 QKP327814:QKX327814 QUL327814:QUT327814 REH327814:REP327814 ROD327814:ROL327814 RXZ327814:RYH327814 SHV327814:SID327814 SRR327814:SRZ327814 TBN327814:TBV327814 TLJ327814:TLR327814 TVF327814:TVN327814 UFB327814:UFJ327814 UOX327814:UPF327814 UYT327814:UZB327814 VIP327814:VIX327814 VSL327814:VST327814 WCH327814:WCP327814 WMD327814:WML327814 WVZ327814:WWH327814 R393350:Z393350 JN393350:JV393350 TJ393350:TR393350 ADF393350:ADN393350 ANB393350:ANJ393350 AWX393350:AXF393350 BGT393350:BHB393350 BQP393350:BQX393350 CAL393350:CAT393350 CKH393350:CKP393350 CUD393350:CUL393350 DDZ393350:DEH393350 DNV393350:DOD393350 DXR393350:DXZ393350 EHN393350:EHV393350 ERJ393350:ERR393350 FBF393350:FBN393350 FLB393350:FLJ393350 FUX393350:FVF393350 GET393350:GFB393350 GOP393350:GOX393350 GYL393350:GYT393350 HIH393350:HIP393350 HSD393350:HSL393350 IBZ393350:ICH393350 ILV393350:IMD393350 IVR393350:IVZ393350 JFN393350:JFV393350 JPJ393350:JPR393350 JZF393350:JZN393350 KJB393350:KJJ393350 KSX393350:KTF393350 LCT393350:LDB393350 LMP393350:LMX393350 LWL393350:LWT393350 MGH393350:MGP393350 MQD393350:MQL393350 MZZ393350:NAH393350 NJV393350:NKD393350 NTR393350:NTZ393350 ODN393350:ODV393350 ONJ393350:ONR393350 OXF393350:OXN393350 PHB393350:PHJ393350 PQX393350:PRF393350 QAT393350:QBB393350 QKP393350:QKX393350 QUL393350:QUT393350 REH393350:REP393350 ROD393350:ROL393350 RXZ393350:RYH393350 SHV393350:SID393350 SRR393350:SRZ393350 TBN393350:TBV393350 TLJ393350:TLR393350 TVF393350:TVN393350 UFB393350:UFJ393350 UOX393350:UPF393350 UYT393350:UZB393350 VIP393350:VIX393350 VSL393350:VST393350 WCH393350:WCP393350 WMD393350:WML393350 WVZ393350:WWH393350 R458886:Z458886 JN458886:JV458886 TJ458886:TR458886 ADF458886:ADN458886 ANB458886:ANJ458886 AWX458886:AXF458886 BGT458886:BHB458886 BQP458886:BQX458886 CAL458886:CAT458886 CKH458886:CKP458886 CUD458886:CUL458886 DDZ458886:DEH458886 DNV458886:DOD458886 DXR458886:DXZ458886 EHN458886:EHV458886 ERJ458886:ERR458886 FBF458886:FBN458886 FLB458886:FLJ458886 FUX458886:FVF458886 GET458886:GFB458886 GOP458886:GOX458886 GYL458886:GYT458886 HIH458886:HIP458886 HSD458886:HSL458886 IBZ458886:ICH458886 ILV458886:IMD458886 IVR458886:IVZ458886 JFN458886:JFV458886 JPJ458886:JPR458886 JZF458886:JZN458886 KJB458886:KJJ458886 KSX458886:KTF458886 LCT458886:LDB458886 LMP458886:LMX458886 LWL458886:LWT458886 MGH458886:MGP458886 MQD458886:MQL458886 MZZ458886:NAH458886 NJV458886:NKD458886 NTR458886:NTZ458886 ODN458886:ODV458886 ONJ458886:ONR458886 OXF458886:OXN458886 PHB458886:PHJ458886 PQX458886:PRF458886 QAT458886:QBB458886 QKP458886:QKX458886 QUL458886:QUT458886 REH458886:REP458886 ROD458886:ROL458886 RXZ458886:RYH458886 SHV458886:SID458886 SRR458886:SRZ458886 TBN458886:TBV458886 TLJ458886:TLR458886 TVF458886:TVN458886 UFB458886:UFJ458886 UOX458886:UPF458886 UYT458886:UZB458886 VIP458886:VIX458886 VSL458886:VST458886 WCH458886:WCP458886 WMD458886:WML458886 WVZ458886:WWH458886 R524422:Z524422 JN524422:JV524422 TJ524422:TR524422 ADF524422:ADN524422 ANB524422:ANJ524422 AWX524422:AXF524422 BGT524422:BHB524422 BQP524422:BQX524422 CAL524422:CAT524422 CKH524422:CKP524422 CUD524422:CUL524422 DDZ524422:DEH524422 DNV524422:DOD524422 DXR524422:DXZ524422 EHN524422:EHV524422 ERJ524422:ERR524422 FBF524422:FBN524422 FLB524422:FLJ524422 FUX524422:FVF524422 GET524422:GFB524422 GOP524422:GOX524422 GYL524422:GYT524422 HIH524422:HIP524422 HSD524422:HSL524422 IBZ524422:ICH524422 ILV524422:IMD524422 IVR524422:IVZ524422 JFN524422:JFV524422 JPJ524422:JPR524422 JZF524422:JZN524422 KJB524422:KJJ524422 KSX524422:KTF524422 LCT524422:LDB524422 LMP524422:LMX524422 LWL524422:LWT524422 MGH524422:MGP524422 MQD524422:MQL524422 MZZ524422:NAH524422 NJV524422:NKD524422 NTR524422:NTZ524422 ODN524422:ODV524422 ONJ524422:ONR524422 OXF524422:OXN524422 PHB524422:PHJ524422 PQX524422:PRF524422 QAT524422:QBB524422 QKP524422:QKX524422 QUL524422:QUT524422 REH524422:REP524422 ROD524422:ROL524422 RXZ524422:RYH524422 SHV524422:SID524422 SRR524422:SRZ524422 TBN524422:TBV524422 TLJ524422:TLR524422 TVF524422:TVN524422 UFB524422:UFJ524422 UOX524422:UPF524422 UYT524422:UZB524422 VIP524422:VIX524422 VSL524422:VST524422 WCH524422:WCP524422 WMD524422:WML524422 WVZ524422:WWH524422 R589958:Z589958 JN589958:JV589958 TJ589958:TR589958 ADF589958:ADN589958 ANB589958:ANJ589958 AWX589958:AXF589958 BGT589958:BHB589958 BQP589958:BQX589958 CAL589958:CAT589958 CKH589958:CKP589958 CUD589958:CUL589958 DDZ589958:DEH589958 DNV589958:DOD589958 DXR589958:DXZ589958 EHN589958:EHV589958 ERJ589958:ERR589958 FBF589958:FBN589958 FLB589958:FLJ589958 FUX589958:FVF589958 GET589958:GFB589958 GOP589958:GOX589958 GYL589958:GYT589958 HIH589958:HIP589958 HSD589958:HSL589958 IBZ589958:ICH589958 ILV589958:IMD589958 IVR589958:IVZ589958 JFN589958:JFV589958 JPJ589958:JPR589958 JZF589958:JZN589958 KJB589958:KJJ589958 KSX589958:KTF589958 LCT589958:LDB589958 LMP589958:LMX589958 LWL589958:LWT589958 MGH589958:MGP589958 MQD589958:MQL589958 MZZ589958:NAH589958 NJV589958:NKD589958 NTR589958:NTZ589958 ODN589958:ODV589958 ONJ589958:ONR589958 OXF589958:OXN589958 PHB589958:PHJ589958 PQX589958:PRF589958 QAT589958:QBB589958 QKP589958:QKX589958 QUL589958:QUT589958 REH589958:REP589958 ROD589958:ROL589958 RXZ589958:RYH589958 SHV589958:SID589958 SRR589958:SRZ589958 TBN589958:TBV589958 TLJ589958:TLR589958 TVF589958:TVN589958 UFB589958:UFJ589958 UOX589958:UPF589958 UYT589958:UZB589958 VIP589958:VIX589958 VSL589958:VST589958 WCH589958:WCP589958 WMD589958:WML589958 WVZ589958:WWH589958 R655494:Z655494 JN655494:JV655494 TJ655494:TR655494 ADF655494:ADN655494 ANB655494:ANJ655494 AWX655494:AXF655494 BGT655494:BHB655494 BQP655494:BQX655494 CAL655494:CAT655494 CKH655494:CKP655494 CUD655494:CUL655494 DDZ655494:DEH655494 DNV655494:DOD655494 DXR655494:DXZ655494 EHN655494:EHV655494 ERJ655494:ERR655494 FBF655494:FBN655494 FLB655494:FLJ655494 FUX655494:FVF655494 GET655494:GFB655494 GOP655494:GOX655494 GYL655494:GYT655494 HIH655494:HIP655494 HSD655494:HSL655494 IBZ655494:ICH655494 ILV655494:IMD655494 IVR655494:IVZ655494 JFN655494:JFV655494 JPJ655494:JPR655494 JZF655494:JZN655494 KJB655494:KJJ655494 KSX655494:KTF655494 LCT655494:LDB655494 LMP655494:LMX655494 LWL655494:LWT655494 MGH655494:MGP655494 MQD655494:MQL655494 MZZ655494:NAH655494 NJV655494:NKD655494 NTR655494:NTZ655494 ODN655494:ODV655494 ONJ655494:ONR655494 OXF655494:OXN655494 PHB655494:PHJ655494 PQX655494:PRF655494 QAT655494:QBB655494 QKP655494:QKX655494 QUL655494:QUT655494 REH655494:REP655494 ROD655494:ROL655494 RXZ655494:RYH655494 SHV655494:SID655494 SRR655494:SRZ655494 TBN655494:TBV655494 TLJ655494:TLR655494 TVF655494:TVN655494 UFB655494:UFJ655494 UOX655494:UPF655494 UYT655494:UZB655494 VIP655494:VIX655494 VSL655494:VST655494 WCH655494:WCP655494 WMD655494:WML655494 WVZ655494:WWH655494 R721030:Z721030 JN721030:JV721030 TJ721030:TR721030 ADF721030:ADN721030 ANB721030:ANJ721030 AWX721030:AXF721030 BGT721030:BHB721030 BQP721030:BQX721030 CAL721030:CAT721030 CKH721030:CKP721030 CUD721030:CUL721030 DDZ721030:DEH721030 DNV721030:DOD721030 DXR721030:DXZ721030 EHN721030:EHV721030 ERJ721030:ERR721030 FBF721030:FBN721030 FLB721030:FLJ721030 FUX721030:FVF721030 GET721030:GFB721030 GOP721030:GOX721030 GYL721030:GYT721030 HIH721030:HIP721030 HSD721030:HSL721030 IBZ721030:ICH721030 ILV721030:IMD721030 IVR721030:IVZ721030 JFN721030:JFV721030 JPJ721030:JPR721030 JZF721030:JZN721030 KJB721030:KJJ721030 KSX721030:KTF721030 LCT721030:LDB721030 LMP721030:LMX721030 LWL721030:LWT721030 MGH721030:MGP721030 MQD721030:MQL721030 MZZ721030:NAH721030 NJV721030:NKD721030 NTR721030:NTZ721030 ODN721030:ODV721030 ONJ721030:ONR721030 OXF721030:OXN721030 PHB721030:PHJ721030 PQX721030:PRF721030 QAT721030:QBB721030 QKP721030:QKX721030 QUL721030:QUT721030 REH721030:REP721030 ROD721030:ROL721030 RXZ721030:RYH721030 SHV721030:SID721030 SRR721030:SRZ721030 TBN721030:TBV721030 TLJ721030:TLR721030 TVF721030:TVN721030 UFB721030:UFJ721030 UOX721030:UPF721030 UYT721030:UZB721030 VIP721030:VIX721030 VSL721030:VST721030 WCH721030:WCP721030 WMD721030:WML721030 WVZ721030:WWH721030 R786566:Z786566 JN786566:JV786566 TJ786566:TR786566 ADF786566:ADN786566 ANB786566:ANJ786566 AWX786566:AXF786566 BGT786566:BHB786566 BQP786566:BQX786566 CAL786566:CAT786566 CKH786566:CKP786566 CUD786566:CUL786566 DDZ786566:DEH786566 DNV786566:DOD786566 DXR786566:DXZ786566 EHN786566:EHV786566 ERJ786566:ERR786566 FBF786566:FBN786566 FLB786566:FLJ786566 FUX786566:FVF786566 GET786566:GFB786566 GOP786566:GOX786566 GYL786566:GYT786566 HIH786566:HIP786566 HSD786566:HSL786566 IBZ786566:ICH786566 ILV786566:IMD786566 IVR786566:IVZ786566 JFN786566:JFV786566 JPJ786566:JPR786566 JZF786566:JZN786566 KJB786566:KJJ786566 KSX786566:KTF786566 LCT786566:LDB786566 LMP786566:LMX786566 LWL786566:LWT786566 MGH786566:MGP786566 MQD786566:MQL786566 MZZ786566:NAH786566 NJV786566:NKD786566 NTR786566:NTZ786566 ODN786566:ODV786566 ONJ786566:ONR786566 OXF786566:OXN786566 PHB786566:PHJ786566 PQX786566:PRF786566 QAT786566:QBB786566 QKP786566:QKX786566 QUL786566:QUT786566 REH786566:REP786566 ROD786566:ROL786566 RXZ786566:RYH786566 SHV786566:SID786566 SRR786566:SRZ786566 TBN786566:TBV786566 TLJ786566:TLR786566 TVF786566:TVN786566 UFB786566:UFJ786566 UOX786566:UPF786566 UYT786566:UZB786566 VIP786566:VIX786566 VSL786566:VST786566 WCH786566:WCP786566 WMD786566:WML786566 WVZ786566:WWH786566 R852102:Z852102 JN852102:JV852102 TJ852102:TR852102 ADF852102:ADN852102 ANB852102:ANJ852102 AWX852102:AXF852102 BGT852102:BHB852102 BQP852102:BQX852102 CAL852102:CAT852102 CKH852102:CKP852102 CUD852102:CUL852102 DDZ852102:DEH852102 DNV852102:DOD852102 DXR852102:DXZ852102 EHN852102:EHV852102 ERJ852102:ERR852102 FBF852102:FBN852102 FLB852102:FLJ852102 FUX852102:FVF852102 GET852102:GFB852102 GOP852102:GOX852102 GYL852102:GYT852102 HIH852102:HIP852102 HSD852102:HSL852102 IBZ852102:ICH852102 ILV852102:IMD852102 IVR852102:IVZ852102 JFN852102:JFV852102 JPJ852102:JPR852102 JZF852102:JZN852102 KJB852102:KJJ852102 KSX852102:KTF852102 LCT852102:LDB852102 LMP852102:LMX852102 LWL852102:LWT852102 MGH852102:MGP852102 MQD852102:MQL852102 MZZ852102:NAH852102 NJV852102:NKD852102 NTR852102:NTZ852102 ODN852102:ODV852102 ONJ852102:ONR852102 OXF852102:OXN852102 PHB852102:PHJ852102 PQX852102:PRF852102 QAT852102:QBB852102 QKP852102:QKX852102 QUL852102:QUT852102 REH852102:REP852102 ROD852102:ROL852102 RXZ852102:RYH852102 SHV852102:SID852102 SRR852102:SRZ852102 TBN852102:TBV852102 TLJ852102:TLR852102 TVF852102:TVN852102 UFB852102:UFJ852102 UOX852102:UPF852102 UYT852102:UZB852102 VIP852102:VIX852102 VSL852102:VST852102 WCH852102:WCP852102 WMD852102:WML852102 WVZ852102:WWH852102 R917638:Z917638 JN917638:JV917638 TJ917638:TR917638 ADF917638:ADN917638 ANB917638:ANJ917638 AWX917638:AXF917638 BGT917638:BHB917638 BQP917638:BQX917638 CAL917638:CAT917638 CKH917638:CKP917638 CUD917638:CUL917638 DDZ917638:DEH917638 DNV917638:DOD917638 DXR917638:DXZ917638 EHN917638:EHV917638 ERJ917638:ERR917638 FBF917638:FBN917638 FLB917638:FLJ917638 FUX917638:FVF917638 GET917638:GFB917638 GOP917638:GOX917638 GYL917638:GYT917638 HIH917638:HIP917638 HSD917638:HSL917638 IBZ917638:ICH917638 ILV917638:IMD917638 IVR917638:IVZ917638 JFN917638:JFV917638 JPJ917638:JPR917638 JZF917638:JZN917638 KJB917638:KJJ917638 KSX917638:KTF917638 LCT917638:LDB917638 LMP917638:LMX917638 LWL917638:LWT917638 MGH917638:MGP917638 MQD917638:MQL917638 MZZ917638:NAH917638 NJV917638:NKD917638 NTR917638:NTZ917638 ODN917638:ODV917638 ONJ917638:ONR917638 OXF917638:OXN917638 PHB917638:PHJ917638 PQX917638:PRF917638 QAT917638:QBB917638 QKP917638:QKX917638 QUL917638:QUT917638 REH917638:REP917638 ROD917638:ROL917638 RXZ917638:RYH917638 SHV917638:SID917638 SRR917638:SRZ917638 TBN917638:TBV917638 TLJ917638:TLR917638 TVF917638:TVN917638 UFB917638:UFJ917638 UOX917638:UPF917638 UYT917638:UZB917638 VIP917638:VIX917638 VSL917638:VST917638 WCH917638:WCP917638 WMD917638:WML917638 WVZ917638:WWH917638 R983174:Z983174 JN983174:JV983174 TJ983174:TR983174 ADF983174:ADN983174 ANB983174:ANJ983174 AWX983174:AXF983174 BGT983174:BHB983174 BQP983174:BQX983174 CAL983174:CAT983174 CKH983174:CKP983174 CUD983174:CUL983174 DDZ983174:DEH983174 DNV983174:DOD983174 DXR983174:DXZ983174 EHN983174:EHV983174 ERJ983174:ERR983174 FBF983174:FBN983174 FLB983174:FLJ983174 FUX983174:FVF983174 GET983174:GFB983174 GOP983174:GOX983174 GYL983174:GYT983174 HIH983174:HIP983174 HSD983174:HSL983174 IBZ983174:ICH983174 ILV983174:IMD983174 IVR983174:IVZ983174 JFN983174:JFV983174 JPJ983174:JPR983174 JZF983174:JZN983174 KJB983174:KJJ983174 KSX983174:KTF983174 LCT983174:LDB983174 LMP983174:LMX983174 LWL983174:LWT983174 MGH983174:MGP983174 MQD983174:MQL983174 MZZ983174:NAH983174 NJV983174:NKD983174 NTR983174:NTZ983174 ODN983174:ODV983174 ONJ983174:ONR983174 OXF983174:OXN983174 PHB983174:PHJ983174 PQX983174:PRF983174 QAT983174:QBB983174 QKP983174:QKX983174 QUL983174:QUT983174 REH983174:REP983174 ROD983174:ROL983174 RXZ983174:RYH983174 SHV983174:SID983174 SRR983174:SRZ983174 TBN983174:TBV983174 TLJ983174:TLR983174 TVF983174:TVN983174 UFB983174:UFJ983174 UOX983174:UPF983174 UYT983174:UZB983174 VIP983174:VIX983174 VSL983174:VST983174 WCH983174:WCP983174 WMD983174:WML983174 WVZ983174:WWH983174" xr:uid="{00000000-0002-0000-0300-000000000000}">
      <formula1>$C$342:$C$354</formula1>
    </dataValidation>
    <dataValidation type="list" allowBlank="1" showInputMessage="1" showErrorMessage="1" sqref="F144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F65703 JB65703 SX65703 ACT65703 AMP65703 AWL65703 BGH65703 BQD65703 BZZ65703 CJV65703 CTR65703 DDN65703 DNJ65703 DXF65703 EHB65703 EQX65703 FAT65703 FKP65703 FUL65703 GEH65703 GOD65703 GXZ65703 HHV65703 HRR65703 IBN65703 ILJ65703 IVF65703 JFB65703 JOX65703 JYT65703 KIP65703 KSL65703 LCH65703 LMD65703 LVZ65703 MFV65703 MPR65703 MZN65703 NJJ65703 NTF65703 ODB65703 OMX65703 OWT65703 PGP65703 PQL65703 QAH65703 QKD65703 QTZ65703 RDV65703 RNR65703 RXN65703 SHJ65703 SRF65703 TBB65703 TKX65703 TUT65703 UEP65703 UOL65703 UYH65703 VID65703 VRZ65703 WBV65703 WLR65703 WVN65703 F131239 JB131239 SX131239 ACT131239 AMP131239 AWL131239 BGH131239 BQD131239 BZZ131239 CJV131239 CTR131239 DDN131239 DNJ131239 DXF131239 EHB131239 EQX131239 FAT131239 FKP131239 FUL131239 GEH131239 GOD131239 GXZ131239 HHV131239 HRR131239 IBN131239 ILJ131239 IVF131239 JFB131239 JOX131239 JYT131239 KIP131239 KSL131239 LCH131239 LMD131239 LVZ131239 MFV131239 MPR131239 MZN131239 NJJ131239 NTF131239 ODB131239 OMX131239 OWT131239 PGP131239 PQL131239 QAH131239 QKD131239 QTZ131239 RDV131239 RNR131239 RXN131239 SHJ131239 SRF131239 TBB131239 TKX131239 TUT131239 UEP131239 UOL131239 UYH131239 VID131239 VRZ131239 WBV131239 WLR131239 WVN131239 F196775 JB196775 SX196775 ACT196775 AMP196775 AWL196775 BGH196775 BQD196775 BZZ196775 CJV196775 CTR196775 DDN196775 DNJ196775 DXF196775 EHB196775 EQX196775 FAT196775 FKP196775 FUL196775 GEH196775 GOD196775 GXZ196775 HHV196775 HRR196775 IBN196775 ILJ196775 IVF196775 JFB196775 JOX196775 JYT196775 KIP196775 KSL196775 LCH196775 LMD196775 LVZ196775 MFV196775 MPR196775 MZN196775 NJJ196775 NTF196775 ODB196775 OMX196775 OWT196775 PGP196775 PQL196775 QAH196775 QKD196775 QTZ196775 RDV196775 RNR196775 RXN196775 SHJ196775 SRF196775 TBB196775 TKX196775 TUT196775 UEP196775 UOL196775 UYH196775 VID196775 VRZ196775 WBV196775 WLR196775 WVN196775 F262311 JB262311 SX262311 ACT262311 AMP262311 AWL262311 BGH262311 BQD262311 BZZ262311 CJV262311 CTR262311 DDN262311 DNJ262311 DXF262311 EHB262311 EQX262311 FAT262311 FKP262311 FUL262311 GEH262311 GOD262311 GXZ262311 HHV262311 HRR262311 IBN262311 ILJ262311 IVF262311 JFB262311 JOX262311 JYT262311 KIP262311 KSL262311 LCH262311 LMD262311 LVZ262311 MFV262311 MPR262311 MZN262311 NJJ262311 NTF262311 ODB262311 OMX262311 OWT262311 PGP262311 PQL262311 QAH262311 QKD262311 QTZ262311 RDV262311 RNR262311 RXN262311 SHJ262311 SRF262311 TBB262311 TKX262311 TUT262311 UEP262311 UOL262311 UYH262311 VID262311 VRZ262311 WBV262311 WLR262311 WVN262311 F327847 JB327847 SX327847 ACT327847 AMP327847 AWL327847 BGH327847 BQD327847 BZZ327847 CJV327847 CTR327847 DDN327847 DNJ327847 DXF327847 EHB327847 EQX327847 FAT327847 FKP327847 FUL327847 GEH327847 GOD327847 GXZ327847 HHV327847 HRR327847 IBN327847 ILJ327847 IVF327847 JFB327847 JOX327847 JYT327847 KIP327847 KSL327847 LCH327847 LMD327847 LVZ327847 MFV327847 MPR327847 MZN327847 NJJ327847 NTF327847 ODB327847 OMX327847 OWT327847 PGP327847 PQL327847 QAH327847 QKD327847 QTZ327847 RDV327847 RNR327847 RXN327847 SHJ327847 SRF327847 TBB327847 TKX327847 TUT327847 UEP327847 UOL327847 UYH327847 VID327847 VRZ327847 WBV327847 WLR327847 WVN327847 F393383 JB393383 SX393383 ACT393383 AMP393383 AWL393383 BGH393383 BQD393383 BZZ393383 CJV393383 CTR393383 DDN393383 DNJ393383 DXF393383 EHB393383 EQX393383 FAT393383 FKP393383 FUL393383 GEH393383 GOD393383 GXZ393383 HHV393383 HRR393383 IBN393383 ILJ393383 IVF393383 JFB393383 JOX393383 JYT393383 KIP393383 KSL393383 LCH393383 LMD393383 LVZ393383 MFV393383 MPR393383 MZN393383 NJJ393383 NTF393383 ODB393383 OMX393383 OWT393383 PGP393383 PQL393383 QAH393383 QKD393383 QTZ393383 RDV393383 RNR393383 RXN393383 SHJ393383 SRF393383 TBB393383 TKX393383 TUT393383 UEP393383 UOL393383 UYH393383 VID393383 VRZ393383 WBV393383 WLR393383 WVN393383 F458919 JB458919 SX458919 ACT458919 AMP458919 AWL458919 BGH458919 BQD458919 BZZ458919 CJV458919 CTR458919 DDN458919 DNJ458919 DXF458919 EHB458919 EQX458919 FAT458919 FKP458919 FUL458919 GEH458919 GOD458919 GXZ458919 HHV458919 HRR458919 IBN458919 ILJ458919 IVF458919 JFB458919 JOX458919 JYT458919 KIP458919 KSL458919 LCH458919 LMD458919 LVZ458919 MFV458919 MPR458919 MZN458919 NJJ458919 NTF458919 ODB458919 OMX458919 OWT458919 PGP458919 PQL458919 QAH458919 QKD458919 QTZ458919 RDV458919 RNR458919 RXN458919 SHJ458919 SRF458919 TBB458919 TKX458919 TUT458919 UEP458919 UOL458919 UYH458919 VID458919 VRZ458919 WBV458919 WLR458919 WVN458919 F524455 JB524455 SX524455 ACT524455 AMP524455 AWL524455 BGH524455 BQD524455 BZZ524455 CJV524455 CTR524455 DDN524455 DNJ524455 DXF524455 EHB524455 EQX524455 FAT524455 FKP524455 FUL524455 GEH524455 GOD524455 GXZ524455 HHV524455 HRR524455 IBN524455 ILJ524455 IVF524455 JFB524455 JOX524455 JYT524455 KIP524455 KSL524455 LCH524455 LMD524455 LVZ524455 MFV524455 MPR524455 MZN524455 NJJ524455 NTF524455 ODB524455 OMX524455 OWT524455 PGP524455 PQL524455 QAH524455 QKD524455 QTZ524455 RDV524455 RNR524455 RXN524455 SHJ524455 SRF524455 TBB524455 TKX524455 TUT524455 UEP524455 UOL524455 UYH524455 VID524455 VRZ524455 WBV524455 WLR524455 WVN524455 F589991 JB589991 SX589991 ACT589991 AMP589991 AWL589991 BGH589991 BQD589991 BZZ589991 CJV589991 CTR589991 DDN589991 DNJ589991 DXF589991 EHB589991 EQX589991 FAT589991 FKP589991 FUL589991 GEH589991 GOD589991 GXZ589991 HHV589991 HRR589991 IBN589991 ILJ589991 IVF589991 JFB589991 JOX589991 JYT589991 KIP589991 KSL589991 LCH589991 LMD589991 LVZ589991 MFV589991 MPR589991 MZN589991 NJJ589991 NTF589991 ODB589991 OMX589991 OWT589991 PGP589991 PQL589991 QAH589991 QKD589991 QTZ589991 RDV589991 RNR589991 RXN589991 SHJ589991 SRF589991 TBB589991 TKX589991 TUT589991 UEP589991 UOL589991 UYH589991 VID589991 VRZ589991 WBV589991 WLR589991 WVN589991 F655527 JB655527 SX655527 ACT655527 AMP655527 AWL655527 BGH655527 BQD655527 BZZ655527 CJV655527 CTR655527 DDN655527 DNJ655527 DXF655527 EHB655527 EQX655527 FAT655527 FKP655527 FUL655527 GEH655527 GOD655527 GXZ655527 HHV655527 HRR655527 IBN655527 ILJ655527 IVF655527 JFB655527 JOX655527 JYT655527 KIP655527 KSL655527 LCH655527 LMD655527 LVZ655527 MFV655527 MPR655527 MZN655527 NJJ655527 NTF655527 ODB655527 OMX655527 OWT655527 PGP655527 PQL655527 QAH655527 QKD655527 QTZ655527 RDV655527 RNR655527 RXN655527 SHJ655527 SRF655527 TBB655527 TKX655527 TUT655527 UEP655527 UOL655527 UYH655527 VID655527 VRZ655527 WBV655527 WLR655527 WVN655527 F721063 JB721063 SX721063 ACT721063 AMP721063 AWL721063 BGH721063 BQD721063 BZZ721063 CJV721063 CTR721063 DDN721063 DNJ721063 DXF721063 EHB721063 EQX721063 FAT721063 FKP721063 FUL721063 GEH721063 GOD721063 GXZ721063 HHV721063 HRR721063 IBN721063 ILJ721063 IVF721063 JFB721063 JOX721063 JYT721063 KIP721063 KSL721063 LCH721063 LMD721063 LVZ721063 MFV721063 MPR721063 MZN721063 NJJ721063 NTF721063 ODB721063 OMX721063 OWT721063 PGP721063 PQL721063 QAH721063 QKD721063 QTZ721063 RDV721063 RNR721063 RXN721063 SHJ721063 SRF721063 TBB721063 TKX721063 TUT721063 UEP721063 UOL721063 UYH721063 VID721063 VRZ721063 WBV721063 WLR721063 WVN721063 F786599 JB786599 SX786599 ACT786599 AMP786599 AWL786599 BGH786599 BQD786599 BZZ786599 CJV786599 CTR786599 DDN786599 DNJ786599 DXF786599 EHB786599 EQX786599 FAT786599 FKP786599 FUL786599 GEH786599 GOD786599 GXZ786599 HHV786599 HRR786599 IBN786599 ILJ786599 IVF786599 JFB786599 JOX786599 JYT786599 KIP786599 KSL786599 LCH786599 LMD786599 LVZ786599 MFV786599 MPR786599 MZN786599 NJJ786599 NTF786599 ODB786599 OMX786599 OWT786599 PGP786599 PQL786599 QAH786599 QKD786599 QTZ786599 RDV786599 RNR786599 RXN786599 SHJ786599 SRF786599 TBB786599 TKX786599 TUT786599 UEP786599 UOL786599 UYH786599 VID786599 VRZ786599 WBV786599 WLR786599 WVN786599 F852135 JB852135 SX852135 ACT852135 AMP852135 AWL852135 BGH852135 BQD852135 BZZ852135 CJV852135 CTR852135 DDN852135 DNJ852135 DXF852135 EHB852135 EQX852135 FAT852135 FKP852135 FUL852135 GEH852135 GOD852135 GXZ852135 HHV852135 HRR852135 IBN852135 ILJ852135 IVF852135 JFB852135 JOX852135 JYT852135 KIP852135 KSL852135 LCH852135 LMD852135 LVZ852135 MFV852135 MPR852135 MZN852135 NJJ852135 NTF852135 ODB852135 OMX852135 OWT852135 PGP852135 PQL852135 QAH852135 QKD852135 QTZ852135 RDV852135 RNR852135 RXN852135 SHJ852135 SRF852135 TBB852135 TKX852135 TUT852135 UEP852135 UOL852135 UYH852135 VID852135 VRZ852135 WBV852135 WLR852135 WVN852135 F917671 JB917671 SX917671 ACT917671 AMP917671 AWL917671 BGH917671 BQD917671 BZZ917671 CJV917671 CTR917671 DDN917671 DNJ917671 DXF917671 EHB917671 EQX917671 FAT917671 FKP917671 FUL917671 GEH917671 GOD917671 GXZ917671 HHV917671 HRR917671 IBN917671 ILJ917671 IVF917671 JFB917671 JOX917671 JYT917671 KIP917671 KSL917671 LCH917671 LMD917671 LVZ917671 MFV917671 MPR917671 MZN917671 NJJ917671 NTF917671 ODB917671 OMX917671 OWT917671 PGP917671 PQL917671 QAH917671 QKD917671 QTZ917671 RDV917671 RNR917671 RXN917671 SHJ917671 SRF917671 TBB917671 TKX917671 TUT917671 UEP917671 UOL917671 UYH917671 VID917671 VRZ917671 WBV917671 WLR917671 WVN917671 F983207 JB983207 SX983207 ACT983207 AMP983207 AWL983207 BGH983207 BQD983207 BZZ983207 CJV983207 CTR983207 DDN983207 DNJ983207 DXF983207 EHB983207 EQX983207 FAT983207 FKP983207 FUL983207 GEH983207 GOD983207 GXZ983207 HHV983207 HRR983207 IBN983207 ILJ983207 IVF983207 JFB983207 JOX983207 JYT983207 KIP983207 KSL983207 LCH983207 LMD983207 LVZ983207 MFV983207 MPR983207 MZN983207 NJJ983207 NTF983207 ODB983207 OMX983207 OWT983207 PGP983207 PQL983207 QAH983207 QKD983207 QTZ983207 RDV983207 RNR983207 RXN983207 SHJ983207 SRF983207 TBB983207 TKX983207 TUT983207 UEP983207 UOL983207 UYH983207 VID983207 VRZ983207 WBV983207 WLR983207 WVN983207 BE144:BF145 LA144:LB145 UW144:UX145 AES144:AET145 AOO144:AOP145 AYK144:AYL145 BIG144:BIH145 BSC144:BSD145 CBY144:CBZ145 CLU144:CLV145 CVQ144:CVR145 DFM144:DFN145 DPI144:DPJ145 DZE144:DZF145 EJA144:EJB145 ESW144:ESX145 FCS144:FCT145 FMO144:FMP145 FWK144:FWL145 GGG144:GGH145 GQC144:GQD145 GZY144:GZZ145 HJU144:HJV145 HTQ144:HTR145 IDM144:IDN145 INI144:INJ145 IXE144:IXF145 JHA144:JHB145 JQW144:JQX145 KAS144:KAT145 KKO144:KKP145 KUK144:KUL145 LEG144:LEH145 LOC144:LOD145 LXY144:LXZ145 MHU144:MHV145 MRQ144:MRR145 NBM144:NBN145 NLI144:NLJ145 NVE144:NVF145 OFA144:OFB145 OOW144:OOX145 OYS144:OYT145 PIO144:PIP145 PSK144:PSL145 QCG144:QCH145 QMC144:QMD145 QVY144:QVZ145 RFU144:RFV145 RPQ144:RPR145 RZM144:RZN145 SJI144:SJJ145 STE144:STF145 TDA144:TDB145 TMW144:TMX145 TWS144:TWT145 UGO144:UGP145 UQK144:UQL145 VAG144:VAH145 VKC144:VKD145 VTY144:VTZ145 WDU144:WDV145 WNQ144:WNR145 WXM144:WXN145 BE65703:BF65704 LA65703:LB65704 UW65703:UX65704 AES65703:AET65704 AOO65703:AOP65704 AYK65703:AYL65704 BIG65703:BIH65704 BSC65703:BSD65704 CBY65703:CBZ65704 CLU65703:CLV65704 CVQ65703:CVR65704 DFM65703:DFN65704 DPI65703:DPJ65704 DZE65703:DZF65704 EJA65703:EJB65704 ESW65703:ESX65704 FCS65703:FCT65704 FMO65703:FMP65704 FWK65703:FWL65704 GGG65703:GGH65704 GQC65703:GQD65704 GZY65703:GZZ65704 HJU65703:HJV65704 HTQ65703:HTR65704 IDM65703:IDN65704 INI65703:INJ65704 IXE65703:IXF65704 JHA65703:JHB65704 JQW65703:JQX65704 KAS65703:KAT65704 KKO65703:KKP65704 KUK65703:KUL65704 LEG65703:LEH65704 LOC65703:LOD65704 LXY65703:LXZ65704 MHU65703:MHV65704 MRQ65703:MRR65704 NBM65703:NBN65704 NLI65703:NLJ65704 NVE65703:NVF65704 OFA65703:OFB65704 OOW65703:OOX65704 OYS65703:OYT65704 PIO65703:PIP65704 PSK65703:PSL65704 QCG65703:QCH65704 QMC65703:QMD65704 QVY65703:QVZ65704 RFU65703:RFV65704 RPQ65703:RPR65704 RZM65703:RZN65704 SJI65703:SJJ65704 STE65703:STF65704 TDA65703:TDB65704 TMW65703:TMX65704 TWS65703:TWT65704 UGO65703:UGP65704 UQK65703:UQL65704 VAG65703:VAH65704 VKC65703:VKD65704 VTY65703:VTZ65704 WDU65703:WDV65704 WNQ65703:WNR65704 WXM65703:WXN65704 BE131239:BF131240 LA131239:LB131240 UW131239:UX131240 AES131239:AET131240 AOO131239:AOP131240 AYK131239:AYL131240 BIG131239:BIH131240 BSC131239:BSD131240 CBY131239:CBZ131240 CLU131239:CLV131240 CVQ131239:CVR131240 DFM131239:DFN131240 DPI131239:DPJ131240 DZE131239:DZF131240 EJA131239:EJB131240 ESW131239:ESX131240 FCS131239:FCT131240 FMO131239:FMP131240 FWK131239:FWL131240 GGG131239:GGH131240 GQC131239:GQD131240 GZY131239:GZZ131240 HJU131239:HJV131240 HTQ131239:HTR131240 IDM131239:IDN131240 INI131239:INJ131240 IXE131239:IXF131240 JHA131239:JHB131240 JQW131239:JQX131240 KAS131239:KAT131240 KKO131239:KKP131240 KUK131239:KUL131240 LEG131239:LEH131240 LOC131239:LOD131240 LXY131239:LXZ131240 MHU131239:MHV131240 MRQ131239:MRR131240 NBM131239:NBN131240 NLI131239:NLJ131240 NVE131239:NVF131240 OFA131239:OFB131240 OOW131239:OOX131240 OYS131239:OYT131240 PIO131239:PIP131240 PSK131239:PSL131240 QCG131239:QCH131240 QMC131239:QMD131240 QVY131239:QVZ131240 RFU131239:RFV131240 RPQ131239:RPR131240 RZM131239:RZN131240 SJI131239:SJJ131240 STE131239:STF131240 TDA131239:TDB131240 TMW131239:TMX131240 TWS131239:TWT131240 UGO131239:UGP131240 UQK131239:UQL131240 VAG131239:VAH131240 VKC131239:VKD131240 VTY131239:VTZ131240 WDU131239:WDV131240 WNQ131239:WNR131240 WXM131239:WXN131240 BE196775:BF196776 LA196775:LB196776 UW196775:UX196776 AES196775:AET196776 AOO196775:AOP196776 AYK196775:AYL196776 BIG196775:BIH196776 BSC196775:BSD196776 CBY196775:CBZ196776 CLU196775:CLV196776 CVQ196775:CVR196776 DFM196775:DFN196776 DPI196775:DPJ196776 DZE196775:DZF196776 EJA196775:EJB196776 ESW196775:ESX196776 FCS196775:FCT196776 FMO196775:FMP196776 FWK196775:FWL196776 GGG196775:GGH196776 GQC196775:GQD196776 GZY196775:GZZ196776 HJU196775:HJV196776 HTQ196775:HTR196776 IDM196775:IDN196776 INI196775:INJ196776 IXE196775:IXF196776 JHA196775:JHB196776 JQW196775:JQX196776 KAS196775:KAT196776 KKO196775:KKP196776 KUK196775:KUL196776 LEG196775:LEH196776 LOC196775:LOD196776 LXY196775:LXZ196776 MHU196775:MHV196776 MRQ196775:MRR196776 NBM196775:NBN196776 NLI196775:NLJ196776 NVE196775:NVF196776 OFA196775:OFB196776 OOW196775:OOX196776 OYS196775:OYT196776 PIO196775:PIP196776 PSK196775:PSL196776 QCG196775:QCH196776 QMC196775:QMD196776 QVY196775:QVZ196776 RFU196775:RFV196776 RPQ196775:RPR196776 RZM196775:RZN196776 SJI196775:SJJ196776 STE196775:STF196776 TDA196775:TDB196776 TMW196775:TMX196776 TWS196775:TWT196776 UGO196775:UGP196776 UQK196775:UQL196776 VAG196775:VAH196776 VKC196775:VKD196776 VTY196775:VTZ196776 WDU196775:WDV196776 WNQ196775:WNR196776 WXM196775:WXN196776 BE262311:BF262312 LA262311:LB262312 UW262311:UX262312 AES262311:AET262312 AOO262311:AOP262312 AYK262311:AYL262312 BIG262311:BIH262312 BSC262311:BSD262312 CBY262311:CBZ262312 CLU262311:CLV262312 CVQ262311:CVR262312 DFM262311:DFN262312 DPI262311:DPJ262312 DZE262311:DZF262312 EJA262311:EJB262312 ESW262311:ESX262312 FCS262311:FCT262312 FMO262311:FMP262312 FWK262311:FWL262312 GGG262311:GGH262312 GQC262311:GQD262312 GZY262311:GZZ262312 HJU262311:HJV262312 HTQ262311:HTR262312 IDM262311:IDN262312 INI262311:INJ262312 IXE262311:IXF262312 JHA262311:JHB262312 JQW262311:JQX262312 KAS262311:KAT262312 KKO262311:KKP262312 KUK262311:KUL262312 LEG262311:LEH262312 LOC262311:LOD262312 LXY262311:LXZ262312 MHU262311:MHV262312 MRQ262311:MRR262312 NBM262311:NBN262312 NLI262311:NLJ262312 NVE262311:NVF262312 OFA262311:OFB262312 OOW262311:OOX262312 OYS262311:OYT262312 PIO262311:PIP262312 PSK262311:PSL262312 QCG262311:QCH262312 QMC262311:QMD262312 QVY262311:QVZ262312 RFU262311:RFV262312 RPQ262311:RPR262312 RZM262311:RZN262312 SJI262311:SJJ262312 STE262311:STF262312 TDA262311:TDB262312 TMW262311:TMX262312 TWS262311:TWT262312 UGO262311:UGP262312 UQK262311:UQL262312 VAG262311:VAH262312 VKC262311:VKD262312 VTY262311:VTZ262312 WDU262311:WDV262312 WNQ262311:WNR262312 WXM262311:WXN262312 BE327847:BF327848 LA327847:LB327848 UW327847:UX327848 AES327847:AET327848 AOO327847:AOP327848 AYK327847:AYL327848 BIG327847:BIH327848 BSC327847:BSD327848 CBY327847:CBZ327848 CLU327847:CLV327848 CVQ327847:CVR327848 DFM327847:DFN327848 DPI327847:DPJ327848 DZE327847:DZF327848 EJA327847:EJB327848 ESW327847:ESX327848 FCS327847:FCT327848 FMO327847:FMP327848 FWK327847:FWL327848 GGG327847:GGH327848 GQC327847:GQD327848 GZY327847:GZZ327848 HJU327847:HJV327848 HTQ327847:HTR327848 IDM327847:IDN327848 INI327847:INJ327848 IXE327847:IXF327848 JHA327847:JHB327848 JQW327847:JQX327848 KAS327847:KAT327848 KKO327847:KKP327848 KUK327847:KUL327848 LEG327847:LEH327848 LOC327847:LOD327848 LXY327847:LXZ327848 MHU327847:MHV327848 MRQ327847:MRR327848 NBM327847:NBN327848 NLI327847:NLJ327848 NVE327847:NVF327848 OFA327847:OFB327848 OOW327847:OOX327848 OYS327847:OYT327848 PIO327847:PIP327848 PSK327847:PSL327848 QCG327847:QCH327848 QMC327847:QMD327848 QVY327847:QVZ327848 RFU327847:RFV327848 RPQ327847:RPR327848 RZM327847:RZN327848 SJI327847:SJJ327848 STE327847:STF327848 TDA327847:TDB327848 TMW327847:TMX327848 TWS327847:TWT327848 UGO327847:UGP327848 UQK327847:UQL327848 VAG327847:VAH327848 VKC327847:VKD327848 VTY327847:VTZ327848 WDU327847:WDV327848 WNQ327847:WNR327848 WXM327847:WXN327848 BE393383:BF393384 LA393383:LB393384 UW393383:UX393384 AES393383:AET393384 AOO393383:AOP393384 AYK393383:AYL393384 BIG393383:BIH393384 BSC393383:BSD393384 CBY393383:CBZ393384 CLU393383:CLV393384 CVQ393383:CVR393384 DFM393383:DFN393384 DPI393383:DPJ393384 DZE393383:DZF393384 EJA393383:EJB393384 ESW393383:ESX393384 FCS393383:FCT393384 FMO393383:FMP393384 FWK393383:FWL393384 GGG393383:GGH393384 GQC393383:GQD393384 GZY393383:GZZ393384 HJU393383:HJV393384 HTQ393383:HTR393384 IDM393383:IDN393384 INI393383:INJ393384 IXE393383:IXF393384 JHA393383:JHB393384 JQW393383:JQX393384 KAS393383:KAT393384 KKO393383:KKP393384 KUK393383:KUL393384 LEG393383:LEH393384 LOC393383:LOD393384 LXY393383:LXZ393384 MHU393383:MHV393384 MRQ393383:MRR393384 NBM393383:NBN393384 NLI393383:NLJ393384 NVE393383:NVF393384 OFA393383:OFB393384 OOW393383:OOX393384 OYS393383:OYT393384 PIO393383:PIP393384 PSK393383:PSL393384 QCG393383:QCH393384 QMC393383:QMD393384 QVY393383:QVZ393384 RFU393383:RFV393384 RPQ393383:RPR393384 RZM393383:RZN393384 SJI393383:SJJ393384 STE393383:STF393384 TDA393383:TDB393384 TMW393383:TMX393384 TWS393383:TWT393384 UGO393383:UGP393384 UQK393383:UQL393384 VAG393383:VAH393384 VKC393383:VKD393384 VTY393383:VTZ393384 WDU393383:WDV393384 WNQ393383:WNR393384 WXM393383:WXN393384 BE458919:BF458920 LA458919:LB458920 UW458919:UX458920 AES458919:AET458920 AOO458919:AOP458920 AYK458919:AYL458920 BIG458919:BIH458920 BSC458919:BSD458920 CBY458919:CBZ458920 CLU458919:CLV458920 CVQ458919:CVR458920 DFM458919:DFN458920 DPI458919:DPJ458920 DZE458919:DZF458920 EJA458919:EJB458920 ESW458919:ESX458920 FCS458919:FCT458920 FMO458919:FMP458920 FWK458919:FWL458920 GGG458919:GGH458920 GQC458919:GQD458920 GZY458919:GZZ458920 HJU458919:HJV458920 HTQ458919:HTR458920 IDM458919:IDN458920 INI458919:INJ458920 IXE458919:IXF458920 JHA458919:JHB458920 JQW458919:JQX458920 KAS458919:KAT458920 KKO458919:KKP458920 KUK458919:KUL458920 LEG458919:LEH458920 LOC458919:LOD458920 LXY458919:LXZ458920 MHU458919:MHV458920 MRQ458919:MRR458920 NBM458919:NBN458920 NLI458919:NLJ458920 NVE458919:NVF458920 OFA458919:OFB458920 OOW458919:OOX458920 OYS458919:OYT458920 PIO458919:PIP458920 PSK458919:PSL458920 QCG458919:QCH458920 QMC458919:QMD458920 QVY458919:QVZ458920 RFU458919:RFV458920 RPQ458919:RPR458920 RZM458919:RZN458920 SJI458919:SJJ458920 STE458919:STF458920 TDA458919:TDB458920 TMW458919:TMX458920 TWS458919:TWT458920 UGO458919:UGP458920 UQK458919:UQL458920 VAG458919:VAH458920 VKC458919:VKD458920 VTY458919:VTZ458920 WDU458919:WDV458920 WNQ458919:WNR458920 WXM458919:WXN458920 BE524455:BF524456 LA524455:LB524456 UW524455:UX524456 AES524455:AET524456 AOO524455:AOP524456 AYK524455:AYL524456 BIG524455:BIH524456 BSC524455:BSD524456 CBY524455:CBZ524456 CLU524455:CLV524456 CVQ524455:CVR524456 DFM524455:DFN524456 DPI524455:DPJ524456 DZE524455:DZF524456 EJA524455:EJB524456 ESW524455:ESX524456 FCS524455:FCT524456 FMO524455:FMP524456 FWK524455:FWL524456 GGG524455:GGH524456 GQC524455:GQD524456 GZY524455:GZZ524456 HJU524455:HJV524456 HTQ524455:HTR524456 IDM524455:IDN524456 INI524455:INJ524456 IXE524455:IXF524456 JHA524455:JHB524456 JQW524455:JQX524456 KAS524455:KAT524456 KKO524455:KKP524456 KUK524455:KUL524456 LEG524455:LEH524456 LOC524455:LOD524456 LXY524455:LXZ524456 MHU524455:MHV524456 MRQ524455:MRR524456 NBM524455:NBN524456 NLI524455:NLJ524456 NVE524455:NVF524456 OFA524455:OFB524456 OOW524455:OOX524456 OYS524455:OYT524456 PIO524455:PIP524456 PSK524455:PSL524456 QCG524455:QCH524456 QMC524455:QMD524456 QVY524455:QVZ524456 RFU524455:RFV524456 RPQ524455:RPR524456 RZM524455:RZN524456 SJI524455:SJJ524456 STE524455:STF524456 TDA524455:TDB524456 TMW524455:TMX524456 TWS524455:TWT524456 UGO524455:UGP524456 UQK524455:UQL524456 VAG524455:VAH524456 VKC524455:VKD524456 VTY524455:VTZ524456 WDU524455:WDV524456 WNQ524455:WNR524456 WXM524455:WXN524456 BE589991:BF589992 LA589991:LB589992 UW589991:UX589992 AES589991:AET589992 AOO589991:AOP589992 AYK589991:AYL589992 BIG589991:BIH589992 BSC589991:BSD589992 CBY589991:CBZ589992 CLU589991:CLV589992 CVQ589991:CVR589992 DFM589991:DFN589992 DPI589991:DPJ589992 DZE589991:DZF589992 EJA589991:EJB589992 ESW589991:ESX589992 FCS589991:FCT589992 FMO589991:FMP589992 FWK589991:FWL589992 GGG589991:GGH589992 GQC589991:GQD589992 GZY589991:GZZ589992 HJU589991:HJV589992 HTQ589991:HTR589992 IDM589991:IDN589992 INI589991:INJ589992 IXE589991:IXF589992 JHA589991:JHB589992 JQW589991:JQX589992 KAS589991:KAT589992 KKO589991:KKP589992 KUK589991:KUL589992 LEG589991:LEH589992 LOC589991:LOD589992 LXY589991:LXZ589992 MHU589991:MHV589992 MRQ589991:MRR589992 NBM589991:NBN589992 NLI589991:NLJ589992 NVE589991:NVF589992 OFA589991:OFB589992 OOW589991:OOX589992 OYS589991:OYT589992 PIO589991:PIP589992 PSK589991:PSL589992 QCG589991:QCH589992 QMC589991:QMD589992 QVY589991:QVZ589992 RFU589991:RFV589992 RPQ589991:RPR589992 RZM589991:RZN589992 SJI589991:SJJ589992 STE589991:STF589992 TDA589991:TDB589992 TMW589991:TMX589992 TWS589991:TWT589992 UGO589991:UGP589992 UQK589991:UQL589992 VAG589991:VAH589992 VKC589991:VKD589992 VTY589991:VTZ589992 WDU589991:WDV589992 WNQ589991:WNR589992 WXM589991:WXN589992 BE655527:BF655528 LA655527:LB655528 UW655527:UX655528 AES655527:AET655528 AOO655527:AOP655528 AYK655527:AYL655528 BIG655527:BIH655528 BSC655527:BSD655528 CBY655527:CBZ655528 CLU655527:CLV655528 CVQ655527:CVR655528 DFM655527:DFN655528 DPI655527:DPJ655528 DZE655527:DZF655528 EJA655527:EJB655528 ESW655527:ESX655528 FCS655527:FCT655528 FMO655527:FMP655528 FWK655527:FWL655528 GGG655527:GGH655528 GQC655527:GQD655528 GZY655527:GZZ655528 HJU655527:HJV655528 HTQ655527:HTR655528 IDM655527:IDN655528 INI655527:INJ655528 IXE655527:IXF655528 JHA655527:JHB655528 JQW655527:JQX655528 KAS655527:KAT655528 KKO655527:KKP655528 KUK655527:KUL655528 LEG655527:LEH655528 LOC655527:LOD655528 LXY655527:LXZ655528 MHU655527:MHV655528 MRQ655527:MRR655528 NBM655527:NBN655528 NLI655527:NLJ655528 NVE655527:NVF655528 OFA655527:OFB655528 OOW655527:OOX655528 OYS655527:OYT655528 PIO655527:PIP655528 PSK655527:PSL655528 QCG655527:QCH655528 QMC655527:QMD655528 QVY655527:QVZ655528 RFU655527:RFV655528 RPQ655527:RPR655528 RZM655527:RZN655528 SJI655527:SJJ655528 STE655527:STF655528 TDA655527:TDB655528 TMW655527:TMX655528 TWS655527:TWT655528 UGO655527:UGP655528 UQK655527:UQL655528 VAG655527:VAH655528 VKC655527:VKD655528 VTY655527:VTZ655528 WDU655527:WDV655528 WNQ655527:WNR655528 WXM655527:WXN655528 BE721063:BF721064 LA721063:LB721064 UW721063:UX721064 AES721063:AET721064 AOO721063:AOP721064 AYK721063:AYL721064 BIG721063:BIH721064 BSC721063:BSD721064 CBY721063:CBZ721064 CLU721063:CLV721064 CVQ721063:CVR721064 DFM721063:DFN721064 DPI721063:DPJ721064 DZE721063:DZF721064 EJA721063:EJB721064 ESW721063:ESX721064 FCS721063:FCT721064 FMO721063:FMP721064 FWK721063:FWL721064 GGG721063:GGH721064 GQC721063:GQD721064 GZY721063:GZZ721064 HJU721063:HJV721064 HTQ721063:HTR721064 IDM721063:IDN721064 INI721063:INJ721064 IXE721063:IXF721064 JHA721063:JHB721064 JQW721063:JQX721064 KAS721063:KAT721064 KKO721063:KKP721064 KUK721063:KUL721064 LEG721063:LEH721064 LOC721063:LOD721064 LXY721063:LXZ721064 MHU721063:MHV721064 MRQ721063:MRR721064 NBM721063:NBN721064 NLI721063:NLJ721064 NVE721063:NVF721064 OFA721063:OFB721064 OOW721063:OOX721064 OYS721063:OYT721064 PIO721063:PIP721064 PSK721063:PSL721064 QCG721063:QCH721064 QMC721063:QMD721064 QVY721063:QVZ721064 RFU721063:RFV721064 RPQ721063:RPR721064 RZM721063:RZN721064 SJI721063:SJJ721064 STE721063:STF721064 TDA721063:TDB721064 TMW721063:TMX721064 TWS721063:TWT721064 UGO721063:UGP721064 UQK721063:UQL721064 VAG721063:VAH721064 VKC721063:VKD721064 VTY721063:VTZ721064 WDU721063:WDV721064 WNQ721063:WNR721064 WXM721063:WXN721064 BE786599:BF786600 LA786599:LB786600 UW786599:UX786600 AES786599:AET786600 AOO786599:AOP786600 AYK786599:AYL786600 BIG786599:BIH786600 BSC786599:BSD786600 CBY786599:CBZ786600 CLU786599:CLV786600 CVQ786599:CVR786600 DFM786599:DFN786600 DPI786599:DPJ786600 DZE786599:DZF786600 EJA786599:EJB786600 ESW786599:ESX786600 FCS786599:FCT786600 FMO786599:FMP786600 FWK786599:FWL786600 GGG786599:GGH786600 GQC786599:GQD786600 GZY786599:GZZ786600 HJU786599:HJV786600 HTQ786599:HTR786600 IDM786599:IDN786600 INI786599:INJ786600 IXE786599:IXF786600 JHA786599:JHB786600 JQW786599:JQX786600 KAS786599:KAT786600 KKO786599:KKP786600 KUK786599:KUL786600 LEG786599:LEH786600 LOC786599:LOD786600 LXY786599:LXZ786600 MHU786599:MHV786600 MRQ786599:MRR786600 NBM786599:NBN786600 NLI786599:NLJ786600 NVE786599:NVF786600 OFA786599:OFB786600 OOW786599:OOX786600 OYS786599:OYT786600 PIO786599:PIP786600 PSK786599:PSL786600 QCG786599:QCH786600 QMC786599:QMD786600 QVY786599:QVZ786600 RFU786599:RFV786600 RPQ786599:RPR786600 RZM786599:RZN786600 SJI786599:SJJ786600 STE786599:STF786600 TDA786599:TDB786600 TMW786599:TMX786600 TWS786599:TWT786600 UGO786599:UGP786600 UQK786599:UQL786600 VAG786599:VAH786600 VKC786599:VKD786600 VTY786599:VTZ786600 WDU786599:WDV786600 WNQ786599:WNR786600 WXM786599:WXN786600 BE852135:BF852136 LA852135:LB852136 UW852135:UX852136 AES852135:AET852136 AOO852135:AOP852136 AYK852135:AYL852136 BIG852135:BIH852136 BSC852135:BSD852136 CBY852135:CBZ852136 CLU852135:CLV852136 CVQ852135:CVR852136 DFM852135:DFN852136 DPI852135:DPJ852136 DZE852135:DZF852136 EJA852135:EJB852136 ESW852135:ESX852136 FCS852135:FCT852136 FMO852135:FMP852136 FWK852135:FWL852136 GGG852135:GGH852136 GQC852135:GQD852136 GZY852135:GZZ852136 HJU852135:HJV852136 HTQ852135:HTR852136 IDM852135:IDN852136 INI852135:INJ852136 IXE852135:IXF852136 JHA852135:JHB852136 JQW852135:JQX852136 KAS852135:KAT852136 KKO852135:KKP852136 KUK852135:KUL852136 LEG852135:LEH852136 LOC852135:LOD852136 LXY852135:LXZ852136 MHU852135:MHV852136 MRQ852135:MRR852136 NBM852135:NBN852136 NLI852135:NLJ852136 NVE852135:NVF852136 OFA852135:OFB852136 OOW852135:OOX852136 OYS852135:OYT852136 PIO852135:PIP852136 PSK852135:PSL852136 QCG852135:QCH852136 QMC852135:QMD852136 QVY852135:QVZ852136 RFU852135:RFV852136 RPQ852135:RPR852136 RZM852135:RZN852136 SJI852135:SJJ852136 STE852135:STF852136 TDA852135:TDB852136 TMW852135:TMX852136 TWS852135:TWT852136 UGO852135:UGP852136 UQK852135:UQL852136 VAG852135:VAH852136 VKC852135:VKD852136 VTY852135:VTZ852136 WDU852135:WDV852136 WNQ852135:WNR852136 WXM852135:WXN852136 BE917671:BF917672 LA917671:LB917672 UW917671:UX917672 AES917671:AET917672 AOO917671:AOP917672 AYK917671:AYL917672 BIG917671:BIH917672 BSC917671:BSD917672 CBY917671:CBZ917672 CLU917671:CLV917672 CVQ917671:CVR917672 DFM917671:DFN917672 DPI917671:DPJ917672 DZE917671:DZF917672 EJA917671:EJB917672 ESW917671:ESX917672 FCS917671:FCT917672 FMO917671:FMP917672 FWK917671:FWL917672 GGG917671:GGH917672 GQC917671:GQD917672 GZY917671:GZZ917672 HJU917671:HJV917672 HTQ917671:HTR917672 IDM917671:IDN917672 INI917671:INJ917672 IXE917671:IXF917672 JHA917671:JHB917672 JQW917671:JQX917672 KAS917671:KAT917672 KKO917671:KKP917672 KUK917671:KUL917672 LEG917671:LEH917672 LOC917671:LOD917672 LXY917671:LXZ917672 MHU917671:MHV917672 MRQ917671:MRR917672 NBM917671:NBN917672 NLI917671:NLJ917672 NVE917671:NVF917672 OFA917671:OFB917672 OOW917671:OOX917672 OYS917671:OYT917672 PIO917671:PIP917672 PSK917671:PSL917672 QCG917671:QCH917672 QMC917671:QMD917672 QVY917671:QVZ917672 RFU917671:RFV917672 RPQ917671:RPR917672 RZM917671:RZN917672 SJI917671:SJJ917672 STE917671:STF917672 TDA917671:TDB917672 TMW917671:TMX917672 TWS917671:TWT917672 UGO917671:UGP917672 UQK917671:UQL917672 VAG917671:VAH917672 VKC917671:VKD917672 VTY917671:VTZ917672 WDU917671:WDV917672 WNQ917671:WNR917672 WXM917671:WXN917672 BE983207:BF983208 LA983207:LB983208 UW983207:UX983208 AES983207:AET983208 AOO983207:AOP983208 AYK983207:AYL983208 BIG983207:BIH983208 BSC983207:BSD983208 CBY983207:CBZ983208 CLU983207:CLV983208 CVQ983207:CVR983208 DFM983207:DFN983208 DPI983207:DPJ983208 DZE983207:DZF983208 EJA983207:EJB983208 ESW983207:ESX983208 FCS983207:FCT983208 FMO983207:FMP983208 FWK983207:FWL983208 GGG983207:GGH983208 GQC983207:GQD983208 GZY983207:GZZ983208 HJU983207:HJV983208 HTQ983207:HTR983208 IDM983207:IDN983208 INI983207:INJ983208 IXE983207:IXF983208 JHA983207:JHB983208 JQW983207:JQX983208 KAS983207:KAT983208 KKO983207:KKP983208 KUK983207:KUL983208 LEG983207:LEH983208 LOC983207:LOD983208 LXY983207:LXZ983208 MHU983207:MHV983208 MRQ983207:MRR983208 NBM983207:NBN983208 NLI983207:NLJ983208 NVE983207:NVF983208 OFA983207:OFB983208 OOW983207:OOX983208 OYS983207:OYT983208 PIO983207:PIP983208 PSK983207:PSL983208 QCG983207:QCH983208 QMC983207:QMD983208 QVY983207:QVZ983208 RFU983207:RFV983208 RPQ983207:RPR983208 RZM983207:RZN983208 SJI983207:SJJ983208 STE983207:STF983208 TDA983207:TDB983208 TMW983207:TMX983208 TWS983207:TWT983208 UGO983207:UGP983208 UQK983207:UQL983208 VAG983207:VAH983208 VKC983207:VKD983208 VTY983207:VTZ983208 WDU983207:WDV983208 WNQ983207:WNR983208 WXM983207:WXN983208 AY144:BD144 KU144:KZ144 UQ144:UV144 AEM144:AER144 AOI144:AON144 AYE144:AYJ144 BIA144:BIF144 BRW144:BSB144 CBS144:CBX144 CLO144:CLT144 CVK144:CVP144 DFG144:DFL144 DPC144:DPH144 DYY144:DZD144 EIU144:EIZ144 ESQ144:ESV144 FCM144:FCR144 FMI144:FMN144 FWE144:FWJ144 GGA144:GGF144 GPW144:GQB144 GZS144:GZX144 HJO144:HJT144 HTK144:HTP144 IDG144:IDL144 INC144:INH144 IWY144:IXD144 JGU144:JGZ144 JQQ144:JQV144 KAM144:KAR144 KKI144:KKN144 KUE144:KUJ144 LEA144:LEF144 LNW144:LOB144 LXS144:LXX144 MHO144:MHT144 MRK144:MRP144 NBG144:NBL144 NLC144:NLH144 NUY144:NVD144 OEU144:OEZ144 OOQ144:OOV144 OYM144:OYR144 PII144:PIN144 PSE144:PSJ144 QCA144:QCF144 QLW144:QMB144 QVS144:QVX144 RFO144:RFT144 RPK144:RPP144 RZG144:RZL144 SJC144:SJH144 SSY144:STD144 TCU144:TCZ144 TMQ144:TMV144 TWM144:TWR144 UGI144:UGN144 UQE144:UQJ144 VAA144:VAF144 VJW144:VKB144 VTS144:VTX144 WDO144:WDT144 WNK144:WNP144 WXG144:WXL144 AY65703:BD65703 KU65703:KZ65703 UQ65703:UV65703 AEM65703:AER65703 AOI65703:AON65703 AYE65703:AYJ65703 BIA65703:BIF65703 BRW65703:BSB65703 CBS65703:CBX65703 CLO65703:CLT65703 CVK65703:CVP65703 DFG65703:DFL65703 DPC65703:DPH65703 DYY65703:DZD65703 EIU65703:EIZ65703 ESQ65703:ESV65703 FCM65703:FCR65703 FMI65703:FMN65703 FWE65703:FWJ65703 GGA65703:GGF65703 GPW65703:GQB65703 GZS65703:GZX65703 HJO65703:HJT65703 HTK65703:HTP65703 IDG65703:IDL65703 INC65703:INH65703 IWY65703:IXD65703 JGU65703:JGZ65703 JQQ65703:JQV65703 KAM65703:KAR65703 KKI65703:KKN65703 KUE65703:KUJ65703 LEA65703:LEF65703 LNW65703:LOB65703 LXS65703:LXX65703 MHO65703:MHT65703 MRK65703:MRP65703 NBG65703:NBL65703 NLC65703:NLH65703 NUY65703:NVD65703 OEU65703:OEZ65703 OOQ65703:OOV65703 OYM65703:OYR65703 PII65703:PIN65703 PSE65703:PSJ65703 QCA65703:QCF65703 QLW65703:QMB65703 QVS65703:QVX65703 RFO65703:RFT65703 RPK65703:RPP65703 RZG65703:RZL65703 SJC65703:SJH65703 SSY65703:STD65703 TCU65703:TCZ65703 TMQ65703:TMV65703 TWM65703:TWR65703 UGI65703:UGN65703 UQE65703:UQJ65703 VAA65703:VAF65703 VJW65703:VKB65703 VTS65703:VTX65703 WDO65703:WDT65703 WNK65703:WNP65703 WXG65703:WXL65703 AY131239:BD131239 KU131239:KZ131239 UQ131239:UV131239 AEM131239:AER131239 AOI131239:AON131239 AYE131239:AYJ131239 BIA131239:BIF131239 BRW131239:BSB131239 CBS131239:CBX131239 CLO131239:CLT131239 CVK131239:CVP131239 DFG131239:DFL131239 DPC131239:DPH131239 DYY131239:DZD131239 EIU131239:EIZ131239 ESQ131239:ESV131239 FCM131239:FCR131239 FMI131239:FMN131239 FWE131239:FWJ131239 GGA131239:GGF131239 GPW131239:GQB131239 GZS131239:GZX131239 HJO131239:HJT131239 HTK131239:HTP131239 IDG131239:IDL131239 INC131239:INH131239 IWY131239:IXD131239 JGU131239:JGZ131239 JQQ131239:JQV131239 KAM131239:KAR131239 KKI131239:KKN131239 KUE131239:KUJ131239 LEA131239:LEF131239 LNW131239:LOB131239 LXS131239:LXX131239 MHO131239:MHT131239 MRK131239:MRP131239 NBG131239:NBL131239 NLC131239:NLH131239 NUY131239:NVD131239 OEU131239:OEZ131239 OOQ131239:OOV131239 OYM131239:OYR131239 PII131239:PIN131239 PSE131239:PSJ131239 QCA131239:QCF131239 QLW131239:QMB131239 QVS131239:QVX131239 RFO131239:RFT131239 RPK131239:RPP131239 RZG131239:RZL131239 SJC131239:SJH131239 SSY131239:STD131239 TCU131239:TCZ131239 TMQ131239:TMV131239 TWM131239:TWR131239 UGI131239:UGN131239 UQE131239:UQJ131239 VAA131239:VAF131239 VJW131239:VKB131239 VTS131239:VTX131239 WDO131239:WDT131239 WNK131239:WNP131239 WXG131239:WXL131239 AY196775:BD196775 KU196775:KZ196775 UQ196775:UV196775 AEM196775:AER196775 AOI196775:AON196775 AYE196775:AYJ196775 BIA196775:BIF196775 BRW196775:BSB196775 CBS196775:CBX196775 CLO196775:CLT196775 CVK196775:CVP196775 DFG196775:DFL196775 DPC196775:DPH196775 DYY196775:DZD196775 EIU196775:EIZ196775 ESQ196775:ESV196775 FCM196775:FCR196775 FMI196775:FMN196775 FWE196775:FWJ196775 GGA196775:GGF196775 GPW196775:GQB196775 GZS196775:GZX196775 HJO196775:HJT196775 HTK196775:HTP196775 IDG196775:IDL196775 INC196775:INH196775 IWY196775:IXD196775 JGU196775:JGZ196775 JQQ196775:JQV196775 KAM196775:KAR196775 KKI196775:KKN196775 KUE196775:KUJ196775 LEA196775:LEF196775 LNW196775:LOB196775 LXS196775:LXX196775 MHO196775:MHT196775 MRK196775:MRP196775 NBG196775:NBL196775 NLC196775:NLH196775 NUY196775:NVD196775 OEU196775:OEZ196775 OOQ196775:OOV196775 OYM196775:OYR196775 PII196775:PIN196775 PSE196775:PSJ196775 QCA196775:QCF196775 QLW196775:QMB196775 QVS196775:QVX196775 RFO196775:RFT196775 RPK196775:RPP196775 RZG196775:RZL196775 SJC196775:SJH196775 SSY196775:STD196775 TCU196775:TCZ196775 TMQ196775:TMV196775 TWM196775:TWR196775 UGI196775:UGN196775 UQE196775:UQJ196775 VAA196775:VAF196775 VJW196775:VKB196775 VTS196775:VTX196775 WDO196775:WDT196775 WNK196775:WNP196775 WXG196775:WXL196775 AY262311:BD262311 KU262311:KZ262311 UQ262311:UV262311 AEM262311:AER262311 AOI262311:AON262311 AYE262311:AYJ262311 BIA262311:BIF262311 BRW262311:BSB262311 CBS262311:CBX262311 CLO262311:CLT262311 CVK262311:CVP262311 DFG262311:DFL262311 DPC262311:DPH262311 DYY262311:DZD262311 EIU262311:EIZ262311 ESQ262311:ESV262311 FCM262311:FCR262311 FMI262311:FMN262311 FWE262311:FWJ262311 GGA262311:GGF262311 GPW262311:GQB262311 GZS262311:GZX262311 HJO262311:HJT262311 HTK262311:HTP262311 IDG262311:IDL262311 INC262311:INH262311 IWY262311:IXD262311 JGU262311:JGZ262311 JQQ262311:JQV262311 KAM262311:KAR262311 KKI262311:KKN262311 KUE262311:KUJ262311 LEA262311:LEF262311 LNW262311:LOB262311 LXS262311:LXX262311 MHO262311:MHT262311 MRK262311:MRP262311 NBG262311:NBL262311 NLC262311:NLH262311 NUY262311:NVD262311 OEU262311:OEZ262311 OOQ262311:OOV262311 OYM262311:OYR262311 PII262311:PIN262311 PSE262311:PSJ262311 QCA262311:QCF262311 QLW262311:QMB262311 QVS262311:QVX262311 RFO262311:RFT262311 RPK262311:RPP262311 RZG262311:RZL262311 SJC262311:SJH262311 SSY262311:STD262311 TCU262311:TCZ262311 TMQ262311:TMV262311 TWM262311:TWR262311 UGI262311:UGN262311 UQE262311:UQJ262311 VAA262311:VAF262311 VJW262311:VKB262311 VTS262311:VTX262311 WDO262311:WDT262311 WNK262311:WNP262311 WXG262311:WXL262311 AY327847:BD327847 KU327847:KZ327847 UQ327847:UV327847 AEM327847:AER327847 AOI327847:AON327847 AYE327847:AYJ327847 BIA327847:BIF327847 BRW327847:BSB327847 CBS327847:CBX327847 CLO327847:CLT327847 CVK327847:CVP327847 DFG327847:DFL327847 DPC327847:DPH327847 DYY327847:DZD327847 EIU327847:EIZ327847 ESQ327847:ESV327847 FCM327847:FCR327847 FMI327847:FMN327847 FWE327847:FWJ327847 GGA327847:GGF327847 GPW327847:GQB327847 GZS327847:GZX327847 HJO327847:HJT327847 HTK327847:HTP327847 IDG327847:IDL327847 INC327847:INH327847 IWY327847:IXD327847 JGU327847:JGZ327847 JQQ327847:JQV327847 KAM327847:KAR327847 KKI327847:KKN327847 KUE327847:KUJ327847 LEA327847:LEF327847 LNW327847:LOB327847 LXS327847:LXX327847 MHO327847:MHT327847 MRK327847:MRP327847 NBG327847:NBL327847 NLC327847:NLH327847 NUY327847:NVD327847 OEU327847:OEZ327847 OOQ327847:OOV327847 OYM327847:OYR327847 PII327847:PIN327847 PSE327847:PSJ327847 QCA327847:QCF327847 QLW327847:QMB327847 QVS327847:QVX327847 RFO327847:RFT327847 RPK327847:RPP327847 RZG327847:RZL327847 SJC327847:SJH327847 SSY327847:STD327847 TCU327847:TCZ327847 TMQ327847:TMV327847 TWM327847:TWR327847 UGI327847:UGN327847 UQE327847:UQJ327847 VAA327847:VAF327847 VJW327847:VKB327847 VTS327847:VTX327847 WDO327847:WDT327847 WNK327847:WNP327847 WXG327847:WXL327847 AY393383:BD393383 KU393383:KZ393383 UQ393383:UV393383 AEM393383:AER393383 AOI393383:AON393383 AYE393383:AYJ393383 BIA393383:BIF393383 BRW393383:BSB393383 CBS393383:CBX393383 CLO393383:CLT393383 CVK393383:CVP393383 DFG393383:DFL393383 DPC393383:DPH393383 DYY393383:DZD393383 EIU393383:EIZ393383 ESQ393383:ESV393383 FCM393383:FCR393383 FMI393383:FMN393383 FWE393383:FWJ393383 GGA393383:GGF393383 GPW393383:GQB393383 GZS393383:GZX393383 HJO393383:HJT393383 HTK393383:HTP393383 IDG393383:IDL393383 INC393383:INH393383 IWY393383:IXD393383 JGU393383:JGZ393383 JQQ393383:JQV393383 KAM393383:KAR393383 KKI393383:KKN393383 KUE393383:KUJ393383 LEA393383:LEF393383 LNW393383:LOB393383 LXS393383:LXX393383 MHO393383:MHT393383 MRK393383:MRP393383 NBG393383:NBL393383 NLC393383:NLH393383 NUY393383:NVD393383 OEU393383:OEZ393383 OOQ393383:OOV393383 OYM393383:OYR393383 PII393383:PIN393383 PSE393383:PSJ393383 QCA393383:QCF393383 QLW393383:QMB393383 QVS393383:QVX393383 RFO393383:RFT393383 RPK393383:RPP393383 RZG393383:RZL393383 SJC393383:SJH393383 SSY393383:STD393383 TCU393383:TCZ393383 TMQ393383:TMV393383 TWM393383:TWR393383 UGI393383:UGN393383 UQE393383:UQJ393383 VAA393383:VAF393383 VJW393383:VKB393383 VTS393383:VTX393383 WDO393383:WDT393383 WNK393383:WNP393383 WXG393383:WXL393383 AY458919:BD458919 KU458919:KZ458919 UQ458919:UV458919 AEM458919:AER458919 AOI458919:AON458919 AYE458919:AYJ458919 BIA458919:BIF458919 BRW458919:BSB458919 CBS458919:CBX458919 CLO458919:CLT458919 CVK458919:CVP458919 DFG458919:DFL458919 DPC458919:DPH458919 DYY458919:DZD458919 EIU458919:EIZ458919 ESQ458919:ESV458919 FCM458919:FCR458919 FMI458919:FMN458919 FWE458919:FWJ458919 GGA458919:GGF458919 GPW458919:GQB458919 GZS458919:GZX458919 HJO458919:HJT458919 HTK458919:HTP458919 IDG458919:IDL458919 INC458919:INH458919 IWY458919:IXD458919 JGU458919:JGZ458919 JQQ458919:JQV458919 KAM458919:KAR458919 KKI458919:KKN458919 KUE458919:KUJ458919 LEA458919:LEF458919 LNW458919:LOB458919 LXS458919:LXX458919 MHO458919:MHT458919 MRK458919:MRP458919 NBG458919:NBL458919 NLC458919:NLH458919 NUY458919:NVD458919 OEU458919:OEZ458919 OOQ458919:OOV458919 OYM458919:OYR458919 PII458919:PIN458919 PSE458919:PSJ458919 QCA458919:QCF458919 QLW458919:QMB458919 QVS458919:QVX458919 RFO458919:RFT458919 RPK458919:RPP458919 RZG458919:RZL458919 SJC458919:SJH458919 SSY458919:STD458919 TCU458919:TCZ458919 TMQ458919:TMV458919 TWM458919:TWR458919 UGI458919:UGN458919 UQE458919:UQJ458919 VAA458919:VAF458919 VJW458919:VKB458919 VTS458919:VTX458919 WDO458919:WDT458919 WNK458919:WNP458919 WXG458919:WXL458919 AY524455:BD524455 KU524455:KZ524455 UQ524455:UV524455 AEM524455:AER524455 AOI524455:AON524455 AYE524455:AYJ524455 BIA524455:BIF524455 BRW524455:BSB524455 CBS524455:CBX524455 CLO524455:CLT524455 CVK524455:CVP524455 DFG524455:DFL524455 DPC524455:DPH524455 DYY524455:DZD524455 EIU524455:EIZ524455 ESQ524455:ESV524455 FCM524455:FCR524455 FMI524455:FMN524455 FWE524455:FWJ524455 GGA524455:GGF524455 GPW524455:GQB524455 GZS524455:GZX524455 HJO524455:HJT524455 HTK524455:HTP524455 IDG524455:IDL524455 INC524455:INH524455 IWY524455:IXD524455 JGU524455:JGZ524455 JQQ524455:JQV524455 KAM524455:KAR524455 KKI524455:KKN524455 KUE524455:KUJ524455 LEA524455:LEF524455 LNW524455:LOB524455 LXS524455:LXX524455 MHO524455:MHT524455 MRK524455:MRP524455 NBG524455:NBL524455 NLC524455:NLH524455 NUY524455:NVD524455 OEU524455:OEZ524455 OOQ524455:OOV524455 OYM524455:OYR524455 PII524455:PIN524455 PSE524455:PSJ524455 QCA524455:QCF524455 QLW524455:QMB524455 QVS524455:QVX524455 RFO524455:RFT524455 RPK524455:RPP524455 RZG524455:RZL524455 SJC524455:SJH524455 SSY524455:STD524455 TCU524455:TCZ524455 TMQ524455:TMV524455 TWM524455:TWR524455 UGI524455:UGN524455 UQE524455:UQJ524455 VAA524455:VAF524455 VJW524455:VKB524455 VTS524455:VTX524455 WDO524455:WDT524455 WNK524455:WNP524455 WXG524455:WXL524455 AY589991:BD589991 KU589991:KZ589991 UQ589991:UV589991 AEM589991:AER589991 AOI589991:AON589991 AYE589991:AYJ589991 BIA589991:BIF589991 BRW589991:BSB589991 CBS589991:CBX589991 CLO589991:CLT589991 CVK589991:CVP589991 DFG589991:DFL589991 DPC589991:DPH589991 DYY589991:DZD589991 EIU589991:EIZ589991 ESQ589991:ESV589991 FCM589991:FCR589991 FMI589991:FMN589991 FWE589991:FWJ589991 GGA589991:GGF589991 GPW589991:GQB589991 GZS589991:GZX589991 HJO589991:HJT589991 HTK589991:HTP589991 IDG589991:IDL589991 INC589991:INH589991 IWY589991:IXD589991 JGU589991:JGZ589991 JQQ589991:JQV589991 KAM589991:KAR589991 KKI589991:KKN589991 KUE589991:KUJ589991 LEA589991:LEF589991 LNW589991:LOB589991 LXS589991:LXX589991 MHO589991:MHT589991 MRK589991:MRP589991 NBG589991:NBL589991 NLC589991:NLH589991 NUY589991:NVD589991 OEU589991:OEZ589991 OOQ589991:OOV589991 OYM589991:OYR589991 PII589991:PIN589991 PSE589991:PSJ589991 QCA589991:QCF589991 QLW589991:QMB589991 QVS589991:QVX589991 RFO589991:RFT589991 RPK589991:RPP589991 RZG589991:RZL589991 SJC589991:SJH589991 SSY589991:STD589991 TCU589991:TCZ589991 TMQ589991:TMV589991 TWM589991:TWR589991 UGI589991:UGN589991 UQE589991:UQJ589991 VAA589991:VAF589991 VJW589991:VKB589991 VTS589991:VTX589991 WDO589991:WDT589991 WNK589991:WNP589991 WXG589991:WXL589991 AY655527:BD655527 KU655527:KZ655527 UQ655527:UV655527 AEM655527:AER655527 AOI655527:AON655527 AYE655527:AYJ655527 BIA655527:BIF655527 BRW655527:BSB655527 CBS655527:CBX655527 CLO655527:CLT655527 CVK655527:CVP655527 DFG655527:DFL655527 DPC655527:DPH655527 DYY655527:DZD655527 EIU655527:EIZ655527 ESQ655527:ESV655527 FCM655527:FCR655527 FMI655527:FMN655527 FWE655527:FWJ655527 GGA655527:GGF655527 GPW655527:GQB655527 GZS655527:GZX655527 HJO655527:HJT655527 HTK655527:HTP655527 IDG655527:IDL655527 INC655527:INH655527 IWY655527:IXD655527 JGU655527:JGZ655527 JQQ655527:JQV655527 KAM655527:KAR655527 KKI655527:KKN655527 KUE655527:KUJ655527 LEA655527:LEF655527 LNW655527:LOB655527 LXS655527:LXX655527 MHO655527:MHT655527 MRK655527:MRP655527 NBG655527:NBL655527 NLC655527:NLH655527 NUY655527:NVD655527 OEU655527:OEZ655527 OOQ655527:OOV655527 OYM655527:OYR655527 PII655527:PIN655527 PSE655527:PSJ655527 QCA655527:QCF655527 QLW655527:QMB655527 QVS655527:QVX655527 RFO655527:RFT655527 RPK655527:RPP655527 RZG655527:RZL655527 SJC655527:SJH655527 SSY655527:STD655527 TCU655527:TCZ655527 TMQ655527:TMV655527 TWM655527:TWR655527 UGI655527:UGN655527 UQE655527:UQJ655527 VAA655527:VAF655527 VJW655527:VKB655527 VTS655527:VTX655527 WDO655527:WDT655527 WNK655527:WNP655527 WXG655527:WXL655527 AY721063:BD721063 KU721063:KZ721063 UQ721063:UV721063 AEM721063:AER721063 AOI721063:AON721063 AYE721063:AYJ721063 BIA721063:BIF721063 BRW721063:BSB721063 CBS721063:CBX721063 CLO721063:CLT721063 CVK721063:CVP721063 DFG721063:DFL721063 DPC721063:DPH721063 DYY721063:DZD721063 EIU721063:EIZ721063 ESQ721063:ESV721063 FCM721063:FCR721063 FMI721063:FMN721063 FWE721063:FWJ721063 GGA721063:GGF721063 GPW721063:GQB721063 GZS721063:GZX721063 HJO721063:HJT721063 HTK721063:HTP721063 IDG721063:IDL721063 INC721063:INH721063 IWY721063:IXD721063 JGU721063:JGZ721063 JQQ721063:JQV721063 KAM721063:KAR721063 KKI721063:KKN721063 KUE721063:KUJ721063 LEA721063:LEF721063 LNW721063:LOB721063 LXS721063:LXX721063 MHO721063:MHT721063 MRK721063:MRP721063 NBG721063:NBL721063 NLC721063:NLH721063 NUY721063:NVD721063 OEU721063:OEZ721063 OOQ721063:OOV721063 OYM721063:OYR721063 PII721063:PIN721063 PSE721063:PSJ721063 QCA721063:QCF721063 QLW721063:QMB721063 QVS721063:QVX721063 RFO721063:RFT721063 RPK721063:RPP721063 RZG721063:RZL721063 SJC721063:SJH721063 SSY721063:STD721063 TCU721063:TCZ721063 TMQ721063:TMV721063 TWM721063:TWR721063 UGI721063:UGN721063 UQE721063:UQJ721063 VAA721063:VAF721063 VJW721063:VKB721063 VTS721063:VTX721063 WDO721063:WDT721063 WNK721063:WNP721063 WXG721063:WXL721063 AY786599:BD786599 KU786599:KZ786599 UQ786599:UV786599 AEM786599:AER786599 AOI786599:AON786599 AYE786599:AYJ786599 BIA786599:BIF786599 BRW786599:BSB786599 CBS786599:CBX786599 CLO786599:CLT786599 CVK786599:CVP786599 DFG786599:DFL786599 DPC786599:DPH786599 DYY786599:DZD786599 EIU786599:EIZ786599 ESQ786599:ESV786599 FCM786599:FCR786599 FMI786599:FMN786599 FWE786599:FWJ786599 GGA786599:GGF786599 GPW786599:GQB786599 GZS786599:GZX786599 HJO786599:HJT786599 HTK786599:HTP786599 IDG786599:IDL786599 INC786599:INH786599 IWY786599:IXD786599 JGU786599:JGZ786599 JQQ786599:JQV786599 KAM786599:KAR786599 KKI786599:KKN786599 KUE786599:KUJ786599 LEA786599:LEF786599 LNW786599:LOB786599 LXS786599:LXX786599 MHO786599:MHT786599 MRK786599:MRP786599 NBG786599:NBL786599 NLC786599:NLH786599 NUY786599:NVD786599 OEU786599:OEZ786599 OOQ786599:OOV786599 OYM786599:OYR786599 PII786599:PIN786599 PSE786599:PSJ786599 QCA786599:QCF786599 QLW786599:QMB786599 QVS786599:QVX786599 RFO786599:RFT786599 RPK786599:RPP786599 RZG786599:RZL786599 SJC786599:SJH786599 SSY786599:STD786599 TCU786599:TCZ786599 TMQ786599:TMV786599 TWM786599:TWR786599 UGI786599:UGN786599 UQE786599:UQJ786599 VAA786599:VAF786599 VJW786599:VKB786599 VTS786599:VTX786599 WDO786599:WDT786599 WNK786599:WNP786599 WXG786599:WXL786599 AY852135:BD852135 KU852135:KZ852135 UQ852135:UV852135 AEM852135:AER852135 AOI852135:AON852135 AYE852135:AYJ852135 BIA852135:BIF852135 BRW852135:BSB852135 CBS852135:CBX852135 CLO852135:CLT852135 CVK852135:CVP852135 DFG852135:DFL852135 DPC852135:DPH852135 DYY852135:DZD852135 EIU852135:EIZ852135 ESQ852135:ESV852135 FCM852135:FCR852135 FMI852135:FMN852135 FWE852135:FWJ852135 GGA852135:GGF852135 GPW852135:GQB852135 GZS852135:GZX852135 HJO852135:HJT852135 HTK852135:HTP852135 IDG852135:IDL852135 INC852135:INH852135 IWY852135:IXD852135 JGU852135:JGZ852135 JQQ852135:JQV852135 KAM852135:KAR852135 KKI852135:KKN852135 KUE852135:KUJ852135 LEA852135:LEF852135 LNW852135:LOB852135 LXS852135:LXX852135 MHO852135:MHT852135 MRK852135:MRP852135 NBG852135:NBL852135 NLC852135:NLH852135 NUY852135:NVD852135 OEU852135:OEZ852135 OOQ852135:OOV852135 OYM852135:OYR852135 PII852135:PIN852135 PSE852135:PSJ852135 QCA852135:QCF852135 QLW852135:QMB852135 QVS852135:QVX852135 RFO852135:RFT852135 RPK852135:RPP852135 RZG852135:RZL852135 SJC852135:SJH852135 SSY852135:STD852135 TCU852135:TCZ852135 TMQ852135:TMV852135 TWM852135:TWR852135 UGI852135:UGN852135 UQE852135:UQJ852135 VAA852135:VAF852135 VJW852135:VKB852135 VTS852135:VTX852135 WDO852135:WDT852135 WNK852135:WNP852135 WXG852135:WXL852135 AY917671:BD917671 KU917671:KZ917671 UQ917671:UV917671 AEM917671:AER917671 AOI917671:AON917671 AYE917671:AYJ917671 BIA917671:BIF917671 BRW917671:BSB917671 CBS917671:CBX917671 CLO917671:CLT917671 CVK917671:CVP917671 DFG917671:DFL917671 DPC917671:DPH917671 DYY917671:DZD917671 EIU917671:EIZ917671 ESQ917671:ESV917671 FCM917671:FCR917671 FMI917671:FMN917671 FWE917671:FWJ917671 GGA917671:GGF917671 GPW917671:GQB917671 GZS917671:GZX917671 HJO917671:HJT917671 HTK917671:HTP917671 IDG917671:IDL917671 INC917671:INH917671 IWY917671:IXD917671 JGU917671:JGZ917671 JQQ917671:JQV917671 KAM917671:KAR917671 KKI917671:KKN917671 KUE917671:KUJ917671 LEA917671:LEF917671 LNW917671:LOB917671 LXS917671:LXX917671 MHO917671:MHT917671 MRK917671:MRP917671 NBG917671:NBL917671 NLC917671:NLH917671 NUY917671:NVD917671 OEU917671:OEZ917671 OOQ917671:OOV917671 OYM917671:OYR917671 PII917671:PIN917671 PSE917671:PSJ917671 QCA917671:QCF917671 QLW917671:QMB917671 QVS917671:QVX917671 RFO917671:RFT917671 RPK917671:RPP917671 RZG917671:RZL917671 SJC917671:SJH917671 SSY917671:STD917671 TCU917671:TCZ917671 TMQ917671:TMV917671 TWM917671:TWR917671 UGI917671:UGN917671 UQE917671:UQJ917671 VAA917671:VAF917671 VJW917671:VKB917671 VTS917671:VTX917671 WDO917671:WDT917671 WNK917671:WNP917671 WXG917671:WXL917671 AY983207:BD983207 KU983207:KZ983207 UQ983207:UV983207 AEM983207:AER983207 AOI983207:AON983207 AYE983207:AYJ983207 BIA983207:BIF983207 BRW983207:BSB983207 CBS983207:CBX983207 CLO983207:CLT983207 CVK983207:CVP983207 DFG983207:DFL983207 DPC983207:DPH983207 DYY983207:DZD983207 EIU983207:EIZ983207 ESQ983207:ESV983207 FCM983207:FCR983207 FMI983207:FMN983207 FWE983207:FWJ983207 GGA983207:GGF983207 GPW983207:GQB983207 GZS983207:GZX983207 HJO983207:HJT983207 HTK983207:HTP983207 IDG983207:IDL983207 INC983207:INH983207 IWY983207:IXD983207 JGU983207:JGZ983207 JQQ983207:JQV983207 KAM983207:KAR983207 KKI983207:KKN983207 KUE983207:KUJ983207 LEA983207:LEF983207 LNW983207:LOB983207 LXS983207:LXX983207 MHO983207:MHT983207 MRK983207:MRP983207 NBG983207:NBL983207 NLC983207:NLH983207 NUY983207:NVD983207 OEU983207:OEZ983207 OOQ983207:OOV983207 OYM983207:OYR983207 PII983207:PIN983207 PSE983207:PSJ983207 QCA983207:QCF983207 QLW983207:QMB983207 QVS983207:QVX983207 RFO983207:RFT983207 RPK983207:RPP983207 RZG983207:RZL983207 SJC983207:SJH983207 SSY983207:STD983207 TCU983207:TCZ983207 TMQ983207:TMV983207 TWM983207:TWR983207 UGI983207:UGN983207 UQE983207:UQJ983207 VAA983207:VAF983207 VJW983207:VKB983207 VTS983207:VTX983207 WDO983207:WDT983207 WNK983207:WNP983207 WXG983207:WXL983207 C144 IY144 SU144 ACQ144 AMM144 AWI144 BGE144 BQA144 BZW144 CJS144 CTO144 DDK144 DNG144 DXC144 EGY144 EQU144 FAQ144 FKM144 FUI144 GEE144 GOA144 GXW144 HHS144 HRO144 IBK144 ILG144 IVC144 JEY144 JOU144 JYQ144 KIM144 KSI144 LCE144 LMA144 LVW144 MFS144 MPO144 MZK144 NJG144 NTC144 OCY144 OMU144 OWQ144 PGM144 PQI144 QAE144 QKA144 QTW144 RDS144 RNO144 RXK144 SHG144 SRC144 TAY144 TKU144 TUQ144 UEM144 UOI144 UYE144 VIA144 VRW144 WBS144 WLO144 WVK144 C65703 IY65703 SU65703 ACQ65703 AMM65703 AWI65703 BGE65703 BQA65703 BZW65703 CJS65703 CTO65703 DDK65703 DNG65703 DXC65703 EGY65703 EQU65703 FAQ65703 FKM65703 FUI65703 GEE65703 GOA65703 GXW65703 HHS65703 HRO65703 IBK65703 ILG65703 IVC65703 JEY65703 JOU65703 JYQ65703 KIM65703 KSI65703 LCE65703 LMA65703 LVW65703 MFS65703 MPO65703 MZK65703 NJG65703 NTC65703 OCY65703 OMU65703 OWQ65703 PGM65703 PQI65703 QAE65703 QKA65703 QTW65703 RDS65703 RNO65703 RXK65703 SHG65703 SRC65703 TAY65703 TKU65703 TUQ65703 UEM65703 UOI65703 UYE65703 VIA65703 VRW65703 WBS65703 WLO65703 WVK65703 C131239 IY131239 SU131239 ACQ131239 AMM131239 AWI131239 BGE131239 BQA131239 BZW131239 CJS131239 CTO131239 DDK131239 DNG131239 DXC131239 EGY131239 EQU131239 FAQ131239 FKM131239 FUI131239 GEE131239 GOA131239 GXW131239 HHS131239 HRO131239 IBK131239 ILG131239 IVC131239 JEY131239 JOU131239 JYQ131239 KIM131239 KSI131239 LCE131239 LMA131239 LVW131239 MFS131239 MPO131239 MZK131239 NJG131239 NTC131239 OCY131239 OMU131239 OWQ131239 PGM131239 PQI131239 QAE131239 QKA131239 QTW131239 RDS131239 RNO131239 RXK131239 SHG131239 SRC131239 TAY131239 TKU131239 TUQ131239 UEM131239 UOI131239 UYE131239 VIA131239 VRW131239 WBS131239 WLO131239 WVK131239 C196775 IY196775 SU196775 ACQ196775 AMM196775 AWI196775 BGE196775 BQA196775 BZW196775 CJS196775 CTO196775 DDK196775 DNG196775 DXC196775 EGY196775 EQU196775 FAQ196775 FKM196775 FUI196775 GEE196775 GOA196775 GXW196775 HHS196775 HRO196775 IBK196775 ILG196775 IVC196775 JEY196775 JOU196775 JYQ196775 KIM196775 KSI196775 LCE196775 LMA196775 LVW196775 MFS196775 MPO196775 MZK196775 NJG196775 NTC196775 OCY196775 OMU196775 OWQ196775 PGM196775 PQI196775 QAE196775 QKA196775 QTW196775 RDS196775 RNO196775 RXK196775 SHG196775 SRC196775 TAY196775 TKU196775 TUQ196775 UEM196775 UOI196775 UYE196775 VIA196775 VRW196775 WBS196775 WLO196775 WVK196775 C262311 IY262311 SU262311 ACQ262311 AMM262311 AWI262311 BGE262311 BQA262311 BZW262311 CJS262311 CTO262311 DDK262311 DNG262311 DXC262311 EGY262311 EQU262311 FAQ262311 FKM262311 FUI262311 GEE262311 GOA262311 GXW262311 HHS262311 HRO262311 IBK262311 ILG262311 IVC262311 JEY262311 JOU262311 JYQ262311 KIM262311 KSI262311 LCE262311 LMA262311 LVW262311 MFS262311 MPO262311 MZK262311 NJG262311 NTC262311 OCY262311 OMU262311 OWQ262311 PGM262311 PQI262311 QAE262311 QKA262311 QTW262311 RDS262311 RNO262311 RXK262311 SHG262311 SRC262311 TAY262311 TKU262311 TUQ262311 UEM262311 UOI262311 UYE262311 VIA262311 VRW262311 WBS262311 WLO262311 WVK262311 C327847 IY327847 SU327847 ACQ327847 AMM327847 AWI327847 BGE327847 BQA327847 BZW327847 CJS327847 CTO327847 DDK327847 DNG327847 DXC327847 EGY327847 EQU327847 FAQ327847 FKM327847 FUI327847 GEE327847 GOA327847 GXW327847 HHS327847 HRO327847 IBK327847 ILG327847 IVC327847 JEY327847 JOU327847 JYQ327847 KIM327847 KSI327847 LCE327847 LMA327847 LVW327847 MFS327847 MPO327847 MZK327847 NJG327847 NTC327847 OCY327847 OMU327847 OWQ327847 PGM327847 PQI327847 QAE327847 QKA327847 QTW327847 RDS327847 RNO327847 RXK327847 SHG327847 SRC327847 TAY327847 TKU327847 TUQ327847 UEM327847 UOI327847 UYE327847 VIA327847 VRW327847 WBS327847 WLO327847 WVK327847 C393383 IY393383 SU393383 ACQ393383 AMM393383 AWI393383 BGE393383 BQA393383 BZW393383 CJS393383 CTO393383 DDK393383 DNG393383 DXC393383 EGY393383 EQU393383 FAQ393383 FKM393383 FUI393383 GEE393383 GOA393383 GXW393383 HHS393383 HRO393383 IBK393383 ILG393383 IVC393383 JEY393383 JOU393383 JYQ393383 KIM393383 KSI393383 LCE393383 LMA393383 LVW393383 MFS393383 MPO393383 MZK393383 NJG393383 NTC393383 OCY393383 OMU393383 OWQ393383 PGM393383 PQI393383 QAE393383 QKA393383 QTW393383 RDS393383 RNO393383 RXK393383 SHG393383 SRC393383 TAY393383 TKU393383 TUQ393383 UEM393383 UOI393383 UYE393383 VIA393383 VRW393383 WBS393383 WLO393383 WVK393383 C458919 IY458919 SU458919 ACQ458919 AMM458919 AWI458919 BGE458919 BQA458919 BZW458919 CJS458919 CTO458919 DDK458919 DNG458919 DXC458919 EGY458919 EQU458919 FAQ458919 FKM458919 FUI458919 GEE458919 GOA458919 GXW458919 HHS458919 HRO458919 IBK458919 ILG458919 IVC458919 JEY458919 JOU458919 JYQ458919 KIM458919 KSI458919 LCE458919 LMA458919 LVW458919 MFS458919 MPO458919 MZK458919 NJG458919 NTC458919 OCY458919 OMU458919 OWQ458919 PGM458919 PQI458919 QAE458919 QKA458919 QTW458919 RDS458919 RNO458919 RXK458919 SHG458919 SRC458919 TAY458919 TKU458919 TUQ458919 UEM458919 UOI458919 UYE458919 VIA458919 VRW458919 WBS458919 WLO458919 WVK458919 C524455 IY524455 SU524455 ACQ524455 AMM524455 AWI524455 BGE524455 BQA524455 BZW524455 CJS524455 CTO524455 DDK524455 DNG524455 DXC524455 EGY524455 EQU524455 FAQ524455 FKM524455 FUI524455 GEE524455 GOA524455 GXW524455 HHS524455 HRO524455 IBK524455 ILG524455 IVC524455 JEY524455 JOU524455 JYQ524455 KIM524455 KSI524455 LCE524455 LMA524455 LVW524455 MFS524455 MPO524455 MZK524455 NJG524455 NTC524455 OCY524455 OMU524455 OWQ524455 PGM524455 PQI524455 QAE524455 QKA524455 QTW524455 RDS524455 RNO524455 RXK524455 SHG524455 SRC524455 TAY524455 TKU524455 TUQ524455 UEM524455 UOI524455 UYE524455 VIA524455 VRW524455 WBS524455 WLO524455 WVK524455 C589991 IY589991 SU589991 ACQ589991 AMM589991 AWI589991 BGE589991 BQA589991 BZW589991 CJS589991 CTO589991 DDK589991 DNG589991 DXC589991 EGY589991 EQU589991 FAQ589991 FKM589991 FUI589991 GEE589991 GOA589991 GXW589991 HHS589991 HRO589991 IBK589991 ILG589991 IVC589991 JEY589991 JOU589991 JYQ589991 KIM589991 KSI589991 LCE589991 LMA589991 LVW589991 MFS589991 MPO589991 MZK589991 NJG589991 NTC589991 OCY589991 OMU589991 OWQ589991 PGM589991 PQI589991 QAE589991 QKA589991 QTW589991 RDS589991 RNO589991 RXK589991 SHG589991 SRC589991 TAY589991 TKU589991 TUQ589991 UEM589991 UOI589991 UYE589991 VIA589991 VRW589991 WBS589991 WLO589991 WVK589991 C655527 IY655527 SU655527 ACQ655527 AMM655527 AWI655527 BGE655527 BQA655527 BZW655527 CJS655527 CTO655527 DDK655527 DNG655527 DXC655527 EGY655527 EQU655527 FAQ655527 FKM655527 FUI655527 GEE655527 GOA655527 GXW655527 HHS655527 HRO655527 IBK655527 ILG655527 IVC655527 JEY655527 JOU655527 JYQ655527 KIM655527 KSI655527 LCE655527 LMA655527 LVW655527 MFS655527 MPO655527 MZK655527 NJG655527 NTC655527 OCY655527 OMU655527 OWQ655527 PGM655527 PQI655527 QAE655527 QKA655527 QTW655527 RDS655527 RNO655527 RXK655527 SHG655527 SRC655527 TAY655527 TKU655527 TUQ655527 UEM655527 UOI655527 UYE655527 VIA655527 VRW655527 WBS655527 WLO655527 WVK655527 C721063 IY721063 SU721063 ACQ721063 AMM721063 AWI721063 BGE721063 BQA721063 BZW721063 CJS721063 CTO721063 DDK721063 DNG721063 DXC721063 EGY721063 EQU721063 FAQ721063 FKM721063 FUI721063 GEE721063 GOA721063 GXW721063 HHS721063 HRO721063 IBK721063 ILG721063 IVC721063 JEY721063 JOU721063 JYQ721063 KIM721063 KSI721063 LCE721063 LMA721063 LVW721063 MFS721063 MPO721063 MZK721063 NJG721063 NTC721063 OCY721063 OMU721063 OWQ721063 PGM721063 PQI721063 QAE721063 QKA721063 QTW721063 RDS721063 RNO721063 RXK721063 SHG721063 SRC721063 TAY721063 TKU721063 TUQ721063 UEM721063 UOI721063 UYE721063 VIA721063 VRW721063 WBS721063 WLO721063 WVK721063 C786599 IY786599 SU786599 ACQ786599 AMM786599 AWI786599 BGE786599 BQA786599 BZW786599 CJS786599 CTO786599 DDK786599 DNG786599 DXC786599 EGY786599 EQU786599 FAQ786599 FKM786599 FUI786599 GEE786599 GOA786599 GXW786599 HHS786599 HRO786599 IBK786599 ILG786599 IVC786599 JEY786599 JOU786599 JYQ786599 KIM786599 KSI786599 LCE786599 LMA786599 LVW786599 MFS786599 MPO786599 MZK786599 NJG786599 NTC786599 OCY786599 OMU786599 OWQ786599 PGM786599 PQI786599 QAE786599 QKA786599 QTW786599 RDS786599 RNO786599 RXK786599 SHG786599 SRC786599 TAY786599 TKU786599 TUQ786599 UEM786599 UOI786599 UYE786599 VIA786599 VRW786599 WBS786599 WLO786599 WVK786599 C852135 IY852135 SU852135 ACQ852135 AMM852135 AWI852135 BGE852135 BQA852135 BZW852135 CJS852135 CTO852135 DDK852135 DNG852135 DXC852135 EGY852135 EQU852135 FAQ852135 FKM852135 FUI852135 GEE852135 GOA852135 GXW852135 HHS852135 HRO852135 IBK852135 ILG852135 IVC852135 JEY852135 JOU852135 JYQ852135 KIM852135 KSI852135 LCE852135 LMA852135 LVW852135 MFS852135 MPO852135 MZK852135 NJG852135 NTC852135 OCY852135 OMU852135 OWQ852135 PGM852135 PQI852135 QAE852135 QKA852135 QTW852135 RDS852135 RNO852135 RXK852135 SHG852135 SRC852135 TAY852135 TKU852135 TUQ852135 UEM852135 UOI852135 UYE852135 VIA852135 VRW852135 WBS852135 WLO852135 WVK852135 C917671 IY917671 SU917671 ACQ917671 AMM917671 AWI917671 BGE917671 BQA917671 BZW917671 CJS917671 CTO917671 DDK917671 DNG917671 DXC917671 EGY917671 EQU917671 FAQ917671 FKM917671 FUI917671 GEE917671 GOA917671 GXW917671 HHS917671 HRO917671 IBK917671 ILG917671 IVC917671 JEY917671 JOU917671 JYQ917671 KIM917671 KSI917671 LCE917671 LMA917671 LVW917671 MFS917671 MPO917671 MZK917671 NJG917671 NTC917671 OCY917671 OMU917671 OWQ917671 PGM917671 PQI917671 QAE917671 QKA917671 QTW917671 RDS917671 RNO917671 RXK917671 SHG917671 SRC917671 TAY917671 TKU917671 TUQ917671 UEM917671 UOI917671 UYE917671 VIA917671 VRW917671 WBS917671 WLO917671 WVK917671 C983207 IY983207 SU983207 ACQ983207 AMM983207 AWI983207 BGE983207 BQA983207 BZW983207 CJS983207 CTO983207 DDK983207 DNG983207 DXC983207 EGY983207 EQU983207 FAQ983207 FKM983207 FUI983207 GEE983207 GOA983207 GXW983207 HHS983207 HRO983207 IBK983207 ILG983207 IVC983207 JEY983207 JOU983207 JYQ983207 KIM983207 KSI983207 LCE983207 LMA983207 LVW983207 MFS983207 MPO983207 MZK983207 NJG983207 NTC983207 OCY983207 OMU983207 OWQ983207 PGM983207 PQI983207 QAE983207 QKA983207 QTW983207 RDS983207 RNO983207 RXK983207 SHG983207 SRC983207 TAY983207 TKU983207 TUQ983207 UEM983207 UOI983207 UYE983207 VIA983207 VRW983207 WBS983207 WLO983207 WVK983207 C145:BD145 IY145:KZ145 SU145:UV145 ACQ145:AER145 AMM145:AON145 AWI145:AYJ145 BGE145:BIF145 BQA145:BSB145 BZW145:CBX145 CJS145:CLT145 CTO145:CVP145 DDK145:DFL145 DNG145:DPH145 DXC145:DZD145 EGY145:EIZ145 EQU145:ESV145 FAQ145:FCR145 FKM145:FMN145 FUI145:FWJ145 GEE145:GGF145 GOA145:GQB145 GXW145:GZX145 HHS145:HJT145 HRO145:HTP145 IBK145:IDL145 ILG145:INH145 IVC145:IXD145 JEY145:JGZ145 JOU145:JQV145 JYQ145:KAR145 KIM145:KKN145 KSI145:KUJ145 LCE145:LEF145 LMA145:LOB145 LVW145:LXX145 MFS145:MHT145 MPO145:MRP145 MZK145:NBL145 NJG145:NLH145 NTC145:NVD145 OCY145:OEZ145 OMU145:OOV145 OWQ145:OYR145 PGM145:PIN145 PQI145:PSJ145 QAE145:QCF145 QKA145:QMB145 QTW145:QVX145 RDS145:RFT145 RNO145:RPP145 RXK145:RZL145 SHG145:SJH145 SRC145:STD145 TAY145:TCZ145 TKU145:TMV145 TUQ145:TWR145 UEM145:UGN145 UOI145:UQJ145 UYE145:VAF145 VIA145:VKB145 VRW145:VTX145 WBS145:WDT145 WLO145:WNP145 WVK145:WXL145 C65704:BD65704 IY65704:KZ65704 SU65704:UV65704 ACQ65704:AER65704 AMM65704:AON65704 AWI65704:AYJ65704 BGE65704:BIF65704 BQA65704:BSB65704 BZW65704:CBX65704 CJS65704:CLT65704 CTO65704:CVP65704 DDK65704:DFL65704 DNG65704:DPH65704 DXC65704:DZD65704 EGY65704:EIZ65704 EQU65704:ESV65704 FAQ65704:FCR65704 FKM65704:FMN65704 FUI65704:FWJ65704 GEE65704:GGF65704 GOA65704:GQB65704 GXW65704:GZX65704 HHS65704:HJT65704 HRO65704:HTP65704 IBK65704:IDL65704 ILG65704:INH65704 IVC65704:IXD65704 JEY65704:JGZ65704 JOU65704:JQV65704 JYQ65704:KAR65704 KIM65704:KKN65704 KSI65704:KUJ65704 LCE65704:LEF65704 LMA65704:LOB65704 LVW65704:LXX65704 MFS65704:MHT65704 MPO65704:MRP65704 MZK65704:NBL65704 NJG65704:NLH65704 NTC65704:NVD65704 OCY65704:OEZ65704 OMU65704:OOV65704 OWQ65704:OYR65704 PGM65704:PIN65704 PQI65704:PSJ65704 QAE65704:QCF65704 QKA65704:QMB65704 QTW65704:QVX65704 RDS65704:RFT65704 RNO65704:RPP65704 RXK65704:RZL65704 SHG65704:SJH65704 SRC65704:STD65704 TAY65704:TCZ65704 TKU65704:TMV65704 TUQ65704:TWR65704 UEM65704:UGN65704 UOI65704:UQJ65704 UYE65704:VAF65704 VIA65704:VKB65704 VRW65704:VTX65704 WBS65704:WDT65704 WLO65704:WNP65704 WVK65704:WXL65704 C131240:BD131240 IY131240:KZ131240 SU131240:UV131240 ACQ131240:AER131240 AMM131240:AON131240 AWI131240:AYJ131240 BGE131240:BIF131240 BQA131240:BSB131240 BZW131240:CBX131240 CJS131240:CLT131240 CTO131240:CVP131240 DDK131240:DFL131240 DNG131240:DPH131240 DXC131240:DZD131240 EGY131240:EIZ131240 EQU131240:ESV131240 FAQ131240:FCR131240 FKM131240:FMN131240 FUI131240:FWJ131240 GEE131240:GGF131240 GOA131240:GQB131240 GXW131240:GZX131240 HHS131240:HJT131240 HRO131240:HTP131240 IBK131240:IDL131240 ILG131240:INH131240 IVC131240:IXD131240 JEY131240:JGZ131240 JOU131240:JQV131240 JYQ131240:KAR131240 KIM131240:KKN131240 KSI131240:KUJ131240 LCE131240:LEF131240 LMA131240:LOB131240 LVW131240:LXX131240 MFS131240:MHT131240 MPO131240:MRP131240 MZK131240:NBL131240 NJG131240:NLH131240 NTC131240:NVD131240 OCY131240:OEZ131240 OMU131240:OOV131240 OWQ131240:OYR131240 PGM131240:PIN131240 PQI131240:PSJ131240 QAE131240:QCF131240 QKA131240:QMB131240 QTW131240:QVX131240 RDS131240:RFT131240 RNO131240:RPP131240 RXK131240:RZL131240 SHG131240:SJH131240 SRC131240:STD131240 TAY131240:TCZ131240 TKU131240:TMV131240 TUQ131240:TWR131240 UEM131240:UGN131240 UOI131240:UQJ131240 UYE131240:VAF131240 VIA131240:VKB131240 VRW131240:VTX131240 WBS131240:WDT131240 WLO131240:WNP131240 WVK131240:WXL131240 C196776:BD196776 IY196776:KZ196776 SU196776:UV196776 ACQ196776:AER196776 AMM196776:AON196776 AWI196776:AYJ196776 BGE196776:BIF196776 BQA196776:BSB196776 BZW196776:CBX196776 CJS196776:CLT196776 CTO196776:CVP196776 DDK196776:DFL196776 DNG196776:DPH196776 DXC196776:DZD196776 EGY196776:EIZ196776 EQU196776:ESV196776 FAQ196776:FCR196776 FKM196776:FMN196776 FUI196776:FWJ196776 GEE196776:GGF196776 GOA196776:GQB196776 GXW196776:GZX196776 HHS196776:HJT196776 HRO196776:HTP196776 IBK196776:IDL196776 ILG196776:INH196776 IVC196776:IXD196776 JEY196776:JGZ196776 JOU196776:JQV196776 JYQ196776:KAR196776 KIM196776:KKN196776 KSI196776:KUJ196776 LCE196776:LEF196776 LMA196776:LOB196776 LVW196776:LXX196776 MFS196776:MHT196776 MPO196776:MRP196776 MZK196776:NBL196776 NJG196776:NLH196776 NTC196776:NVD196776 OCY196776:OEZ196776 OMU196776:OOV196776 OWQ196776:OYR196776 PGM196776:PIN196776 PQI196776:PSJ196776 QAE196776:QCF196776 QKA196776:QMB196776 QTW196776:QVX196776 RDS196776:RFT196776 RNO196776:RPP196776 RXK196776:RZL196776 SHG196776:SJH196776 SRC196776:STD196776 TAY196776:TCZ196776 TKU196776:TMV196776 TUQ196776:TWR196776 UEM196776:UGN196776 UOI196776:UQJ196776 UYE196776:VAF196776 VIA196776:VKB196776 VRW196776:VTX196776 WBS196776:WDT196776 WLO196776:WNP196776 WVK196776:WXL196776 C262312:BD262312 IY262312:KZ262312 SU262312:UV262312 ACQ262312:AER262312 AMM262312:AON262312 AWI262312:AYJ262312 BGE262312:BIF262312 BQA262312:BSB262312 BZW262312:CBX262312 CJS262312:CLT262312 CTO262312:CVP262312 DDK262312:DFL262312 DNG262312:DPH262312 DXC262312:DZD262312 EGY262312:EIZ262312 EQU262312:ESV262312 FAQ262312:FCR262312 FKM262312:FMN262312 FUI262312:FWJ262312 GEE262312:GGF262312 GOA262312:GQB262312 GXW262312:GZX262312 HHS262312:HJT262312 HRO262312:HTP262312 IBK262312:IDL262312 ILG262312:INH262312 IVC262312:IXD262312 JEY262312:JGZ262312 JOU262312:JQV262312 JYQ262312:KAR262312 KIM262312:KKN262312 KSI262312:KUJ262312 LCE262312:LEF262312 LMA262312:LOB262312 LVW262312:LXX262312 MFS262312:MHT262312 MPO262312:MRP262312 MZK262312:NBL262312 NJG262312:NLH262312 NTC262312:NVD262312 OCY262312:OEZ262312 OMU262312:OOV262312 OWQ262312:OYR262312 PGM262312:PIN262312 PQI262312:PSJ262312 QAE262312:QCF262312 QKA262312:QMB262312 QTW262312:QVX262312 RDS262312:RFT262312 RNO262312:RPP262312 RXK262312:RZL262312 SHG262312:SJH262312 SRC262312:STD262312 TAY262312:TCZ262312 TKU262312:TMV262312 TUQ262312:TWR262312 UEM262312:UGN262312 UOI262312:UQJ262312 UYE262312:VAF262312 VIA262312:VKB262312 VRW262312:VTX262312 WBS262312:WDT262312 WLO262312:WNP262312 WVK262312:WXL262312 C327848:BD327848 IY327848:KZ327848 SU327848:UV327848 ACQ327848:AER327848 AMM327848:AON327848 AWI327848:AYJ327848 BGE327848:BIF327848 BQA327848:BSB327848 BZW327848:CBX327848 CJS327848:CLT327848 CTO327848:CVP327848 DDK327848:DFL327848 DNG327848:DPH327848 DXC327848:DZD327848 EGY327848:EIZ327848 EQU327848:ESV327848 FAQ327848:FCR327848 FKM327848:FMN327848 FUI327848:FWJ327848 GEE327848:GGF327848 GOA327848:GQB327848 GXW327848:GZX327848 HHS327848:HJT327848 HRO327848:HTP327848 IBK327848:IDL327848 ILG327848:INH327848 IVC327848:IXD327848 JEY327848:JGZ327848 JOU327848:JQV327848 JYQ327848:KAR327848 KIM327848:KKN327848 KSI327848:KUJ327848 LCE327848:LEF327848 LMA327848:LOB327848 LVW327848:LXX327848 MFS327848:MHT327848 MPO327848:MRP327848 MZK327848:NBL327848 NJG327848:NLH327848 NTC327848:NVD327848 OCY327848:OEZ327848 OMU327848:OOV327848 OWQ327848:OYR327848 PGM327848:PIN327848 PQI327848:PSJ327848 QAE327848:QCF327848 QKA327848:QMB327848 QTW327848:QVX327848 RDS327848:RFT327848 RNO327848:RPP327848 RXK327848:RZL327848 SHG327848:SJH327848 SRC327848:STD327848 TAY327848:TCZ327848 TKU327848:TMV327848 TUQ327848:TWR327848 UEM327848:UGN327848 UOI327848:UQJ327848 UYE327848:VAF327848 VIA327848:VKB327848 VRW327848:VTX327848 WBS327848:WDT327848 WLO327848:WNP327848 WVK327848:WXL327848 C393384:BD393384 IY393384:KZ393384 SU393384:UV393384 ACQ393384:AER393384 AMM393384:AON393384 AWI393384:AYJ393384 BGE393384:BIF393384 BQA393384:BSB393384 BZW393384:CBX393384 CJS393384:CLT393384 CTO393384:CVP393384 DDK393384:DFL393384 DNG393384:DPH393384 DXC393384:DZD393384 EGY393384:EIZ393384 EQU393384:ESV393384 FAQ393384:FCR393384 FKM393384:FMN393384 FUI393384:FWJ393384 GEE393384:GGF393384 GOA393384:GQB393384 GXW393384:GZX393384 HHS393384:HJT393384 HRO393384:HTP393384 IBK393384:IDL393384 ILG393384:INH393384 IVC393384:IXD393384 JEY393384:JGZ393384 JOU393384:JQV393384 JYQ393384:KAR393384 KIM393384:KKN393384 KSI393384:KUJ393384 LCE393384:LEF393384 LMA393384:LOB393384 LVW393384:LXX393384 MFS393384:MHT393384 MPO393384:MRP393384 MZK393384:NBL393384 NJG393384:NLH393384 NTC393384:NVD393384 OCY393384:OEZ393384 OMU393384:OOV393384 OWQ393384:OYR393384 PGM393384:PIN393384 PQI393384:PSJ393384 QAE393384:QCF393384 QKA393384:QMB393384 QTW393384:QVX393384 RDS393384:RFT393384 RNO393384:RPP393384 RXK393384:RZL393384 SHG393384:SJH393384 SRC393384:STD393384 TAY393384:TCZ393384 TKU393384:TMV393384 TUQ393384:TWR393384 UEM393384:UGN393384 UOI393384:UQJ393384 UYE393384:VAF393384 VIA393384:VKB393384 VRW393384:VTX393384 WBS393384:WDT393384 WLO393384:WNP393384 WVK393384:WXL393384 C458920:BD458920 IY458920:KZ458920 SU458920:UV458920 ACQ458920:AER458920 AMM458920:AON458920 AWI458920:AYJ458920 BGE458920:BIF458920 BQA458920:BSB458920 BZW458920:CBX458920 CJS458920:CLT458920 CTO458920:CVP458920 DDK458920:DFL458920 DNG458920:DPH458920 DXC458920:DZD458920 EGY458920:EIZ458920 EQU458920:ESV458920 FAQ458920:FCR458920 FKM458920:FMN458920 FUI458920:FWJ458920 GEE458920:GGF458920 GOA458920:GQB458920 GXW458920:GZX458920 HHS458920:HJT458920 HRO458920:HTP458920 IBK458920:IDL458920 ILG458920:INH458920 IVC458920:IXD458920 JEY458920:JGZ458920 JOU458920:JQV458920 JYQ458920:KAR458920 KIM458920:KKN458920 KSI458920:KUJ458920 LCE458920:LEF458920 LMA458920:LOB458920 LVW458920:LXX458920 MFS458920:MHT458920 MPO458920:MRP458920 MZK458920:NBL458920 NJG458920:NLH458920 NTC458920:NVD458920 OCY458920:OEZ458920 OMU458920:OOV458920 OWQ458920:OYR458920 PGM458920:PIN458920 PQI458920:PSJ458920 QAE458920:QCF458920 QKA458920:QMB458920 QTW458920:QVX458920 RDS458920:RFT458920 RNO458920:RPP458920 RXK458920:RZL458920 SHG458920:SJH458920 SRC458920:STD458920 TAY458920:TCZ458920 TKU458920:TMV458920 TUQ458920:TWR458920 UEM458920:UGN458920 UOI458920:UQJ458920 UYE458920:VAF458920 VIA458920:VKB458920 VRW458920:VTX458920 WBS458920:WDT458920 WLO458920:WNP458920 WVK458920:WXL458920 C524456:BD524456 IY524456:KZ524456 SU524456:UV524456 ACQ524456:AER524456 AMM524456:AON524456 AWI524456:AYJ524456 BGE524456:BIF524456 BQA524456:BSB524456 BZW524456:CBX524456 CJS524456:CLT524456 CTO524456:CVP524456 DDK524456:DFL524456 DNG524456:DPH524456 DXC524456:DZD524456 EGY524456:EIZ524456 EQU524456:ESV524456 FAQ524456:FCR524456 FKM524456:FMN524456 FUI524456:FWJ524456 GEE524456:GGF524456 GOA524456:GQB524456 GXW524456:GZX524456 HHS524456:HJT524456 HRO524456:HTP524456 IBK524456:IDL524456 ILG524456:INH524456 IVC524456:IXD524456 JEY524456:JGZ524456 JOU524456:JQV524456 JYQ524456:KAR524456 KIM524456:KKN524456 KSI524456:KUJ524456 LCE524456:LEF524456 LMA524456:LOB524456 LVW524456:LXX524456 MFS524456:MHT524456 MPO524456:MRP524456 MZK524456:NBL524456 NJG524456:NLH524456 NTC524456:NVD524456 OCY524456:OEZ524456 OMU524456:OOV524456 OWQ524456:OYR524456 PGM524456:PIN524456 PQI524456:PSJ524456 QAE524456:QCF524456 QKA524456:QMB524456 QTW524456:QVX524456 RDS524456:RFT524456 RNO524456:RPP524456 RXK524456:RZL524456 SHG524456:SJH524456 SRC524456:STD524456 TAY524456:TCZ524456 TKU524456:TMV524456 TUQ524456:TWR524456 UEM524456:UGN524456 UOI524456:UQJ524456 UYE524456:VAF524456 VIA524456:VKB524456 VRW524456:VTX524456 WBS524456:WDT524456 WLO524456:WNP524456 WVK524456:WXL524456 C589992:BD589992 IY589992:KZ589992 SU589992:UV589992 ACQ589992:AER589992 AMM589992:AON589992 AWI589992:AYJ589992 BGE589992:BIF589992 BQA589992:BSB589992 BZW589992:CBX589992 CJS589992:CLT589992 CTO589992:CVP589992 DDK589992:DFL589992 DNG589992:DPH589992 DXC589992:DZD589992 EGY589992:EIZ589992 EQU589992:ESV589992 FAQ589992:FCR589992 FKM589992:FMN589992 FUI589992:FWJ589992 GEE589992:GGF589992 GOA589992:GQB589992 GXW589992:GZX589992 HHS589992:HJT589992 HRO589992:HTP589992 IBK589992:IDL589992 ILG589992:INH589992 IVC589992:IXD589992 JEY589992:JGZ589992 JOU589992:JQV589992 JYQ589992:KAR589992 KIM589992:KKN589992 KSI589992:KUJ589992 LCE589992:LEF589992 LMA589992:LOB589992 LVW589992:LXX589992 MFS589992:MHT589992 MPO589992:MRP589992 MZK589992:NBL589992 NJG589992:NLH589992 NTC589992:NVD589992 OCY589992:OEZ589992 OMU589992:OOV589992 OWQ589992:OYR589992 PGM589992:PIN589992 PQI589992:PSJ589992 QAE589992:QCF589992 QKA589992:QMB589992 QTW589992:QVX589992 RDS589992:RFT589992 RNO589992:RPP589992 RXK589992:RZL589992 SHG589992:SJH589992 SRC589992:STD589992 TAY589992:TCZ589992 TKU589992:TMV589992 TUQ589992:TWR589992 UEM589992:UGN589992 UOI589992:UQJ589992 UYE589992:VAF589992 VIA589992:VKB589992 VRW589992:VTX589992 WBS589992:WDT589992 WLO589992:WNP589992 WVK589992:WXL589992 C655528:BD655528 IY655528:KZ655528 SU655528:UV655528 ACQ655528:AER655528 AMM655528:AON655528 AWI655528:AYJ655528 BGE655528:BIF655528 BQA655528:BSB655528 BZW655528:CBX655528 CJS655528:CLT655528 CTO655528:CVP655528 DDK655528:DFL655528 DNG655528:DPH655528 DXC655528:DZD655528 EGY655528:EIZ655528 EQU655528:ESV655528 FAQ655528:FCR655528 FKM655528:FMN655528 FUI655528:FWJ655528 GEE655528:GGF655528 GOA655528:GQB655528 GXW655528:GZX655528 HHS655528:HJT655528 HRO655528:HTP655528 IBK655528:IDL655528 ILG655528:INH655528 IVC655528:IXD655528 JEY655528:JGZ655528 JOU655528:JQV655528 JYQ655528:KAR655528 KIM655528:KKN655528 KSI655528:KUJ655528 LCE655528:LEF655528 LMA655528:LOB655528 LVW655528:LXX655528 MFS655528:MHT655528 MPO655528:MRP655528 MZK655528:NBL655528 NJG655528:NLH655528 NTC655528:NVD655528 OCY655528:OEZ655528 OMU655528:OOV655528 OWQ655528:OYR655528 PGM655528:PIN655528 PQI655528:PSJ655528 QAE655528:QCF655528 QKA655528:QMB655528 QTW655528:QVX655528 RDS655528:RFT655528 RNO655528:RPP655528 RXK655528:RZL655528 SHG655528:SJH655528 SRC655528:STD655528 TAY655528:TCZ655528 TKU655528:TMV655528 TUQ655528:TWR655528 UEM655528:UGN655528 UOI655528:UQJ655528 UYE655528:VAF655528 VIA655528:VKB655528 VRW655528:VTX655528 WBS655528:WDT655528 WLO655528:WNP655528 WVK655528:WXL655528 C721064:BD721064 IY721064:KZ721064 SU721064:UV721064 ACQ721064:AER721064 AMM721064:AON721064 AWI721064:AYJ721064 BGE721064:BIF721064 BQA721064:BSB721064 BZW721064:CBX721064 CJS721064:CLT721064 CTO721064:CVP721064 DDK721064:DFL721064 DNG721064:DPH721064 DXC721064:DZD721064 EGY721064:EIZ721064 EQU721064:ESV721064 FAQ721064:FCR721064 FKM721064:FMN721064 FUI721064:FWJ721064 GEE721064:GGF721064 GOA721064:GQB721064 GXW721064:GZX721064 HHS721064:HJT721064 HRO721064:HTP721064 IBK721064:IDL721064 ILG721064:INH721064 IVC721064:IXD721064 JEY721064:JGZ721064 JOU721064:JQV721064 JYQ721064:KAR721064 KIM721064:KKN721064 KSI721064:KUJ721064 LCE721064:LEF721064 LMA721064:LOB721064 LVW721064:LXX721064 MFS721064:MHT721064 MPO721064:MRP721064 MZK721064:NBL721064 NJG721064:NLH721064 NTC721064:NVD721064 OCY721064:OEZ721064 OMU721064:OOV721064 OWQ721064:OYR721064 PGM721064:PIN721064 PQI721064:PSJ721064 QAE721064:QCF721064 QKA721064:QMB721064 QTW721064:QVX721064 RDS721064:RFT721064 RNO721064:RPP721064 RXK721064:RZL721064 SHG721064:SJH721064 SRC721064:STD721064 TAY721064:TCZ721064 TKU721064:TMV721064 TUQ721064:TWR721064 UEM721064:UGN721064 UOI721064:UQJ721064 UYE721064:VAF721064 VIA721064:VKB721064 VRW721064:VTX721064 WBS721064:WDT721064 WLO721064:WNP721064 WVK721064:WXL721064 C786600:BD786600 IY786600:KZ786600 SU786600:UV786600 ACQ786600:AER786600 AMM786600:AON786600 AWI786600:AYJ786600 BGE786600:BIF786600 BQA786600:BSB786600 BZW786600:CBX786600 CJS786600:CLT786600 CTO786600:CVP786600 DDK786600:DFL786600 DNG786600:DPH786600 DXC786600:DZD786600 EGY786600:EIZ786600 EQU786600:ESV786600 FAQ786600:FCR786600 FKM786600:FMN786600 FUI786600:FWJ786600 GEE786600:GGF786600 GOA786600:GQB786600 GXW786600:GZX786600 HHS786600:HJT786600 HRO786600:HTP786600 IBK786600:IDL786600 ILG786600:INH786600 IVC786600:IXD786600 JEY786600:JGZ786600 JOU786600:JQV786600 JYQ786600:KAR786600 KIM786600:KKN786600 KSI786600:KUJ786600 LCE786600:LEF786600 LMA786600:LOB786600 LVW786600:LXX786600 MFS786600:MHT786600 MPO786600:MRP786600 MZK786600:NBL786600 NJG786600:NLH786600 NTC786600:NVD786600 OCY786600:OEZ786600 OMU786600:OOV786600 OWQ786600:OYR786600 PGM786600:PIN786600 PQI786600:PSJ786600 QAE786600:QCF786600 QKA786600:QMB786600 QTW786600:QVX786600 RDS786600:RFT786600 RNO786600:RPP786600 RXK786600:RZL786600 SHG786600:SJH786600 SRC786600:STD786600 TAY786600:TCZ786600 TKU786600:TMV786600 TUQ786600:TWR786600 UEM786600:UGN786600 UOI786600:UQJ786600 UYE786600:VAF786600 VIA786600:VKB786600 VRW786600:VTX786600 WBS786600:WDT786600 WLO786600:WNP786600 WVK786600:WXL786600 C852136:BD852136 IY852136:KZ852136 SU852136:UV852136 ACQ852136:AER852136 AMM852136:AON852136 AWI852136:AYJ852136 BGE852136:BIF852136 BQA852136:BSB852136 BZW852136:CBX852136 CJS852136:CLT852136 CTO852136:CVP852136 DDK852136:DFL852136 DNG852136:DPH852136 DXC852136:DZD852136 EGY852136:EIZ852136 EQU852136:ESV852136 FAQ852136:FCR852136 FKM852136:FMN852136 FUI852136:FWJ852136 GEE852136:GGF852136 GOA852136:GQB852136 GXW852136:GZX852136 HHS852136:HJT852136 HRO852136:HTP852136 IBK852136:IDL852136 ILG852136:INH852136 IVC852136:IXD852136 JEY852136:JGZ852136 JOU852136:JQV852136 JYQ852136:KAR852136 KIM852136:KKN852136 KSI852136:KUJ852136 LCE852136:LEF852136 LMA852136:LOB852136 LVW852136:LXX852136 MFS852136:MHT852136 MPO852136:MRP852136 MZK852136:NBL852136 NJG852136:NLH852136 NTC852136:NVD852136 OCY852136:OEZ852136 OMU852136:OOV852136 OWQ852136:OYR852136 PGM852136:PIN852136 PQI852136:PSJ852136 QAE852136:QCF852136 QKA852136:QMB852136 QTW852136:QVX852136 RDS852136:RFT852136 RNO852136:RPP852136 RXK852136:RZL852136 SHG852136:SJH852136 SRC852136:STD852136 TAY852136:TCZ852136 TKU852136:TMV852136 TUQ852136:TWR852136 UEM852136:UGN852136 UOI852136:UQJ852136 UYE852136:VAF852136 VIA852136:VKB852136 VRW852136:VTX852136 WBS852136:WDT852136 WLO852136:WNP852136 WVK852136:WXL852136 C917672:BD917672 IY917672:KZ917672 SU917672:UV917672 ACQ917672:AER917672 AMM917672:AON917672 AWI917672:AYJ917672 BGE917672:BIF917672 BQA917672:BSB917672 BZW917672:CBX917672 CJS917672:CLT917672 CTO917672:CVP917672 DDK917672:DFL917672 DNG917672:DPH917672 DXC917672:DZD917672 EGY917672:EIZ917672 EQU917672:ESV917672 FAQ917672:FCR917672 FKM917672:FMN917672 FUI917672:FWJ917672 GEE917672:GGF917672 GOA917672:GQB917672 GXW917672:GZX917672 HHS917672:HJT917672 HRO917672:HTP917672 IBK917672:IDL917672 ILG917672:INH917672 IVC917672:IXD917672 JEY917672:JGZ917672 JOU917672:JQV917672 JYQ917672:KAR917672 KIM917672:KKN917672 KSI917672:KUJ917672 LCE917672:LEF917672 LMA917672:LOB917672 LVW917672:LXX917672 MFS917672:MHT917672 MPO917672:MRP917672 MZK917672:NBL917672 NJG917672:NLH917672 NTC917672:NVD917672 OCY917672:OEZ917672 OMU917672:OOV917672 OWQ917672:OYR917672 PGM917672:PIN917672 PQI917672:PSJ917672 QAE917672:QCF917672 QKA917672:QMB917672 QTW917672:QVX917672 RDS917672:RFT917672 RNO917672:RPP917672 RXK917672:RZL917672 SHG917672:SJH917672 SRC917672:STD917672 TAY917672:TCZ917672 TKU917672:TMV917672 TUQ917672:TWR917672 UEM917672:UGN917672 UOI917672:UQJ917672 UYE917672:VAF917672 VIA917672:VKB917672 VRW917672:VTX917672 WBS917672:WDT917672 WLO917672:WNP917672 WVK917672:WXL917672 C983208:BD983208 IY983208:KZ983208 SU983208:UV983208 ACQ983208:AER983208 AMM983208:AON983208 AWI983208:AYJ983208 BGE983208:BIF983208 BQA983208:BSB983208 BZW983208:CBX983208 CJS983208:CLT983208 CTO983208:CVP983208 DDK983208:DFL983208 DNG983208:DPH983208 DXC983208:DZD983208 EGY983208:EIZ983208 EQU983208:ESV983208 FAQ983208:FCR983208 FKM983208:FMN983208 FUI983208:FWJ983208 GEE983208:GGF983208 GOA983208:GQB983208 GXW983208:GZX983208 HHS983208:HJT983208 HRO983208:HTP983208 IBK983208:IDL983208 ILG983208:INH983208 IVC983208:IXD983208 JEY983208:JGZ983208 JOU983208:JQV983208 JYQ983208:KAR983208 KIM983208:KKN983208 KSI983208:KUJ983208 LCE983208:LEF983208 LMA983208:LOB983208 LVW983208:LXX983208 MFS983208:MHT983208 MPO983208:MRP983208 MZK983208:NBL983208 NJG983208:NLH983208 NTC983208:NVD983208 OCY983208:OEZ983208 OMU983208:OOV983208 OWQ983208:OYR983208 PGM983208:PIN983208 PQI983208:PSJ983208 QAE983208:QCF983208 QKA983208:QMB983208 QTW983208:QVX983208 RDS983208:RFT983208 RNO983208:RPP983208 RXK983208:RZL983208 SHG983208:SJH983208 SRC983208:STD983208 TAY983208:TCZ983208 TKU983208:TMV983208 TUQ983208:TWR983208 UEM983208:UGN983208 UOI983208:UQJ983208 UYE983208:VAF983208 VIA983208:VKB983208 VRW983208:VTX983208 WBS983208:WDT983208 WLO983208:WNP983208 WVK983208:WXL983208 BG145:BH145 LC145:LD145 UY145:UZ145 AEU145:AEV145 AOQ145:AOR145 AYM145:AYN145 BII145:BIJ145 BSE145:BSF145 CCA145:CCB145 CLW145:CLX145 CVS145:CVT145 DFO145:DFP145 DPK145:DPL145 DZG145:DZH145 EJC145:EJD145 ESY145:ESZ145 FCU145:FCV145 FMQ145:FMR145 FWM145:FWN145 GGI145:GGJ145 GQE145:GQF145 HAA145:HAB145 HJW145:HJX145 HTS145:HTT145 IDO145:IDP145 INK145:INL145 IXG145:IXH145 JHC145:JHD145 JQY145:JQZ145 KAU145:KAV145 KKQ145:KKR145 KUM145:KUN145 LEI145:LEJ145 LOE145:LOF145 LYA145:LYB145 MHW145:MHX145 MRS145:MRT145 NBO145:NBP145 NLK145:NLL145 NVG145:NVH145 OFC145:OFD145 OOY145:OOZ145 OYU145:OYV145 PIQ145:PIR145 PSM145:PSN145 QCI145:QCJ145 QME145:QMF145 QWA145:QWB145 RFW145:RFX145 RPS145:RPT145 RZO145:RZP145 SJK145:SJL145 STG145:STH145 TDC145:TDD145 TMY145:TMZ145 TWU145:TWV145 UGQ145:UGR145 UQM145:UQN145 VAI145:VAJ145 VKE145:VKF145 VUA145:VUB145 WDW145:WDX145 WNS145:WNT145 WXO145:WXP145 BG65704:BH65704 LC65704:LD65704 UY65704:UZ65704 AEU65704:AEV65704 AOQ65704:AOR65704 AYM65704:AYN65704 BII65704:BIJ65704 BSE65704:BSF65704 CCA65704:CCB65704 CLW65704:CLX65704 CVS65704:CVT65704 DFO65704:DFP65704 DPK65704:DPL65704 DZG65704:DZH65704 EJC65704:EJD65704 ESY65704:ESZ65704 FCU65704:FCV65704 FMQ65704:FMR65704 FWM65704:FWN65704 GGI65704:GGJ65704 GQE65704:GQF65704 HAA65704:HAB65704 HJW65704:HJX65704 HTS65704:HTT65704 IDO65704:IDP65704 INK65704:INL65704 IXG65704:IXH65704 JHC65704:JHD65704 JQY65704:JQZ65704 KAU65704:KAV65704 KKQ65704:KKR65704 KUM65704:KUN65704 LEI65704:LEJ65704 LOE65704:LOF65704 LYA65704:LYB65704 MHW65704:MHX65704 MRS65704:MRT65704 NBO65704:NBP65704 NLK65704:NLL65704 NVG65704:NVH65704 OFC65704:OFD65704 OOY65704:OOZ65704 OYU65704:OYV65704 PIQ65704:PIR65704 PSM65704:PSN65704 QCI65704:QCJ65704 QME65704:QMF65704 QWA65704:QWB65704 RFW65704:RFX65704 RPS65704:RPT65704 RZO65704:RZP65704 SJK65704:SJL65704 STG65704:STH65704 TDC65704:TDD65704 TMY65704:TMZ65704 TWU65704:TWV65704 UGQ65704:UGR65704 UQM65704:UQN65704 VAI65704:VAJ65704 VKE65704:VKF65704 VUA65704:VUB65704 WDW65704:WDX65704 WNS65704:WNT65704 WXO65704:WXP65704 BG131240:BH131240 LC131240:LD131240 UY131240:UZ131240 AEU131240:AEV131240 AOQ131240:AOR131240 AYM131240:AYN131240 BII131240:BIJ131240 BSE131240:BSF131240 CCA131240:CCB131240 CLW131240:CLX131240 CVS131240:CVT131240 DFO131240:DFP131240 DPK131240:DPL131240 DZG131240:DZH131240 EJC131240:EJD131240 ESY131240:ESZ131240 FCU131240:FCV131240 FMQ131240:FMR131240 FWM131240:FWN131240 GGI131240:GGJ131240 GQE131240:GQF131240 HAA131240:HAB131240 HJW131240:HJX131240 HTS131240:HTT131240 IDO131240:IDP131240 INK131240:INL131240 IXG131240:IXH131240 JHC131240:JHD131240 JQY131240:JQZ131240 KAU131240:KAV131240 KKQ131240:KKR131240 KUM131240:KUN131240 LEI131240:LEJ131240 LOE131240:LOF131240 LYA131240:LYB131240 MHW131240:MHX131240 MRS131240:MRT131240 NBO131240:NBP131240 NLK131240:NLL131240 NVG131240:NVH131240 OFC131240:OFD131240 OOY131240:OOZ131240 OYU131240:OYV131240 PIQ131240:PIR131240 PSM131240:PSN131240 QCI131240:QCJ131240 QME131240:QMF131240 QWA131240:QWB131240 RFW131240:RFX131240 RPS131240:RPT131240 RZO131240:RZP131240 SJK131240:SJL131240 STG131240:STH131240 TDC131240:TDD131240 TMY131240:TMZ131240 TWU131240:TWV131240 UGQ131240:UGR131240 UQM131240:UQN131240 VAI131240:VAJ131240 VKE131240:VKF131240 VUA131240:VUB131240 WDW131240:WDX131240 WNS131240:WNT131240 WXO131240:WXP131240 BG196776:BH196776 LC196776:LD196776 UY196776:UZ196776 AEU196776:AEV196776 AOQ196776:AOR196776 AYM196776:AYN196776 BII196776:BIJ196776 BSE196776:BSF196776 CCA196776:CCB196776 CLW196776:CLX196776 CVS196776:CVT196776 DFO196776:DFP196776 DPK196776:DPL196776 DZG196776:DZH196776 EJC196776:EJD196776 ESY196776:ESZ196776 FCU196776:FCV196776 FMQ196776:FMR196776 FWM196776:FWN196776 GGI196776:GGJ196776 GQE196776:GQF196776 HAA196776:HAB196776 HJW196776:HJX196776 HTS196776:HTT196776 IDO196776:IDP196776 INK196776:INL196776 IXG196776:IXH196776 JHC196776:JHD196776 JQY196776:JQZ196776 KAU196776:KAV196776 KKQ196776:KKR196776 KUM196776:KUN196776 LEI196776:LEJ196776 LOE196776:LOF196776 LYA196776:LYB196776 MHW196776:MHX196776 MRS196776:MRT196776 NBO196776:NBP196776 NLK196776:NLL196776 NVG196776:NVH196776 OFC196776:OFD196776 OOY196776:OOZ196776 OYU196776:OYV196776 PIQ196776:PIR196776 PSM196776:PSN196776 QCI196776:QCJ196776 QME196776:QMF196776 QWA196776:QWB196776 RFW196776:RFX196776 RPS196776:RPT196776 RZO196776:RZP196776 SJK196776:SJL196776 STG196776:STH196776 TDC196776:TDD196776 TMY196776:TMZ196776 TWU196776:TWV196776 UGQ196776:UGR196776 UQM196776:UQN196776 VAI196776:VAJ196776 VKE196776:VKF196776 VUA196776:VUB196776 WDW196776:WDX196776 WNS196776:WNT196776 WXO196776:WXP196776 BG262312:BH262312 LC262312:LD262312 UY262312:UZ262312 AEU262312:AEV262312 AOQ262312:AOR262312 AYM262312:AYN262312 BII262312:BIJ262312 BSE262312:BSF262312 CCA262312:CCB262312 CLW262312:CLX262312 CVS262312:CVT262312 DFO262312:DFP262312 DPK262312:DPL262312 DZG262312:DZH262312 EJC262312:EJD262312 ESY262312:ESZ262312 FCU262312:FCV262312 FMQ262312:FMR262312 FWM262312:FWN262312 GGI262312:GGJ262312 GQE262312:GQF262312 HAA262312:HAB262312 HJW262312:HJX262312 HTS262312:HTT262312 IDO262312:IDP262312 INK262312:INL262312 IXG262312:IXH262312 JHC262312:JHD262312 JQY262312:JQZ262312 KAU262312:KAV262312 KKQ262312:KKR262312 KUM262312:KUN262312 LEI262312:LEJ262312 LOE262312:LOF262312 LYA262312:LYB262312 MHW262312:MHX262312 MRS262312:MRT262312 NBO262312:NBP262312 NLK262312:NLL262312 NVG262312:NVH262312 OFC262312:OFD262312 OOY262312:OOZ262312 OYU262312:OYV262312 PIQ262312:PIR262312 PSM262312:PSN262312 QCI262312:QCJ262312 QME262312:QMF262312 QWA262312:QWB262312 RFW262312:RFX262312 RPS262312:RPT262312 RZO262312:RZP262312 SJK262312:SJL262312 STG262312:STH262312 TDC262312:TDD262312 TMY262312:TMZ262312 TWU262312:TWV262312 UGQ262312:UGR262312 UQM262312:UQN262312 VAI262312:VAJ262312 VKE262312:VKF262312 VUA262312:VUB262312 WDW262312:WDX262312 WNS262312:WNT262312 WXO262312:WXP262312 BG327848:BH327848 LC327848:LD327848 UY327848:UZ327848 AEU327848:AEV327848 AOQ327848:AOR327848 AYM327848:AYN327848 BII327848:BIJ327848 BSE327848:BSF327848 CCA327848:CCB327848 CLW327848:CLX327848 CVS327848:CVT327848 DFO327848:DFP327848 DPK327848:DPL327848 DZG327848:DZH327848 EJC327848:EJD327848 ESY327848:ESZ327848 FCU327848:FCV327848 FMQ327848:FMR327848 FWM327848:FWN327848 GGI327848:GGJ327848 GQE327848:GQF327848 HAA327848:HAB327848 HJW327848:HJX327848 HTS327848:HTT327848 IDO327848:IDP327848 INK327848:INL327848 IXG327848:IXH327848 JHC327848:JHD327848 JQY327848:JQZ327848 KAU327848:KAV327848 KKQ327848:KKR327848 KUM327848:KUN327848 LEI327848:LEJ327848 LOE327848:LOF327848 LYA327848:LYB327848 MHW327848:MHX327848 MRS327848:MRT327848 NBO327848:NBP327848 NLK327848:NLL327848 NVG327848:NVH327848 OFC327848:OFD327848 OOY327848:OOZ327848 OYU327848:OYV327848 PIQ327848:PIR327848 PSM327848:PSN327848 QCI327848:QCJ327848 QME327848:QMF327848 QWA327848:QWB327848 RFW327848:RFX327848 RPS327848:RPT327848 RZO327848:RZP327848 SJK327848:SJL327848 STG327848:STH327848 TDC327848:TDD327848 TMY327848:TMZ327848 TWU327848:TWV327848 UGQ327848:UGR327848 UQM327848:UQN327848 VAI327848:VAJ327848 VKE327848:VKF327848 VUA327848:VUB327848 WDW327848:WDX327848 WNS327848:WNT327848 WXO327848:WXP327848 BG393384:BH393384 LC393384:LD393384 UY393384:UZ393384 AEU393384:AEV393384 AOQ393384:AOR393384 AYM393384:AYN393384 BII393384:BIJ393384 BSE393384:BSF393384 CCA393384:CCB393384 CLW393384:CLX393384 CVS393384:CVT393384 DFO393384:DFP393384 DPK393384:DPL393384 DZG393384:DZH393384 EJC393384:EJD393384 ESY393384:ESZ393384 FCU393384:FCV393384 FMQ393384:FMR393384 FWM393384:FWN393384 GGI393384:GGJ393384 GQE393384:GQF393384 HAA393384:HAB393384 HJW393384:HJX393384 HTS393384:HTT393384 IDO393384:IDP393384 INK393384:INL393384 IXG393384:IXH393384 JHC393384:JHD393384 JQY393384:JQZ393384 KAU393384:KAV393384 KKQ393384:KKR393384 KUM393384:KUN393384 LEI393384:LEJ393384 LOE393384:LOF393384 LYA393384:LYB393384 MHW393384:MHX393384 MRS393384:MRT393384 NBO393384:NBP393384 NLK393384:NLL393384 NVG393384:NVH393384 OFC393384:OFD393384 OOY393384:OOZ393384 OYU393384:OYV393384 PIQ393384:PIR393384 PSM393384:PSN393384 QCI393384:QCJ393384 QME393384:QMF393384 QWA393384:QWB393384 RFW393384:RFX393384 RPS393384:RPT393384 RZO393384:RZP393384 SJK393384:SJL393384 STG393384:STH393384 TDC393384:TDD393384 TMY393384:TMZ393384 TWU393384:TWV393384 UGQ393384:UGR393384 UQM393384:UQN393384 VAI393384:VAJ393384 VKE393384:VKF393384 VUA393384:VUB393384 WDW393384:WDX393384 WNS393384:WNT393384 WXO393384:WXP393384 BG458920:BH458920 LC458920:LD458920 UY458920:UZ458920 AEU458920:AEV458920 AOQ458920:AOR458920 AYM458920:AYN458920 BII458920:BIJ458920 BSE458920:BSF458920 CCA458920:CCB458920 CLW458920:CLX458920 CVS458920:CVT458920 DFO458920:DFP458920 DPK458920:DPL458920 DZG458920:DZH458920 EJC458920:EJD458920 ESY458920:ESZ458920 FCU458920:FCV458920 FMQ458920:FMR458920 FWM458920:FWN458920 GGI458920:GGJ458920 GQE458920:GQF458920 HAA458920:HAB458920 HJW458920:HJX458920 HTS458920:HTT458920 IDO458920:IDP458920 INK458920:INL458920 IXG458920:IXH458920 JHC458920:JHD458920 JQY458920:JQZ458920 KAU458920:KAV458920 KKQ458920:KKR458920 KUM458920:KUN458920 LEI458920:LEJ458920 LOE458920:LOF458920 LYA458920:LYB458920 MHW458920:MHX458920 MRS458920:MRT458920 NBO458920:NBP458920 NLK458920:NLL458920 NVG458920:NVH458920 OFC458920:OFD458920 OOY458920:OOZ458920 OYU458920:OYV458920 PIQ458920:PIR458920 PSM458920:PSN458920 QCI458920:QCJ458920 QME458920:QMF458920 QWA458920:QWB458920 RFW458920:RFX458920 RPS458920:RPT458920 RZO458920:RZP458920 SJK458920:SJL458920 STG458920:STH458920 TDC458920:TDD458920 TMY458920:TMZ458920 TWU458920:TWV458920 UGQ458920:UGR458920 UQM458920:UQN458920 VAI458920:VAJ458920 VKE458920:VKF458920 VUA458920:VUB458920 WDW458920:WDX458920 WNS458920:WNT458920 WXO458920:WXP458920 BG524456:BH524456 LC524456:LD524456 UY524456:UZ524456 AEU524456:AEV524456 AOQ524456:AOR524456 AYM524456:AYN524456 BII524456:BIJ524456 BSE524456:BSF524456 CCA524456:CCB524456 CLW524456:CLX524456 CVS524456:CVT524456 DFO524456:DFP524456 DPK524456:DPL524456 DZG524456:DZH524456 EJC524456:EJD524456 ESY524456:ESZ524456 FCU524456:FCV524456 FMQ524456:FMR524456 FWM524456:FWN524456 GGI524456:GGJ524456 GQE524456:GQF524456 HAA524456:HAB524456 HJW524456:HJX524456 HTS524456:HTT524456 IDO524456:IDP524456 INK524456:INL524456 IXG524456:IXH524456 JHC524456:JHD524456 JQY524456:JQZ524456 KAU524456:KAV524456 KKQ524456:KKR524456 KUM524456:KUN524456 LEI524456:LEJ524456 LOE524456:LOF524456 LYA524456:LYB524456 MHW524456:MHX524456 MRS524456:MRT524456 NBO524456:NBP524456 NLK524456:NLL524456 NVG524456:NVH524456 OFC524456:OFD524456 OOY524456:OOZ524456 OYU524456:OYV524456 PIQ524456:PIR524456 PSM524456:PSN524456 QCI524456:QCJ524456 QME524456:QMF524456 QWA524456:QWB524456 RFW524456:RFX524456 RPS524456:RPT524456 RZO524456:RZP524456 SJK524456:SJL524456 STG524456:STH524456 TDC524456:TDD524456 TMY524456:TMZ524456 TWU524456:TWV524456 UGQ524456:UGR524456 UQM524456:UQN524456 VAI524456:VAJ524456 VKE524456:VKF524456 VUA524456:VUB524456 WDW524456:WDX524456 WNS524456:WNT524456 WXO524456:WXP524456 BG589992:BH589992 LC589992:LD589992 UY589992:UZ589992 AEU589992:AEV589992 AOQ589992:AOR589992 AYM589992:AYN589992 BII589992:BIJ589992 BSE589992:BSF589992 CCA589992:CCB589992 CLW589992:CLX589992 CVS589992:CVT589992 DFO589992:DFP589992 DPK589992:DPL589992 DZG589992:DZH589992 EJC589992:EJD589992 ESY589992:ESZ589992 FCU589992:FCV589992 FMQ589992:FMR589992 FWM589992:FWN589992 GGI589992:GGJ589992 GQE589992:GQF589992 HAA589992:HAB589992 HJW589992:HJX589992 HTS589992:HTT589992 IDO589992:IDP589992 INK589992:INL589992 IXG589992:IXH589992 JHC589992:JHD589992 JQY589992:JQZ589992 KAU589992:KAV589992 KKQ589992:KKR589992 KUM589992:KUN589992 LEI589992:LEJ589992 LOE589992:LOF589992 LYA589992:LYB589992 MHW589992:MHX589992 MRS589992:MRT589992 NBO589992:NBP589992 NLK589992:NLL589992 NVG589992:NVH589992 OFC589992:OFD589992 OOY589992:OOZ589992 OYU589992:OYV589992 PIQ589992:PIR589992 PSM589992:PSN589992 QCI589992:QCJ589992 QME589992:QMF589992 QWA589992:QWB589992 RFW589992:RFX589992 RPS589992:RPT589992 RZO589992:RZP589992 SJK589992:SJL589992 STG589992:STH589992 TDC589992:TDD589992 TMY589992:TMZ589992 TWU589992:TWV589992 UGQ589992:UGR589992 UQM589992:UQN589992 VAI589992:VAJ589992 VKE589992:VKF589992 VUA589992:VUB589992 WDW589992:WDX589992 WNS589992:WNT589992 WXO589992:WXP589992 BG655528:BH655528 LC655528:LD655528 UY655528:UZ655528 AEU655528:AEV655528 AOQ655528:AOR655528 AYM655528:AYN655528 BII655528:BIJ655528 BSE655528:BSF655528 CCA655528:CCB655528 CLW655528:CLX655528 CVS655528:CVT655528 DFO655528:DFP655528 DPK655528:DPL655528 DZG655528:DZH655528 EJC655528:EJD655528 ESY655528:ESZ655528 FCU655528:FCV655528 FMQ655528:FMR655528 FWM655528:FWN655528 GGI655528:GGJ655528 GQE655528:GQF655528 HAA655528:HAB655528 HJW655528:HJX655528 HTS655528:HTT655528 IDO655528:IDP655528 INK655528:INL655528 IXG655528:IXH655528 JHC655528:JHD655528 JQY655528:JQZ655528 KAU655528:KAV655528 KKQ655528:KKR655528 KUM655528:KUN655528 LEI655528:LEJ655528 LOE655528:LOF655528 LYA655528:LYB655528 MHW655528:MHX655528 MRS655528:MRT655528 NBO655528:NBP655528 NLK655528:NLL655528 NVG655528:NVH655528 OFC655528:OFD655528 OOY655528:OOZ655528 OYU655528:OYV655528 PIQ655528:PIR655528 PSM655528:PSN655528 QCI655528:QCJ655528 QME655528:QMF655528 QWA655528:QWB655528 RFW655528:RFX655528 RPS655528:RPT655528 RZO655528:RZP655528 SJK655528:SJL655528 STG655528:STH655528 TDC655528:TDD655528 TMY655528:TMZ655528 TWU655528:TWV655528 UGQ655528:UGR655528 UQM655528:UQN655528 VAI655528:VAJ655528 VKE655528:VKF655528 VUA655528:VUB655528 WDW655528:WDX655528 WNS655528:WNT655528 WXO655528:WXP655528 BG721064:BH721064 LC721064:LD721064 UY721064:UZ721064 AEU721064:AEV721064 AOQ721064:AOR721064 AYM721064:AYN721064 BII721064:BIJ721064 BSE721064:BSF721064 CCA721064:CCB721064 CLW721064:CLX721064 CVS721064:CVT721064 DFO721064:DFP721064 DPK721064:DPL721064 DZG721064:DZH721064 EJC721064:EJD721064 ESY721064:ESZ721064 FCU721064:FCV721064 FMQ721064:FMR721064 FWM721064:FWN721064 GGI721064:GGJ721064 GQE721064:GQF721064 HAA721064:HAB721064 HJW721064:HJX721064 HTS721064:HTT721064 IDO721064:IDP721064 INK721064:INL721064 IXG721064:IXH721064 JHC721064:JHD721064 JQY721064:JQZ721064 KAU721064:KAV721064 KKQ721064:KKR721064 KUM721064:KUN721064 LEI721064:LEJ721064 LOE721064:LOF721064 LYA721064:LYB721064 MHW721064:MHX721064 MRS721064:MRT721064 NBO721064:NBP721064 NLK721064:NLL721064 NVG721064:NVH721064 OFC721064:OFD721064 OOY721064:OOZ721064 OYU721064:OYV721064 PIQ721064:PIR721064 PSM721064:PSN721064 QCI721064:QCJ721064 QME721064:QMF721064 QWA721064:QWB721064 RFW721064:RFX721064 RPS721064:RPT721064 RZO721064:RZP721064 SJK721064:SJL721064 STG721064:STH721064 TDC721064:TDD721064 TMY721064:TMZ721064 TWU721064:TWV721064 UGQ721064:UGR721064 UQM721064:UQN721064 VAI721064:VAJ721064 VKE721064:VKF721064 VUA721064:VUB721064 WDW721064:WDX721064 WNS721064:WNT721064 WXO721064:WXP721064 BG786600:BH786600 LC786600:LD786600 UY786600:UZ786600 AEU786600:AEV786600 AOQ786600:AOR786600 AYM786600:AYN786600 BII786600:BIJ786600 BSE786600:BSF786600 CCA786600:CCB786600 CLW786600:CLX786600 CVS786600:CVT786600 DFO786600:DFP786600 DPK786600:DPL786600 DZG786600:DZH786600 EJC786600:EJD786600 ESY786600:ESZ786600 FCU786600:FCV786600 FMQ786600:FMR786600 FWM786600:FWN786600 GGI786600:GGJ786600 GQE786600:GQF786600 HAA786600:HAB786600 HJW786600:HJX786600 HTS786600:HTT786600 IDO786600:IDP786600 INK786600:INL786600 IXG786600:IXH786600 JHC786600:JHD786600 JQY786600:JQZ786600 KAU786600:KAV786600 KKQ786600:KKR786600 KUM786600:KUN786600 LEI786600:LEJ786600 LOE786600:LOF786600 LYA786600:LYB786600 MHW786600:MHX786600 MRS786600:MRT786600 NBO786600:NBP786600 NLK786600:NLL786600 NVG786600:NVH786600 OFC786600:OFD786600 OOY786600:OOZ786600 OYU786600:OYV786600 PIQ786600:PIR786600 PSM786600:PSN786600 QCI786600:QCJ786600 QME786600:QMF786600 QWA786600:QWB786600 RFW786600:RFX786600 RPS786600:RPT786600 RZO786600:RZP786600 SJK786600:SJL786600 STG786600:STH786600 TDC786600:TDD786600 TMY786600:TMZ786600 TWU786600:TWV786600 UGQ786600:UGR786600 UQM786600:UQN786600 VAI786600:VAJ786600 VKE786600:VKF786600 VUA786600:VUB786600 WDW786600:WDX786600 WNS786600:WNT786600 WXO786600:WXP786600 BG852136:BH852136 LC852136:LD852136 UY852136:UZ852136 AEU852136:AEV852136 AOQ852136:AOR852136 AYM852136:AYN852136 BII852136:BIJ852136 BSE852136:BSF852136 CCA852136:CCB852136 CLW852136:CLX852136 CVS852136:CVT852136 DFO852136:DFP852136 DPK852136:DPL852136 DZG852136:DZH852136 EJC852136:EJD852136 ESY852136:ESZ852136 FCU852136:FCV852136 FMQ852136:FMR852136 FWM852136:FWN852136 GGI852136:GGJ852136 GQE852136:GQF852136 HAA852136:HAB852136 HJW852136:HJX852136 HTS852136:HTT852136 IDO852136:IDP852136 INK852136:INL852136 IXG852136:IXH852136 JHC852136:JHD852136 JQY852136:JQZ852136 KAU852136:KAV852136 KKQ852136:KKR852136 KUM852136:KUN852136 LEI852136:LEJ852136 LOE852136:LOF852136 LYA852136:LYB852136 MHW852136:MHX852136 MRS852136:MRT852136 NBO852136:NBP852136 NLK852136:NLL852136 NVG852136:NVH852136 OFC852136:OFD852136 OOY852136:OOZ852136 OYU852136:OYV852136 PIQ852136:PIR852136 PSM852136:PSN852136 QCI852136:QCJ852136 QME852136:QMF852136 QWA852136:QWB852136 RFW852136:RFX852136 RPS852136:RPT852136 RZO852136:RZP852136 SJK852136:SJL852136 STG852136:STH852136 TDC852136:TDD852136 TMY852136:TMZ852136 TWU852136:TWV852136 UGQ852136:UGR852136 UQM852136:UQN852136 VAI852136:VAJ852136 VKE852136:VKF852136 VUA852136:VUB852136 WDW852136:WDX852136 WNS852136:WNT852136 WXO852136:WXP852136 BG917672:BH917672 LC917672:LD917672 UY917672:UZ917672 AEU917672:AEV917672 AOQ917672:AOR917672 AYM917672:AYN917672 BII917672:BIJ917672 BSE917672:BSF917672 CCA917672:CCB917672 CLW917672:CLX917672 CVS917672:CVT917672 DFO917672:DFP917672 DPK917672:DPL917672 DZG917672:DZH917672 EJC917672:EJD917672 ESY917672:ESZ917672 FCU917672:FCV917672 FMQ917672:FMR917672 FWM917672:FWN917672 GGI917672:GGJ917672 GQE917672:GQF917672 HAA917672:HAB917672 HJW917672:HJX917672 HTS917672:HTT917672 IDO917672:IDP917672 INK917672:INL917672 IXG917672:IXH917672 JHC917672:JHD917672 JQY917672:JQZ917672 KAU917672:KAV917672 KKQ917672:KKR917672 KUM917672:KUN917672 LEI917672:LEJ917672 LOE917672:LOF917672 LYA917672:LYB917672 MHW917672:MHX917672 MRS917672:MRT917672 NBO917672:NBP917672 NLK917672:NLL917672 NVG917672:NVH917672 OFC917672:OFD917672 OOY917672:OOZ917672 OYU917672:OYV917672 PIQ917672:PIR917672 PSM917672:PSN917672 QCI917672:QCJ917672 QME917672:QMF917672 QWA917672:QWB917672 RFW917672:RFX917672 RPS917672:RPT917672 RZO917672:RZP917672 SJK917672:SJL917672 STG917672:STH917672 TDC917672:TDD917672 TMY917672:TMZ917672 TWU917672:TWV917672 UGQ917672:UGR917672 UQM917672:UQN917672 VAI917672:VAJ917672 VKE917672:VKF917672 VUA917672:VUB917672 WDW917672:WDX917672 WNS917672:WNT917672 WXO917672:WXP917672 BG983208:BH983208 LC983208:LD983208 UY983208:UZ983208 AEU983208:AEV983208 AOQ983208:AOR983208 AYM983208:AYN983208 BII983208:BIJ983208 BSE983208:BSF983208 CCA983208:CCB983208 CLW983208:CLX983208 CVS983208:CVT983208 DFO983208:DFP983208 DPK983208:DPL983208 DZG983208:DZH983208 EJC983208:EJD983208 ESY983208:ESZ983208 FCU983208:FCV983208 FMQ983208:FMR983208 FWM983208:FWN983208 GGI983208:GGJ983208 GQE983208:GQF983208 HAA983208:HAB983208 HJW983208:HJX983208 HTS983208:HTT983208 IDO983208:IDP983208 INK983208:INL983208 IXG983208:IXH983208 JHC983208:JHD983208 JQY983208:JQZ983208 KAU983208:KAV983208 KKQ983208:KKR983208 KUM983208:KUN983208 LEI983208:LEJ983208 LOE983208:LOF983208 LYA983208:LYB983208 MHW983208:MHX983208 MRS983208:MRT983208 NBO983208:NBP983208 NLK983208:NLL983208 NVG983208:NVH983208 OFC983208:OFD983208 OOY983208:OOZ983208 OYU983208:OYV983208 PIQ983208:PIR983208 PSM983208:PSN983208 QCI983208:QCJ983208 QME983208:QMF983208 QWA983208:QWB983208 RFW983208:RFX983208 RPS983208:RPT983208 RZO983208:RZP983208 SJK983208:SJL983208 STG983208:STH983208 TDC983208:TDD983208 TMY983208:TMZ983208 TWU983208:TWV983208 UGQ983208:UGR983208 UQM983208:UQN983208 VAI983208:VAJ983208 VKE983208:VKF983208 VUA983208:VUB983208 WDW983208:WDX983208 WNS983208:WNT983208 WXO983208:WXP983208 U144:AO144 JQ144:KK144 TM144:UG144 ADI144:AEC144 ANE144:ANY144 AXA144:AXU144 BGW144:BHQ144 BQS144:BRM144 CAO144:CBI144 CKK144:CLE144 CUG144:CVA144 DEC144:DEW144 DNY144:DOS144 DXU144:DYO144 EHQ144:EIK144 ERM144:ESG144 FBI144:FCC144 FLE144:FLY144 FVA144:FVU144 GEW144:GFQ144 GOS144:GPM144 GYO144:GZI144 HIK144:HJE144 HSG144:HTA144 ICC144:ICW144 ILY144:IMS144 IVU144:IWO144 JFQ144:JGK144 JPM144:JQG144 JZI144:KAC144 KJE144:KJY144 KTA144:KTU144 LCW144:LDQ144 LMS144:LNM144 LWO144:LXI144 MGK144:MHE144 MQG144:MRA144 NAC144:NAW144 NJY144:NKS144 NTU144:NUO144 ODQ144:OEK144 ONM144:OOG144 OXI144:OYC144 PHE144:PHY144 PRA144:PRU144 QAW144:QBQ144 QKS144:QLM144 QUO144:QVI144 REK144:RFE144 ROG144:RPA144 RYC144:RYW144 SHY144:SIS144 SRU144:SSO144 TBQ144:TCK144 TLM144:TMG144 TVI144:TWC144 UFE144:UFY144 UPA144:UPU144 UYW144:UZQ144 VIS144:VJM144 VSO144:VTI144 WCK144:WDE144 WMG144:WNA144 WWC144:WWW144 U65703:AO65703 JQ65703:KK65703 TM65703:UG65703 ADI65703:AEC65703 ANE65703:ANY65703 AXA65703:AXU65703 BGW65703:BHQ65703 BQS65703:BRM65703 CAO65703:CBI65703 CKK65703:CLE65703 CUG65703:CVA65703 DEC65703:DEW65703 DNY65703:DOS65703 DXU65703:DYO65703 EHQ65703:EIK65703 ERM65703:ESG65703 FBI65703:FCC65703 FLE65703:FLY65703 FVA65703:FVU65703 GEW65703:GFQ65703 GOS65703:GPM65703 GYO65703:GZI65703 HIK65703:HJE65703 HSG65703:HTA65703 ICC65703:ICW65703 ILY65703:IMS65703 IVU65703:IWO65703 JFQ65703:JGK65703 JPM65703:JQG65703 JZI65703:KAC65703 KJE65703:KJY65703 KTA65703:KTU65703 LCW65703:LDQ65703 LMS65703:LNM65703 LWO65703:LXI65703 MGK65703:MHE65703 MQG65703:MRA65703 NAC65703:NAW65703 NJY65703:NKS65703 NTU65703:NUO65703 ODQ65703:OEK65703 ONM65703:OOG65703 OXI65703:OYC65703 PHE65703:PHY65703 PRA65703:PRU65703 QAW65703:QBQ65703 QKS65703:QLM65703 QUO65703:QVI65703 REK65703:RFE65703 ROG65703:RPA65703 RYC65703:RYW65703 SHY65703:SIS65703 SRU65703:SSO65703 TBQ65703:TCK65703 TLM65703:TMG65703 TVI65703:TWC65703 UFE65703:UFY65703 UPA65703:UPU65703 UYW65703:UZQ65703 VIS65703:VJM65703 VSO65703:VTI65703 WCK65703:WDE65703 WMG65703:WNA65703 WWC65703:WWW65703 U131239:AO131239 JQ131239:KK131239 TM131239:UG131239 ADI131239:AEC131239 ANE131239:ANY131239 AXA131239:AXU131239 BGW131239:BHQ131239 BQS131239:BRM131239 CAO131239:CBI131239 CKK131239:CLE131239 CUG131239:CVA131239 DEC131239:DEW131239 DNY131239:DOS131239 DXU131239:DYO131239 EHQ131239:EIK131239 ERM131239:ESG131239 FBI131239:FCC131239 FLE131239:FLY131239 FVA131239:FVU131239 GEW131239:GFQ131239 GOS131239:GPM131239 GYO131239:GZI131239 HIK131239:HJE131239 HSG131239:HTA131239 ICC131239:ICW131239 ILY131239:IMS131239 IVU131239:IWO131239 JFQ131239:JGK131239 JPM131239:JQG131239 JZI131239:KAC131239 KJE131239:KJY131239 KTA131239:KTU131239 LCW131239:LDQ131239 LMS131239:LNM131239 LWO131239:LXI131239 MGK131239:MHE131239 MQG131239:MRA131239 NAC131239:NAW131239 NJY131239:NKS131239 NTU131239:NUO131239 ODQ131239:OEK131239 ONM131239:OOG131239 OXI131239:OYC131239 PHE131239:PHY131239 PRA131239:PRU131239 QAW131239:QBQ131239 QKS131239:QLM131239 QUO131239:QVI131239 REK131239:RFE131239 ROG131239:RPA131239 RYC131239:RYW131239 SHY131239:SIS131239 SRU131239:SSO131239 TBQ131239:TCK131239 TLM131239:TMG131239 TVI131239:TWC131239 UFE131239:UFY131239 UPA131239:UPU131239 UYW131239:UZQ131239 VIS131239:VJM131239 VSO131239:VTI131239 WCK131239:WDE131239 WMG131239:WNA131239 WWC131239:WWW131239 U196775:AO196775 JQ196775:KK196775 TM196775:UG196775 ADI196775:AEC196775 ANE196775:ANY196775 AXA196775:AXU196775 BGW196775:BHQ196775 BQS196775:BRM196775 CAO196775:CBI196775 CKK196775:CLE196775 CUG196775:CVA196775 DEC196775:DEW196775 DNY196775:DOS196775 DXU196775:DYO196775 EHQ196775:EIK196775 ERM196775:ESG196775 FBI196775:FCC196775 FLE196775:FLY196775 FVA196775:FVU196775 GEW196775:GFQ196775 GOS196775:GPM196775 GYO196775:GZI196775 HIK196775:HJE196775 HSG196775:HTA196775 ICC196775:ICW196775 ILY196775:IMS196775 IVU196775:IWO196775 JFQ196775:JGK196775 JPM196775:JQG196775 JZI196775:KAC196775 KJE196775:KJY196775 KTA196775:KTU196775 LCW196775:LDQ196775 LMS196775:LNM196775 LWO196775:LXI196775 MGK196775:MHE196775 MQG196775:MRA196775 NAC196775:NAW196775 NJY196775:NKS196775 NTU196775:NUO196775 ODQ196775:OEK196775 ONM196775:OOG196775 OXI196775:OYC196775 PHE196775:PHY196775 PRA196775:PRU196775 QAW196775:QBQ196775 QKS196775:QLM196775 QUO196775:QVI196775 REK196775:RFE196775 ROG196775:RPA196775 RYC196775:RYW196775 SHY196775:SIS196775 SRU196775:SSO196775 TBQ196775:TCK196775 TLM196775:TMG196775 TVI196775:TWC196775 UFE196775:UFY196775 UPA196775:UPU196775 UYW196775:UZQ196775 VIS196775:VJM196775 VSO196775:VTI196775 WCK196775:WDE196775 WMG196775:WNA196775 WWC196775:WWW196775 U262311:AO262311 JQ262311:KK262311 TM262311:UG262311 ADI262311:AEC262311 ANE262311:ANY262311 AXA262311:AXU262311 BGW262311:BHQ262311 BQS262311:BRM262311 CAO262311:CBI262311 CKK262311:CLE262311 CUG262311:CVA262311 DEC262311:DEW262311 DNY262311:DOS262311 DXU262311:DYO262311 EHQ262311:EIK262311 ERM262311:ESG262311 FBI262311:FCC262311 FLE262311:FLY262311 FVA262311:FVU262311 GEW262311:GFQ262311 GOS262311:GPM262311 GYO262311:GZI262311 HIK262311:HJE262311 HSG262311:HTA262311 ICC262311:ICW262311 ILY262311:IMS262311 IVU262311:IWO262311 JFQ262311:JGK262311 JPM262311:JQG262311 JZI262311:KAC262311 KJE262311:KJY262311 KTA262311:KTU262311 LCW262311:LDQ262311 LMS262311:LNM262311 LWO262311:LXI262311 MGK262311:MHE262311 MQG262311:MRA262311 NAC262311:NAW262311 NJY262311:NKS262311 NTU262311:NUO262311 ODQ262311:OEK262311 ONM262311:OOG262311 OXI262311:OYC262311 PHE262311:PHY262311 PRA262311:PRU262311 QAW262311:QBQ262311 QKS262311:QLM262311 QUO262311:QVI262311 REK262311:RFE262311 ROG262311:RPA262311 RYC262311:RYW262311 SHY262311:SIS262311 SRU262311:SSO262311 TBQ262311:TCK262311 TLM262311:TMG262311 TVI262311:TWC262311 UFE262311:UFY262311 UPA262311:UPU262311 UYW262311:UZQ262311 VIS262311:VJM262311 VSO262311:VTI262311 WCK262311:WDE262311 WMG262311:WNA262311 WWC262311:WWW262311 U327847:AO327847 JQ327847:KK327847 TM327847:UG327847 ADI327847:AEC327847 ANE327847:ANY327847 AXA327847:AXU327847 BGW327847:BHQ327847 BQS327847:BRM327847 CAO327847:CBI327847 CKK327847:CLE327847 CUG327847:CVA327847 DEC327847:DEW327847 DNY327847:DOS327847 DXU327847:DYO327847 EHQ327847:EIK327847 ERM327847:ESG327847 FBI327847:FCC327847 FLE327847:FLY327847 FVA327847:FVU327847 GEW327847:GFQ327847 GOS327847:GPM327847 GYO327847:GZI327847 HIK327847:HJE327847 HSG327847:HTA327847 ICC327847:ICW327847 ILY327847:IMS327847 IVU327847:IWO327847 JFQ327847:JGK327847 JPM327847:JQG327847 JZI327847:KAC327847 KJE327847:KJY327847 KTA327847:KTU327847 LCW327847:LDQ327847 LMS327847:LNM327847 LWO327847:LXI327847 MGK327847:MHE327847 MQG327847:MRA327847 NAC327847:NAW327847 NJY327847:NKS327847 NTU327847:NUO327847 ODQ327847:OEK327847 ONM327847:OOG327847 OXI327847:OYC327847 PHE327847:PHY327847 PRA327847:PRU327847 QAW327847:QBQ327847 QKS327847:QLM327847 QUO327847:QVI327847 REK327847:RFE327847 ROG327847:RPA327847 RYC327847:RYW327847 SHY327847:SIS327847 SRU327847:SSO327847 TBQ327847:TCK327847 TLM327847:TMG327847 TVI327847:TWC327847 UFE327847:UFY327847 UPA327847:UPU327847 UYW327847:UZQ327847 VIS327847:VJM327847 VSO327847:VTI327847 WCK327847:WDE327847 WMG327847:WNA327847 WWC327847:WWW327847 U393383:AO393383 JQ393383:KK393383 TM393383:UG393383 ADI393383:AEC393383 ANE393383:ANY393383 AXA393383:AXU393383 BGW393383:BHQ393383 BQS393383:BRM393383 CAO393383:CBI393383 CKK393383:CLE393383 CUG393383:CVA393383 DEC393383:DEW393383 DNY393383:DOS393383 DXU393383:DYO393383 EHQ393383:EIK393383 ERM393383:ESG393383 FBI393383:FCC393383 FLE393383:FLY393383 FVA393383:FVU393383 GEW393383:GFQ393383 GOS393383:GPM393383 GYO393383:GZI393383 HIK393383:HJE393383 HSG393383:HTA393383 ICC393383:ICW393383 ILY393383:IMS393383 IVU393383:IWO393383 JFQ393383:JGK393383 JPM393383:JQG393383 JZI393383:KAC393383 KJE393383:KJY393383 KTA393383:KTU393383 LCW393383:LDQ393383 LMS393383:LNM393383 LWO393383:LXI393383 MGK393383:MHE393383 MQG393383:MRA393383 NAC393383:NAW393383 NJY393383:NKS393383 NTU393383:NUO393383 ODQ393383:OEK393383 ONM393383:OOG393383 OXI393383:OYC393383 PHE393383:PHY393383 PRA393383:PRU393383 QAW393383:QBQ393383 QKS393383:QLM393383 QUO393383:QVI393383 REK393383:RFE393383 ROG393383:RPA393383 RYC393383:RYW393383 SHY393383:SIS393383 SRU393383:SSO393383 TBQ393383:TCK393383 TLM393383:TMG393383 TVI393383:TWC393383 UFE393383:UFY393383 UPA393383:UPU393383 UYW393383:UZQ393383 VIS393383:VJM393383 VSO393383:VTI393383 WCK393383:WDE393383 WMG393383:WNA393383 WWC393383:WWW393383 U458919:AO458919 JQ458919:KK458919 TM458919:UG458919 ADI458919:AEC458919 ANE458919:ANY458919 AXA458919:AXU458919 BGW458919:BHQ458919 BQS458919:BRM458919 CAO458919:CBI458919 CKK458919:CLE458919 CUG458919:CVA458919 DEC458919:DEW458919 DNY458919:DOS458919 DXU458919:DYO458919 EHQ458919:EIK458919 ERM458919:ESG458919 FBI458919:FCC458919 FLE458919:FLY458919 FVA458919:FVU458919 GEW458919:GFQ458919 GOS458919:GPM458919 GYO458919:GZI458919 HIK458919:HJE458919 HSG458919:HTA458919 ICC458919:ICW458919 ILY458919:IMS458919 IVU458919:IWO458919 JFQ458919:JGK458919 JPM458919:JQG458919 JZI458919:KAC458919 KJE458919:KJY458919 KTA458919:KTU458919 LCW458919:LDQ458919 LMS458919:LNM458919 LWO458919:LXI458919 MGK458919:MHE458919 MQG458919:MRA458919 NAC458919:NAW458919 NJY458919:NKS458919 NTU458919:NUO458919 ODQ458919:OEK458919 ONM458919:OOG458919 OXI458919:OYC458919 PHE458919:PHY458919 PRA458919:PRU458919 QAW458919:QBQ458919 QKS458919:QLM458919 QUO458919:QVI458919 REK458919:RFE458919 ROG458919:RPA458919 RYC458919:RYW458919 SHY458919:SIS458919 SRU458919:SSO458919 TBQ458919:TCK458919 TLM458919:TMG458919 TVI458919:TWC458919 UFE458919:UFY458919 UPA458919:UPU458919 UYW458919:UZQ458919 VIS458919:VJM458919 VSO458919:VTI458919 WCK458919:WDE458919 WMG458919:WNA458919 WWC458919:WWW458919 U524455:AO524455 JQ524455:KK524455 TM524455:UG524455 ADI524455:AEC524455 ANE524455:ANY524455 AXA524455:AXU524455 BGW524455:BHQ524455 BQS524455:BRM524455 CAO524455:CBI524455 CKK524455:CLE524455 CUG524455:CVA524455 DEC524455:DEW524455 DNY524455:DOS524455 DXU524455:DYO524455 EHQ524455:EIK524455 ERM524455:ESG524455 FBI524455:FCC524455 FLE524455:FLY524455 FVA524455:FVU524455 GEW524455:GFQ524455 GOS524455:GPM524455 GYO524455:GZI524455 HIK524455:HJE524455 HSG524455:HTA524455 ICC524455:ICW524455 ILY524455:IMS524455 IVU524455:IWO524455 JFQ524455:JGK524455 JPM524455:JQG524455 JZI524455:KAC524455 KJE524455:KJY524455 KTA524455:KTU524455 LCW524455:LDQ524455 LMS524455:LNM524455 LWO524455:LXI524455 MGK524455:MHE524455 MQG524455:MRA524455 NAC524455:NAW524455 NJY524455:NKS524455 NTU524455:NUO524455 ODQ524455:OEK524455 ONM524455:OOG524455 OXI524455:OYC524455 PHE524455:PHY524455 PRA524455:PRU524455 QAW524455:QBQ524455 QKS524455:QLM524455 QUO524455:QVI524455 REK524455:RFE524455 ROG524455:RPA524455 RYC524455:RYW524455 SHY524455:SIS524455 SRU524455:SSO524455 TBQ524455:TCK524455 TLM524455:TMG524455 TVI524455:TWC524455 UFE524455:UFY524455 UPA524455:UPU524455 UYW524455:UZQ524455 VIS524455:VJM524455 VSO524455:VTI524455 WCK524455:WDE524455 WMG524455:WNA524455 WWC524455:WWW524455 U589991:AO589991 JQ589991:KK589991 TM589991:UG589991 ADI589991:AEC589991 ANE589991:ANY589991 AXA589991:AXU589991 BGW589991:BHQ589991 BQS589991:BRM589991 CAO589991:CBI589991 CKK589991:CLE589991 CUG589991:CVA589991 DEC589991:DEW589991 DNY589991:DOS589991 DXU589991:DYO589991 EHQ589991:EIK589991 ERM589991:ESG589991 FBI589991:FCC589991 FLE589991:FLY589991 FVA589991:FVU589991 GEW589991:GFQ589991 GOS589991:GPM589991 GYO589991:GZI589991 HIK589991:HJE589991 HSG589991:HTA589991 ICC589991:ICW589991 ILY589991:IMS589991 IVU589991:IWO589991 JFQ589991:JGK589991 JPM589991:JQG589991 JZI589991:KAC589991 KJE589991:KJY589991 KTA589991:KTU589991 LCW589991:LDQ589991 LMS589991:LNM589991 LWO589991:LXI589991 MGK589991:MHE589991 MQG589991:MRA589991 NAC589991:NAW589991 NJY589991:NKS589991 NTU589991:NUO589991 ODQ589991:OEK589991 ONM589991:OOG589991 OXI589991:OYC589991 PHE589991:PHY589991 PRA589991:PRU589991 QAW589991:QBQ589991 QKS589991:QLM589991 QUO589991:QVI589991 REK589991:RFE589991 ROG589991:RPA589991 RYC589991:RYW589991 SHY589991:SIS589991 SRU589991:SSO589991 TBQ589991:TCK589991 TLM589991:TMG589991 TVI589991:TWC589991 UFE589991:UFY589991 UPA589991:UPU589991 UYW589991:UZQ589991 VIS589991:VJM589991 VSO589991:VTI589991 WCK589991:WDE589991 WMG589991:WNA589991 WWC589991:WWW589991 U655527:AO655527 JQ655527:KK655527 TM655527:UG655527 ADI655527:AEC655527 ANE655527:ANY655527 AXA655527:AXU655527 BGW655527:BHQ655527 BQS655527:BRM655527 CAO655527:CBI655527 CKK655527:CLE655527 CUG655527:CVA655527 DEC655527:DEW655527 DNY655527:DOS655527 DXU655527:DYO655527 EHQ655527:EIK655527 ERM655527:ESG655527 FBI655527:FCC655527 FLE655527:FLY655527 FVA655527:FVU655527 GEW655527:GFQ655527 GOS655527:GPM655527 GYO655527:GZI655527 HIK655527:HJE655527 HSG655527:HTA655527 ICC655527:ICW655527 ILY655527:IMS655527 IVU655527:IWO655527 JFQ655527:JGK655527 JPM655527:JQG655527 JZI655527:KAC655527 KJE655527:KJY655527 KTA655527:KTU655527 LCW655527:LDQ655527 LMS655527:LNM655527 LWO655527:LXI655527 MGK655527:MHE655527 MQG655527:MRA655527 NAC655527:NAW655527 NJY655527:NKS655527 NTU655527:NUO655527 ODQ655527:OEK655527 ONM655527:OOG655527 OXI655527:OYC655527 PHE655527:PHY655527 PRA655527:PRU655527 QAW655527:QBQ655527 QKS655527:QLM655527 QUO655527:QVI655527 REK655527:RFE655527 ROG655527:RPA655527 RYC655527:RYW655527 SHY655527:SIS655527 SRU655527:SSO655527 TBQ655527:TCK655527 TLM655527:TMG655527 TVI655527:TWC655527 UFE655527:UFY655527 UPA655527:UPU655527 UYW655527:UZQ655527 VIS655527:VJM655527 VSO655527:VTI655527 WCK655527:WDE655527 WMG655527:WNA655527 WWC655527:WWW655527 U721063:AO721063 JQ721063:KK721063 TM721063:UG721063 ADI721063:AEC721063 ANE721063:ANY721063 AXA721063:AXU721063 BGW721063:BHQ721063 BQS721063:BRM721063 CAO721063:CBI721063 CKK721063:CLE721063 CUG721063:CVA721063 DEC721063:DEW721063 DNY721063:DOS721063 DXU721063:DYO721063 EHQ721063:EIK721063 ERM721063:ESG721063 FBI721063:FCC721063 FLE721063:FLY721063 FVA721063:FVU721063 GEW721063:GFQ721063 GOS721063:GPM721063 GYO721063:GZI721063 HIK721063:HJE721063 HSG721063:HTA721063 ICC721063:ICW721063 ILY721063:IMS721063 IVU721063:IWO721063 JFQ721063:JGK721063 JPM721063:JQG721063 JZI721063:KAC721063 KJE721063:KJY721063 KTA721063:KTU721063 LCW721063:LDQ721063 LMS721063:LNM721063 LWO721063:LXI721063 MGK721063:MHE721063 MQG721063:MRA721063 NAC721063:NAW721063 NJY721063:NKS721063 NTU721063:NUO721063 ODQ721063:OEK721063 ONM721063:OOG721063 OXI721063:OYC721063 PHE721063:PHY721063 PRA721063:PRU721063 QAW721063:QBQ721063 QKS721063:QLM721063 QUO721063:QVI721063 REK721063:RFE721063 ROG721063:RPA721063 RYC721063:RYW721063 SHY721063:SIS721063 SRU721063:SSO721063 TBQ721063:TCK721063 TLM721063:TMG721063 TVI721063:TWC721063 UFE721063:UFY721063 UPA721063:UPU721063 UYW721063:UZQ721063 VIS721063:VJM721063 VSO721063:VTI721063 WCK721063:WDE721063 WMG721063:WNA721063 WWC721063:WWW721063 U786599:AO786599 JQ786599:KK786599 TM786599:UG786599 ADI786599:AEC786599 ANE786599:ANY786599 AXA786599:AXU786599 BGW786599:BHQ786599 BQS786599:BRM786599 CAO786599:CBI786599 CKK786599:CLE786599 CUG786599:CVA786599 DEC786599:DEW786599 DNY786599:DOS786599 DXU786599:DYO786599 EHQ786599:EIK786599 ERM786599:ESG786599 FBI786599:FCC786599 FLE786599:FLY786599 FVA786599:FVU786599 GEW786599:GFQ786599 GOS786599:GPM786599 GYO786599:GZI786599 HIK786599:HJE786599 HSG786599:HTA786599 ICC786599:ICW786599 ILY786599:IMS786599 IVU786599:IWO786599 JFQ786599:JGK786599 JPM786599:JQG786599 JZI786599:KAC786599 KJE786599:KJY786599 KTA786599:KTU786599 LCW786599:LDQ786599 LMS786599:LNM786599 LWO786599:LXI786599 MGK786599:MHE786599 MQG786599:MRA786599 NAC786599:NAW786599 NJY786599:NKS786599 NTU786599:NUO786599 ODQ786599:OEK786599 ONM786599:OOG786599 OXI786599:OYC786599 PHE786599:PHY786599 PRA786599:PRU786599 QAW786599:QBQ786599 QKS786599:QLM786599 QUO786599:QVI786599 REK786599:RFE786599 ROG786599:RPA786599 RYC786599:RYW786599 SHY786599:SIS786599 SRU786599:SSO786599 TBQ786599:TCK786599 TLM786599:TMG786599 TVI786599:TWC786599 UFE786599:UFY786599 UPA786599:UPU786599 UYW786599:UZQ786599 VIS786599:VJM786599 VSO786599:VTI786599 WCK786599:WDE786599 WMG786599:WNA786599 WWC786599:WWW786599 U852135:AO852135 JQ852135:KK852135 TM852135:UG852135 ADI852135:AEC852135 ANE852135:ANY852135 AXA852135:AXU852135 BGW852135:BHQ852135 BQS852135:BRM852135 CAO852135:CBI852135 CKK852135:CLE852135 CUG852135:CVA852135 DEC852135:DEW852135 DNY852135:DOS852135 DXU852135:DYO852135 EHQ852135:EIK852135 ERM852135:ESG852135 FBI852135:FCC852135 FLE852135:FLY852135 FVA852135:FVU852135 GEW852135:GFQ852135 GOS852135:GPM852135 GYO852135:GZI852135 HIK852135:HJE852135 HSG852135:HTA852135 ICC852135:ICW852135 ILY852135:IMS852135 IVU852135:IWO852135 JFQ852135:JGK852135 JPM852135:JQG852135 JZI852135:KAC852135 KJE852135:KJY852135 KTA852135:KTU852135 LCW852135:LDQ852135 LMS852135:LNM852135 LWO852135:LXI852135 MGK852135:MHE852135 MQG852135:MRA852135 NAC852135:NAW852135 NJY852135:NKS852135 NTU852135:NUO852135 ODQ852135:OEK852135 ONM852135:OOG852135 OXI852135:OYC852135 PHE852135:PHY852135 PRA852135:PRU852135 QAW852135:QBQ852135 QKS852135:QLM852135 QUO852135:QVI852135 REK852135:RFE852135 ROG852135:RPA852135 RYC852135:RYW852135 SHY852135:SIS852135 SRU852135:SSO852135 TBQ852135:TCK852135 TLM852135:TMG852135 TVI852135:TWC852135 UFE852135:UFY852135 UPA852135:UPU852135 UYW852135:UZQ852135 VIS852135:VJM852135 VSO852135:VTI852135 WCK852135:WDE852135 WMG852135:WNA852135 WWC852135:WWW852135 U917671:AO917671 JQ917671:KK917671 TM917671:UG917671 ADI917671:AEC917671 ANE917671:ANY917671 AXA917671:AXU917671 BGW917671:BHQ917671 BQS917671:BRM917671 CAO917671:CBI917671 CKK917671:CLE917671 CUG917671:CVA917671 DEC917671:DEW917671 DNY917671:DOS917671 DXU917671:DYO917671 EHQ917671:EIK917671 ERM917671:ESG917671 FBI917671:FCC917671 FLE917671:FLY917671 FVA917671:FVU917671 GEW917671:GFQ917671 GOS917671:GPM917671 GYO917671:GZI917671 HIK917671:HJE917671 HSG917671:HTA917671 ICC917671:ICW917671 ILY917671:IMS917671 IVU917671:IWO917671 JFQ917671:JGK917671 JPM917671:JQG917671 JZI917671:KAC917671 KJE917671:KJY917671 KTA917671:KTU917671 LCW917671:LDQ917671 LMS917671:LNM917671 LWO917671:LXI917671 MGK917671:MHE917671 MQG917671:MRA917671 NAC917671:NAW917671 NJY917671:NKS917671 NTU917671:NUO917671 ODQ917671:OEK917671 ONM917671:OOG917671 OXI917671:OYC917671 PHE917671:PHY917671 PRA917671:PRU917671 QAW917671:QBQ917671 QKS917671:QLM917671 QUO917671:QVI917671 REK917671:RFE917671 ROG917671:RPA917671 RYC917671:RYW917671 SHY917671:SIS917671 SRU917671:SSO917671 TBQ917671:TCK917671 TLM917671:TMG917671 TVI917671:TWC917671 UFE917671:UFY917671 UPA917671:UPU917671 UYW917671:UZQ917671 VIS917671:VJM917671 VSO917671:VTI917671 WCK917671:WDE917671 WMG917671:WNA917671 WWC917671:WWW917671 U983207:AO983207 JQ983207:KK983207 TM983207:UG983207 ADI983207:AEC983207 ANE983207:ANY983207 AXA983207:AXU983207 BGW983207:BHQ983207 BQS983207:BRM983207 CAO983207:CBI983207 CKK983207:CLE983207 CUG983207:CVA983207 DEC983207:DEW983207 DNY983207:DOS983207 DXU983207:DYO983207 EHQ983207:EIK983207 ERM983207:ESG983207 FBI983207:FCC983207 FLE983207:FLY983207 FVA983207:FVU983207 GEW983207:GFQ983207 GOS983207:GPM983207 GYO983207:GZI983207 HIK983207:HJE983207 HSG983207:HTA983207 ICC983207:ICW983207 ILY983207:IMS983207 IVU983207:IWO983207 JFQ983207:JGK983207 JPM983207:JQG983207 JZI983207:KAC983207 KJE983207:KJY983207 KTA983207:KTU983207 LCW983207:LDQ983207 LMS983207:LNM983207 LWO983207:LXI983207 MGK983207:MHE983207 MQG983207:MRA983207 NAC983207:NAW983207 NJY983207:NKS983207 NTU983207:NUO983207 ODQ983207:OEK983207 ONM983207:OOG983207 OXI983207:OYC983207 PHE983207:PHY983207 PRA983207:PRU983207 QAW983207:QBQ983207 QKS983207:QLM983207 QUO983207:QVI983207 REK983207:RFE983207 ROG983207:RPA983207 RYC983207:RYW983207 SHY983207:SIS983207 SRU983207:SSO983207 TBQ983207:TCK983207 TLM983207:TMG983207 TVI983207:TWC983207 UFE983207:UFY983207 UPA983207:UPU983207 UYW983207:UZQ983207 VIS983207:VJM983207 VSO983207:VTI983207 WCK983207:WDE983207 WMG983207:WNA983207 WWC983207:WWW983207" xr:uid="{00000000-0002-0000-0300-000001000000}">
      <formula1>$C$357:$C$358</formula1>
    </dataValidation>
    <dataValidation type="list" allowBlank="1" showInputMessage="1" showErrorMessage="1" sqref="Z10:AT12 JV10:KP12 TR10:UL12 ADN10:AEH12 ANJ10:AOD12 AXF10:AXZ12 BHB10:BHV12 BQX10:BRR12 CAT10:CBN12 CKP10:CLJ12 CUL10:CVF12 DEH10:DFB12 DOD10:DOX12 DXZ10:DYT12 EHV10:EIP12 ERR10:ESL12 FBN10:FCH12 FLJ10:FMD12 FVF10:FVZ12 GFB10:GFV12 GOX10:GPR12 GYT10:GZN12 HIP10:HJJ12 HSL10:HTF12 ICH10:IDB12 IMD10:IMX12 IVZ10:IWT12 JFV10:JGP12 JPR10:JQL12 JZN10:KAH12 KJJ10:KKD12 KTF10:KTZ12 LDB10:LDV12 LMX10:LNR12 LWT10:LXN12 MGP10:MHJ12 MQL10:MRF12 NAH10:NBB12 NKD10:NKX12 NTZ10:NUT12 ODV10:OEP12 ONR10:OOL12 OXN10:OYH12 PHJ10:PID12 PRF10:PRZ12 QBB10:QBV12 QKX10:QLR12 QUT10:QVN12 REP10:RFJ12 ROL10:RPF12 RYH10:RZB12 SID10:SIX12 SRZ10:SST12 TBV10:TCP12 TLR10:TML12 TVN10:TWH12 UFJ10:UGD12 UPF10:UPZ12 UZB10:UZV12 VIX10:VJR12 VST10:VTN12 WCP10:WDJ12 WML10:WNF12 WWH10:WXB12 Z65569:AT65571 JV65569:KP65571 TR65569:UL65571 ADN65569:AEH65571 ANJ65569:AOD65571 AXF65569:AXZ65571 BHB65569:BHV65571 BQX65569:BRR65571 CAT65569:CBN65571 CKP65569:CLJ65571 CUL65569:CVF65571 DEH65569:DFB65571 DOD65569:DOX65571 DXZ65569:DYT65571 EHV65569:EIP65571 ERR65569:ESL65571 FBN65569:FCH65571 FLJ65569:FMD65571 FVF65569:FVZ65571 GFB65569:GFV65571 GOX65569:GPR65571 GYT65569:GZN65571 HIP65569:HJJ65571 HSL65569:HTF65571 ICH65569:IDB65571 IMD65569:IMX65571 IVZ65569:IWT65571 JFV65569:JGP65571 JPR65569:JQL65571 JZN65569:KAH65571 KJJ65569:KKD65571 KTF65569:KTZ65571 LDB65569:LDV65571 LMX65569:LNR65571 LWT65569:LXN65571 MGP65569:MHJ65571 MQL65569:MRF65571 NAH65569:NBB65571 NKD65569:NKX65571 NTZ65569:NUT65571 ODV65569:OEP65571 ONR65569:OOL65571 OXN65569:OYH65571 PHJ65569:PID65571 PRF65569:PRZ65571 QBB65569:QBV65571 QKX65569:QLR65571 QUT65569:QVN65571 REP65569:RFJ65571 ROL65569:RPF65571 RYH65569:RZB65571 SID65569:SIX65571 SRZ65569:SST65571 TBV65569:TCP65571 TLR65569:TML65571 TVN65569:TWH65571 UFJ65569:UGD65571 UPF65569:UPZ65571 UZB65569:UZV65571 VIX65569:VJR65571 VST65569:VTN65571 WCP65569:WDJ65571 WML65569:WNF65571 WWH65569:WXB65571 Z131105:AT131107 JV131105:KP131107 TR131105:UL131107 ADN131105:AEH131107 ANJ131105:AOD131107 AXF131105:AXZ131107 BHB131105:BHV131107 BQX131105:BRR131107 CAT131105:CBN131107 CKP131105:CLJ131107 CUL131105:CVF131107 DEH131105:DFB131107 DOD131105:DOX131107 DXZ131105:DYT131107 EHV131105:EIP131107 ERR131105:ESL131107 FBN131105:FCH131107 FLJ131105:FMD131107 FVF131105:FVZ131107 GFB131105:GFV131107 GOX131105:GPR131107 GYT131105:GZN131107 HIP131105:HJJ131107 HSL131105:HTF131107 ICH131105:IDB131107 IMD131105:IMX131107 IVZ131105:IWT131107 JFV131105:JGP131107 JPR131105:JQL131107 JZN131105:KAH131107 KJJ131105:KKD131107 KTF131105:KTZ131107 LDB131105:LDV131107 LMX131105:LNR131107 LWT131105:LXN131107 MGP131105:MHJ131107 MQL131105:MRF131107 NAH131105:NBB131107 NKD131105:NKX131107 NTZ131105:NUT131107 ODV131105:OEP131107 ONR131105:OOL131107 OXN131105:OYH131107 PHJ131105:PID131107 PRF131105:PRZ131107 QBB131105:QBV131107 QKX131105:QLR131107 QUT131105:QVN131107 REP131105:RFJ131107 ROL131105:RPF131107 RYH131105:RZB131107 SID131105:SIX131107 SRZ131105:SST131107 TBV131105:TCP131107 TLR131105:TML131107 TVN131105:TWH131107 UFJ131105:UGD131107 UPF131105:UPZ131107 UZB131105:UZV131107 VIX131105:VJR131107 VST131105:VTN131107 WCP131105:WDJ131107 WML131105:WNF131107 WWH131105:WXB131107 Z196641:AT196643 JV196641:KP196643 TR196641:UL196643 ADN196641:AEH196643 ANJ196641:AOD196643 AXF196641:AXZ196643 BHB196641:BHV196643 BQX196641:BRR196643 CAT196641:CBN196643 CKP196641:CLJ196643 CUL196641:CVF196643 DEH196641:DFB196643 DOD196641:DOX196643 DXZ196641:DYT196643 EHV196641:EIP196643 ERR196641:ESL196643 FBN196641:FCH196643 FLJ196641:FMD196643 FVF196641:FVZ196643 GFB196641:GFV196643 GOX196641:GPR196643 GYT196641:GZN196643 HIP196641:HJJ196643 HSL196641:HTF196643 ICH196641:IDB196643 IMD196641:IMX196643 IVZ196641:IWT196643 JFV196641:JGP196643 JPR196641:JQL196643 JZN196641:KAH196643 KJJ196641:KKD196643 KTF196641:KTZ196643 LDB196641:LDV196643 LMX196641:LNR196643 LWT196641:LXN196643 MGP196641:MHJ196643 MQL196641:MRF196643 NAH196641:NBB196643 NKD196641:NKX196643 NTZ196641:NUT196643 ODV196641:OEP196643 ONR196641:OOL196643 OXN196641:OYH196643 PHJ196641:PID196643 PRF196641:PRZ196643 QBB196641:QBV196643 QKX196641:QLR196643 QUT196641:QVN196643 REP196641:RFJ196643 ROL196641:RPF196643 RYH196641:RZB196643 SID196641:SIX196643 SRZ196641:SST196643 TBV196641:TCP196643 TLR196641:TML196643 TVN196641:TWH196643 UFJ196641:UGD196643 UPF196641:UPZ196643 UZB196641:UZV196643 VIX196641:VJR196643 VST196641:VTN196643 WCP196641:WDJ196643 WML196641:WNF196643 WWH196641:WXB196643 Z262177:AT262179 JV262177:KP262179 TR262177:UL262179 ADN262177:AEH262179 ANJ262177:AOD262179 AXF262177:AXZ262179 BHB262177:BHV262179 BQX262177:BRR262179 CAT262177:CBN262179 CKP262177:CLJ262179 CUL262177:CVF262179 DEH262177:DFB262179 DOD262177:DOX262179 DXZ262177:DYT262179 EHV262177:EIP262179 ERR262177:ESL262179 FBN262177:FCH262179 FLJ262177:FMD262179 FVF262177:FVZ262179 GFB262177:GFV262179 GOX262177:GPR262179 GYT262177:GZN262179 HIP262177:HJJ262179 HSL262177:HTF262179 ICH262177:IDB262179 IMD262177:IMX262179 IVZ262177:IWT262179 JFV262177:JGP262179 JPR262177:JQL262179 JZN262177:KAH262179 KJJ262177:KKD262179 KTF262177:KTZ262179 LDB262177:LDV262179 LMX262177:LNR262179 LWT262177:LXN262179 MGP262177:MHJ262179 MQL262177:MRF262179 NAH262177:NBB262179 NKD262177:NKX262179 NTZ262177:NUT262179 ODV262177:OEP262179 ONR262177:OOL262179 OXN262177:OYH262179 PHJ262177:PID262179 PRF262177:PRZ262179 QBB262177:QBV262179 QKX262177:QLR262179 QUT262177:QVN262179 REP262177:RFJ262179 ROL262177:RPF262179 RYH262177:RZB262179 SID262177:SIX262179 SRZ262177:SST262179 TBV262177:TCP262179 TLR262177:TML262179 TVN262177:TWH262179 UFJ262177:UGD262179 UPF262177:UPZ262179 UZB262177:UZV262179 VIX262177:VJR262179 VST262177:VTN262179 WCP262177:WDJ262179 WML262177:WNF262179 WWH262177:WXB262179 Z327713:AT327715 JV327713:KP327715 TR327713:UL327715 ADN327713:AEH327715 ANJ327713:AOD327715 AXF327713:AXZ327715 BHB327713:BHV327715 BQX327713:BRR327715 CAT327713:CBN327715 CKP327713:CLJ327715 CUL327713:CVF327715 DEH327713:DFB327715 DOD327713:DOX327715 DXZ327713:DYT327715 EHV327713:EIP327715 ERR327713:ESL327715 FBN327713:FCH327715 FLJ327713:FMD327715 FVF327713:FVZ327715 GFB327713:GFV327715 GOX327713:GPR327715 GYT327713:GZN327715 HIP327713:HJJ327715 HSL327713:HTF327715 ICH327713:IDB327715 IMD327713:IMX327715 IVZ327713:IWT327715 JFV327713:JGP327715 JPR327713:JQL327715 JZN327713:KAH327715 KJJ327713:KKD327715 KTF327713:KTZ327715 LDB327713:LDV327715 LMX327713:LNR327715 LWT327713:LXN327715 MGP327713:MHJ327715 MQL327713:MRF327715 NAH327713:NBB327715 NKD327713:NKX327715 NTZ327713:NUT327715 ODV327713:OEP327715 ONR327713:OOL327715 OXN327713:OYH327715 PHJ327713:PID327715 PRF327713:PRZ327715 QBB327713:QBV327715 QKX327713:QLR327715 QUT327713:QVN327715 REP327713:RFJ327715 ROL327713:RPF327715 RYH327713:RZB327715 SID327713:SIX327715 SRZ327713:SST327715 TBV327713:TCP327715 TLR327713:TML327715 TVN327713:TWH327715 UFJ327713:UGD327715 UPF327713:UPZ327715 UZB327713:UZV327715 VIX327713:VJR327715 VST327713:VTN327715 WCP327713:WDJ327715 WML327713:WNF327715 WWH327713:WXB327715 Z393249:AT393251 JV393249:KP393251 TR393249:UL393251 ADN393249:AEH393251 ANJ393249:AOD393251 AXF393249:AXZ393251 BHB393249:BHV393251 BQX393249:BRR393251 CAT393249:CBN393251 CKP393249:CLJ393251 CUL393249:CVF393251 DEH393249:DFB393251 DOD393249:DOX393251 DXZ393249:DYT393251 EHV393249:EIP393251 ERR393249:ESL393251 FBN393249:FCH393251 FLJ393249:FMD393251 FVF393249:FVZ393251 GFB393249:GFV393251 GOX393249:GPR393251 GYT393249:GZN393251 HIP393249:HJJ393251 HSL393249:HTF393251 ICH393249:IDB393251 IMD393249:IMX393251 IVZ393249:IWT393251 JFV393249:JGP393251 JPR393249:JQL393251 JZN393249:KAH393251 KJJ393249:KKD393251 KTF393249:KTZ393251 LDB393249:LDV393251 LMX393249:LNR393251 LWT393249:LXN393251 MGP393249:MHJ393251 MQL393249:MRF393251 NAH393249:NBB393251 NKD393249:NKX393251 NTZ393249:NUT393251 ODV393249:OEP393251 ONR393249:OOL393251 OXN393249:OYH393251 PHJ393249:PID393251 PRF393249:PRZ393251 QBB393249:QBV393251 QKX393249:QLR393251 QUT393249:QVN393251 REP393249:RFJ393251 ROL393249:RPF393251 RYH393249:RZB393251 SID393249:SIX393251 SRZ393249:SST393251 TBV393249:TCP393251 TLR393249:TML393251 TVN393249:TWH393251 UFJ393249:UGD393251 UPF393249:UPZ393251 UZB393249:UZV393251 VIX393249:VJR393251 VST393249:VTN393251 WCP393249:WDJ393251 WML393249:WNF393251 WWH393249:WXB393251 Z458785:AT458787 JV458785:KP458787 TR458785:UL458787 ADN458785:AEH458787 ANJ458785:AOD458787 AXF458785:AXZ458787 BHB458785:BHV458787 BQX458785:BRR458787 CAT458785:CBN458787 CKP458785:CLJ458787 CUL458785:CVF458787 DEH458785:DFB458787 DOD458785:DOX458787 DXZ458785:DYT458787 EHV458785:EIP458787 ERR458785:ESL458787 FBN458785:FCH458787 FLJ458785:FMD458787 FVF458785:FVZ458787 GFB458785:GFV458787 GOX458785:GPR458787 GYT458785:GZN458787 HIP458785:HJJ458787 HSL458785:HTF458787 ICH458785:IDB458787 IMD458785:IMX458787 IVZ458785:IWT458787 JFV458785:JGP458787 JPR458785:JQL458787 JZN458785:KAH458787 KJJ458785:KKD458787 KTF458785:KTZ458787 LDB458785:LDV458787 LMX458785:LNR458787 LWT458785:LXN458787 MGP458785:MHJ458787 MQL458785:MRF458787 NAH458785:NBB458787 NKD458785:NKX458787 NTZ458785:NUT458787 ODV458785:OEP458787 ONR458785:OOL458787 OXN458785:OYH458787 PHJ458785:PID458787 PRF458785:PRZ458787 QBB458785:QBV458787 QKX458785:QLR458787 QUT458785:QVN458787 REP458785:RFJ458787 ROL458785:RPF458787 RYH458785:RZB458787 SID458785:SIX458787 SRZ458785:SST458787 TBV458785:TCP458787 TLR458785:TML458787 TVN458785:TWH458787 UFJ458785:UGD458787 UPF458785:UPZ458787 UZB458785:UZV458787 VIX458785:VJR458787 VST458785:VTN458787 WCP458785:WDJ458787 WML458785:WNF458787 WWH458785:WXB458787 Z524321:AT524323 JV524321:KP524323 TR524321:UL524323 ADN524321:AEH524323 ANJ524321:AOD524323 AXF524321:AXZ524323 BHB524321:BHV524323 BQX524321:BRR524323 CAT524321:CBN524323 CKP524321:CLJ524323 CUL524321:CVF524323 DEH524321:DFB524323 DOD524321:DOX524323 DXZ524321:DYT524323 EHV524321:EIP524323 ERR524321:ESL524323 FBN524321:FCH524323 FLJ524321:FMD524323 FVF524321:FVZ524323 GFB524321:GFV524323 GOX524321:GPR524323 GYT524321:GZN524323 HIP524321:HJJ524323 HSL524321:HTF524323 ICH524321:IDB524323 IMD524321:IMX524323 IVZ524321:IWT524323 JFV524321:JGP524323 JPR524321:JQL524323 JZN524321:KAH524323 KJJ524321:KKD524323 KTF524321:KTZ524323 LDB524321:LDV524323 LMX524321:LNR524323 LWT524321:LXN524323 MGP524321:MHJ524323 MQL524321:MRF524323 NAH524321:NBB524323 NKD524321:NKX524323 NTZ524321:NUT524323 ODV524321:OEP524323 ONR524321:OOL524323 OXN524321:OYH524323 PHJ524321:PID524323 PRF524321:PRZ524323 QBB524321:QBV524323 QKX524321:QLR524323 QUT524321:QVN524323 REP524321:RFJ524323 ROL524321:RPF524323 RYH524321:RZB524323 SID524321:SIX524323 SRZ524321:SST524323 TBV524321:TCP524323 TLR524321:TML524323 TVN524321:TWH524323 UFJ524321:UGD524323 UPF524321:UPZ524323 UZB524321:UZV524323 VIX524321:VJR524323 VST524321:VTN524323 WCP524321:WDJ524323 WML524321:WNF524323 WWH524321:WXB524323 Z589857:AT589859 JV589857:KP589859 TR589857:UL589859 ADN589857:AEH589859 ANJ589857:AOD589859 AXF589857:AXZ589859 BHB589857:BHV589859 BQX589857:BRR589859 CAT589857:CBN589859 CKP589857:CLJ589859 CUL589857:CVF589859 DEH589857:DFB589859 DOD589857:DOX589859 DXZ589857:DYT589859 EHV589857:EIP589859 ERR589857:ESL589859 FBN589857:FCH589859 FLJ589857:FMD589859 FVF589857:FVZ589859 GFB589857:GFV589859 GOX589857:GPR589859 GYT589857:GZN589859 HIP589857:HJJ589859 HSL589857:HTF589859 ICH589857:IDB589859 IMD589857:IMX589859 IVZ589857:IWT589859 JFV589857:JGP589859 JPR589857:JQL589859 JZN589857:KAH589859 KJJ589857:KKD589859 KTF589857:KTZ589859 LDB589857:LDV589859 LMX589857:LNR589859 LWT589857:LXN589859 MGP589857:MHJ589859 MQL589857:MRF589859 NAH589857:NBB589859 NKD589857:NKX589859 NTZ589857:NUT589859 ODV589857:OEP589859 ONR589857:OOL589859 OXN589857:OYH589859 PHJ589857:PID589859 PRF589857:PRZ589859 QBB589857:QBV589859 QKX589857:QLR589859 QUT589857:QVN589859 REP589857:RFJ589859 ROL589857:RPF589859 RYH589857:RZB589859 SID589857:SIX589859 SRZ589857:SST589859 TBV589857:TCP589859 TLR589857:TML589859 TVN589857:TWH589859 UFJ589857:UGD589859 UPF589857:UPZ589859 UZB589857:UZV589859 VIX589857:VJR589859 VST589857:VTN589859 WCP589857:WDJ589859 WML589857:WNF589859 WWH589857:WXB589859 Z655393:AT655395 JV655393:KP655395 TR655393:UL655395 ADN655393:AEH655395 ANJ655393:AOD655395 AXF655393:AXZ655395 BHB655393:BHV655395 BQX655393:BRR655395 CAT655393:CBN655395 CKP655393:CLJ655395 CUL655393:CVF655395 DEH655393:DFB655395 DOD655393:DOX655395 DXZ655393:DYT655395 EHV655393:EIP655395 ERR655393:ESL655395 FBN655393:FCH655395 FLJ655393:FMD655395 FVF655393:FVZ655395 GFB655393:GFV655395 GOX655393:GPR655395 GYT655393:GZN655395 HIP655393:HJJ655395 HSL655393:HTF655395 ICH655393:IDB655395 IMD655393:IMX655395 IVZ655393:IWT655395 JFV655393:JGP655395 JPR655393:JQL655395 JZN655393:KAH655395 KJJ655393:KKD655395 KTF655393:KTZ655395 LDB655393:LDV655395 LMX655393:LNR655395 LWT655393:LXN655395 MGP655393:MHJ655395 MQL655393:MRF655395 NAH655393:NBB655395 NKD655393:NKX655395 NTZ655393:NUT655395 ODV655393:OEP655395 ONR655393:OOL655395 OXN655393:OYH655395 PHJ655393:PID655395 PRF655393:PRZ655395 QBB655393:QBV655395 QKX655393:QLR655395 QUT655393:QVN655395 REP655393:RFJ655395 ROL655393:RPF655395 RYH655393:RZB655395 SID655393:SIX655395 SRZ655393:SST655395 TBV655393:TCP655395 TLR655393:TML655395 TVN655393:TWH655395 UFJ655393:UGD655395 UPF655393:UPZ655395 UZB655393:UZV655395 VIX655393:VJR655395 VST655393:VTN655395 WCP655393:WDJ655395 WML655393:WNF655395 WWH655393:WXB655395 Z720929:AT720931 JV720929:KP720931 TR720929:UL720931 ADN720929:AEH720931 ANJ720929:AOD720931 AXF720929:AXZ720931 BHB720929:BHV720931 BQX720929:BRR720931 CAT720929:CBN720931 CKP720929:CLJ720931 CUL720929:CVF720931 DEH720929:DFB720931 DOD720929:DOX720931 DXZ720929:DYT720931 EHV720929:EIP720931 ERR720929:ESL720931 FBN720929:FCH720931 FLJ720929:FMD720931 FVF720929:FVZ720931 GFB720929:GFV720931 GOX720929:GPR720931 GYT720929:GZN720931 HIP720929:HJJ720931 HSL720929:HTF720931 ICH720929:IDB720931 IMD720929:IMX720931 IVZ720929:IWT720931 JFV720929:JGP720931 JPR720929:JQL720931 JZN720929:KAH720931 KJJ720929:KKD720931 KTF720929:KTZ720931 LDB720929:LDV720931 LMX720929:LNR720931 LWT720929:LXN720931 MGP720929:MHJ720931 MQL720929:MRF720931 NAH720929:NBB720931 NKD720929:NKX720931 NTZ720929:NUT720931 ODV720929:OEP720931 ONR720929:OOL720931 OXN720929:OYH720931 PHJ720929:PID720931 PRF720929:PRZ720931 QBB720929:QBV720931 QKX720929:QLR720931 QUT720929:QVN720931 REP720929:RFJ720931 ROL720929:RPF720931 RYH720929:RZB720931 SID720929:SIX720931 SRZ720929:SST720931 TBV720929:TCP720931 TLR720929:TML720931 TVN720929:TWH720931 UFJ720929:UGD720931 UPF720929:UPZ720931 UZB720929:UZV720931 VIX720929:VJR720931 VST720929:VTN720931 WCP720929:WDJ720931 WML720929:WNF720931 WWH720929:WXB720931 Z786465:AT786467 JV786465:KP786467 TR786465:UL786467 ADN786465:AEH786467 ANJ786465:AOD786467 AXF786465:AXZ786467 BHB786465:BHV786467 BQX786465:BRR786467 CAT786465:CBN786467 CKP786465:CLJ786467 CUL786465:CVF786467 DEH786465:DFB786467 DOD786465:DOX786467 DXZ786465:DYT786467 EHV786465:EIP786467 ERR786465:ESL786467 FBN786465:FCH786467 FLJ786465:FMD786467 FVF786465:FVZ786467 GFB786465:GFV786467 GOX786465:GPR786467 GYT786465:GZN786467 HIP786465:HJJ786467 HSL786465:HTF786467 ICH786465:IDB786467 IMD786465:IMX786467 IVZ786465:IWT786467 JFV786465:JGP786467 JPR786465:JQL786467 JZN786465:KAH786467 KJJ786465:KKD786467 KTF786465:KTZ786467 LDB786465:LDV786467 LMX786465:LNR786467 LWT786465:LXN786467 MGP786465:MHJ786467 MQL786465:MRF786467 NAH786465:NBB786467 NKD786465:NKX786467 NTZ786465:NUT786467 ODV786465:OEP786467 ONR786465:OOL786467 OXN786465:OYH786467 PHJ786465:PID786467 PRF786465:PRZ786467 QBB786465:QBV786467 QKX786465:QLR786467 QUT786465:QVN786467 REP786465:RFJ786467 ROL786465:RPF786467 RYH786465:RZB786467 SID786465:SIX786467 SRZ786465:SST786467 TBV786465:TCP786467 TLR786465:TML786467 TVN786465:TWH786467 UFJ786465:UGD786467 UPF786465:UPZ786467 UZB786465:UZV786467 VIX786465:VJR786467 VST786465:VTN786467 WCP786465:WDJ786467 WML786465:WNF786467 WWH786465:WXB786467 Z852001:AT852003 JV852001:KP852003 TR852001:UL852003 ADN852001:AEH852003 ANJ852001:AOD852003 AXF852001:AXZ852003 BHB852001:BHV852003 BQX852001:BRR852003 CAT852001:CBN852003 CKP852001:CLJ852003 CUL852001:CVF852003 DEH852001:DFB852003 DOD852001:DOX852003 DXZ852001:DYT852003 EHV852001:EIP852003 ERR852001:ESL852003 FBN852001:FCH852003 FLJ852001:FMD852003 FVF852001:FVZ852003 GFB852001:GFV852003 GOX852001:GPR852003 GYT852001:GZN852003 HIP852001:HJJ852003 HSL852001:HTF852003 ICH852001:IDB852003 IMD852001:IMX852003 IVZ852001:IWT852003 JFV852001:JGP852003 JPR852001:JQL852003 JZN852001:KAH852003 KJJ852001:KKD852003 KTF852001:KTZ852003 LDB852001:LDV852003 LMX852001:LNR852003 LWT852001:LXN852003 MGP852001:MHJ852003 MQL852001:MRF852003 NAH852001:NBB852003 NKD852001:NKX852003 NTZ852001:NUT852003 ODV852001:OEP852003 ONR852001:OOL852003 OXN852001:OYH852003 PHJ852001:PID852003 PRF852001:PRZ852003 QBB852001:QBV852003 QKX852001:QLR852003 QUT852001:QVN852003 REP852001:RFJ852003 ROL852001:RPF852003 RYH852001:RZB852003 SID852001:SIX852003 SRZ852001:SST852003 TBV852001:TCP852003 TLR852001:TML852003 TVN852001:TWH852003 UFJ852001:UGD852003 UPF852001:UPZ852003 UZB852001:UZV852003 VIX852001:VJR852003 VST852001:VTN852003 WCP852001:WDJ852003 WML852001:WNF852003 WWH852001:WXB852003 Z917537:AT917539 JV917537:KP917539 TR917537:UL917539 ADN917537:AEH917539 ANJ917537:AOD917539 AXF917537:AXZ917539 BHB917537:BHV917539 BQX917537:BRR917539 CAT917537:CBN917539 CKP917537:CLJ917539 CUL917537:CVF917539 DEH917537:DFB917539 DOD917537:DOX917539 DXZ917537:DYT917539 EHV917537:EIP917539 ERR917537:ESL917539 FBN917537:FCH917539 FLJ917537:FMD917539 FVF917537:FVZ917539 GFB917537:GFV917539 GOX917537:GPR917539 GYT917537:GZN917539 HIP917537:HJJ917539 HSL917537:HTF917539 ICH917537:IDB917539 IMD917537:IMX917539 IVZ917537:IWT917539 JFV917537:JGP917539 JPR917537:JQL917539 JZN917537:KAH917539 KJJ917537:KKD917539 KTF917537:KTZ917539 LDB917537:LDV917539 LMX917537:LNR917539 LWT917537:LXN917539 MGP917537:MHJ917539 MQL917537:MRF917539 NAH917537:NBB917539 NKD917537:NKX917539 NTZ917537:NUT917539 ODV917537:OEP917539 ONR917537:OOL917539 OXN917537:OYH917539 PHJ917537:PID917539 PRF917537:PRZ917539 QBB917537:QBV917539 QKX917537:QLR917539 QUT917537:QVN917539 REP917537:RFJ917539 ROL917537:RPF917539 RYH917537:RZB917539 SID917537:SIX917539 SRZ917537:SST917539 TBV917537:TCP917539 TLR917537:TML917539 TVN917537:TWH917539 UFJ917537:UGD917539 UPF917537:UPZ917539 UZB917537:UZV917539 VIX917537:VJR917539 VST917537:VTN917539 WCP917537:WDJ917539 WML917537:WNF917539 WWH917537:WXB917539 Z983073:AT983075 JV983073:KP983075 TR983073:UL983075 ADN983073:AEH983075 ANJ983073:AOD983075 AXF983073:AXZ983075 BHB983073:BHV983075 BQX983073:BRR983075 CAT983073:CBN983075 CKP983073:CLJ983075 CUL983073:CVF983075 DEH983073:DFB983075 DOD983073:DOX983075 DXZ983073:DYT983075 EHV983073:EIP983075 ERR983073:ESL983075 FBN983073:FCH983075 FLJ983073:FMD983075 FVF983073:FVZ983075 GFB983073:GFV983075 GOX983073:GPR983075 GYT983073:GZN983075 HIP983073:HJJ983075 HSL983073:HTF983075 ICH983073:IDB983075 IMD983073:IMX983075 IVZ983073:IWT983075 JFV983073:JGP983075 JPR983073:JQL983075 JZN983073:KAH983075 KJJ983073:KKD983075 KTF983073:KTZ983075 LDB983073:LDV983075 LMX983073:LNR983075 LWT983073:LXN983075 MGP983073:MHJ983075 MQL983073:MRF983075 NAH983073:NBB983075 NKD983073:NKX983075 NTZ983073:NUT983075 ODV983073:OEP983075 ONR983073:OOL983075 OXN983073:OYH983075 PHJ983073:PID983075 PRF983073:PRZ983075 QBB983073:QBV983075 QKX983073:QLR983075 QUT983073:QVN983075 REP983073:RFJ983075 ROL983073:RPF983075 RYH983073:RZB983075 SID983073:SIX983075 SRZ983073:SST983075 TBV983073:TCP983075 TLR983073:TML983075 TVN983073:TWH983075 UFJ983073:UGD983075 UPF983073:UPZ983075 UZB983073:UZV983075 VIX983073:VJR983075 VST983073:VTN983075 WCP983073:WDJ983075 WML983073:WNF983075 WWH983073:WXB983075" xr:uid="{00000000-0002-0000-0300-000002000000}">
      <formula1>$Q$367:$Q$430</formula1>
    </dataValidation>
    <dataValidation type="list" allowBlank="1" showInputMessage="1" showErrorMessage="1" sqref="WVW983073:WWG983075 JK10:JU12 TG10:TQ12 ADC10:ADM12 AMY10:ANI12 AWU10:AXE12 BGQ10:BHA12 BQM10:BQW12 CAI10:CAS12 CKE10:CKO12 CUA10:CUK12 DDW10:DEG12 DNS10:DOC12 DXO10:DXY12 EHK10:EHU12 ERG10:ERQ12 FBC10:FBM12 FKY10:FLI12 FUU10:FVE12 GEQ10:GFA12 GOM10:GOW12 GYI10:GYS12 HIE10:HIO12 HSA10:HSK12 IBW10:ICG12 ILS10:IMC12 IVO10:IVY12 JFK10:JFU12 JPG10:JPQ12 JZC10:JZM12 KIY10:KJI12 KSU10:KTE12 LCQ10:LDA12 LMM10:LMW12 LWI10:LWS12 MGE10:MGO12 MQA10:MQK12 MZW10:NAG12 NJS10:NKC12 NTO10:NTY12 ODK10:ODU12 ONG10:ONQ12 OXC10:OXM12 PGY10:PHI12 PQU10:PRE12 QAQ10:QBA12 QKM10:QKW12 QUI10:QUS12 REE10:REO12 ROA10:ROK12 RXW10:RYG12 SHS10:SIC12 SRO10:SRY12 TBK10:TBU12 TLG10:TLQ12 TVC10:TVM12 UEY10:UFI12 UOU10:UPE12 UYQ10:UZA12 VIM10:VIW12 VSI10:VSS12 WCE10:WCO12 WMA10:WMK12 WVW10:WWG12 O65569:Y65571 JK65569:JU65571 TG65569:TQ65571 ADC65569:ADM65571 AMY65569:ANI65571 AWU65569:AXE65571 BGQ65569:BHA65571 BQM65569:BQW65571 CAI65569:CAS65571 CKE65569:CKO65571 CUA65569:CUK65571 DDW65569:DEG65571 DNS65569:DOC65571 DXO65569:DXY65571 EHK65569:EHU65571 ERG65569:ERQ65571 FBC65569:FBM65571 FKY65569:FLI65571 FUU65569:FVE65571 GEQ65569:GFA65571 GOM65569:GOW65571 GYI65569:GYS65571 HIE65569:HIO65571 HSA65569:HSK65571 IBW65569:ICG65571 ILS65569:IMC65571 IVO65569:IVY65571 JFK65569:JFU65571 JPG65569:JPQ65571 JZC65569:JZM65571 KIY65569:KJI65571 KSU65569:KTE65571 LCQ65569:LDA65571 LMM65569:LMW65571 LWI65569:LWS65571 MGE65569:MGO65571 MQA65569:MQK65571 MZW65569:NAG65571 NJS65569:NKC65571 NTO65569:NTY65571 ODK65569:ODU65571 ONG65569:ONQ65571 OXC65569:OXM65571 PGY65569:PHI65571 PQU65569:PRE65571 QAQ65569:QBA65571 QKM65569:QKW65571 QUI65569:QUS65571 REE65569:REO65571 ROA65569:ROK65571 RXW65569:RYG65571 SHS65569:SIC65571 SRO65569:SRY65571 TBK65569:TBU65571 TLG65569:TLQ65571 TVC65569:TVM65571 UEY65569:UFI65571 UOU65569:UPE65571 UYQ65569:UZA65571 VIM65569:VIW65571 VSI65569:VSS65571 WCE65569:WCO65571 WMA65569:WMK65571 WVW65569:WWG65571 O131105:Y131107 JK131105:JU131107 TG131105:TQ131107 ADC131105:ADM131107 AMY131105:ANI131107 AWU131105:AXE131107 BGQ131105:BHA131107 BQM131105:BQW131107 CAI131105:CAS131107 CKE131105:CKO131107 CUA131105:CUK131107 DDW131105:DEG131107 DNS131105:DOC131107 DXO131105:DXY131107 EHK131105:EHU131107 ERG131105:ERQ131107 FBC131105:FBM131107 FKY131105:FLI131107 FUU131105:FVE131107 GEQ131105:GFA131107 GOM131105:GOW131107 GYI131105:GYS131107 HIE131105:HIO131107 HSA131105:HSK131107 IBW131105:ICG131107 ILS131105:IMC131107 IVO131105:IVY131107 JFK131105:JFU131107 JPG131105:JPQ131107 JZC131105:JZM131107 KIY131105:KJI131107 KSU131105:KTE131107 LCQ131105:LDA131107 LMM131105:LMW131107 LWI131105:LWS131107 MGE131105:MGO131107 MQA131105:MQK131107 MZW131105:NAG131107 NJS131105:NKC131107 NTO131105:NTY131107 ODK131105:ODU131107 ONG131105:ONQ131107 OXC131105:OXM131107 PGY131105:PHI131107 PQU131105:PRE131107 QAQ131105:QBA131107 QKM131105:QKW131107 QUI131105:QUS131107 REE131105:REO131107 ROA131105:ROK131107 RXW131105:RYG131107 SHS131105:SIC131107 SRO131105:SRY131107 TBK131105:TBU131107 TLG131105:TLQ131107 TVC131105:TVM131107 UEY131105:UFI131107 UOU131105:UPE131107 UYQ131105:UZA131107 VIM131105:VIW131107 VSI131105:VSS131107 WCE131105:WCO131107 WMA131105:WMK131107 WVW131105:WWG131107 O196641:Y196643 JK196641:JU196643 TG196641:TQ196643 ADC196641:ADM196643 AMY196641:ANI196643 AWU196641:AXE196643 BGQ196641:BHA196643 BQM196641:BQW196643 CAI196641:CAS196643 CKE196641:CKO196643 CUA196641:CUK196643 DDW196641:DEG196643 DNS196641:DOC196643 DXO196641:DXY196643 EHK196641:EHU196643 ERG196641:ERQ196643 FBC196641:FBM196643 FKY196641:FLI196643 FUU196641:FVE196643 GEQ196641:GFA196643 GOM196641:GOW196643 GYI196641:GYS196643 HIE196641:HIO196643 HSA196641:HSK196643 IBW196641:ICG196643 ILS196641:IMC196643 IVO196641:IVY196643 JFK196641:JFU196643 JPG196641:JPQ196643 JZC196641:JZM196643 KIY196641:KJI196643 KSU196641:KTE196643 LCQ196641:LDA196643 LMM196641:LMW196643 LWI196641:LWS196643 MGE196641:MGO196643 MQA196641:MQK196643 MZW196641:NAG196643 NJS196641:NKC196643 NTO196641:NTY196643 ODK196641:ODU196643 ONG196641:ONQ196643 OXC196641:OXM196643 PGY196641:PHI196643 PQU196641:PRE196643 QAQ196641:QBA196643 QKM196641:QKW196643 QUI196641:QUS196643 REE196641:REO196643 ROA196641:ROK196643 RXW196641:RYG196643 SHS196641:SIC196643 SRO196641:SRY196643 TBK196641:TBU196643 TLG196641:TLQ196643 TVC196641:TVM196643 UEY196641:UFI196643 UOU196641:UPE196643 UYQ196641:UZA196643 VIM196641:VIW196643 VSI196641:VSS196643 WCE196641:WCO196643 WMA196641:WMK196643 WVW196641:WWG196643 O262177:Y262179 JK262177:JU262179 TG262177:TQ262179 ADC262177:ADM262179 AMY262177:ANI262179 AWU262177:AXE262179 BGQ262177:BHA262179 BQM262177:BQW262179 CAI262177:CAS262179 CKE262177:CKO262179 CUA262177:CUK262179 DDW262177:DEG262179 DNS262177:DOC262179 DXO262177:DXY262179 EHK262177:EHU262179 ERG262177:ERQ262179 FBC262177:FBM262179 FKY262177:FLI262179 FUU262177:FVE262179 GEQ262177:GFA262179 GOM262177:GOW262179 GYI262177:GYS262179 HIE262177:HIO262179 HSA262177:HSK262179 IBW262177:ICG262179 ILS262177:IMC262179 IVO262177:IVY262179 JFK262177:JFU262179 JPG262177:JPQ262179 JZC262177:JZM262179 KIY262177:KJI262179 KSU262177:KTE262179 LCQ262177:LDA262179 LMM262177:LMW262179 LWI262177:LWS262179 MGE262177:MGO262179 MQA262177:MQK262179 MZW262177:NAG262179 NJS262177:NKC262179 NTO262177:NTY262179 ODK262177:ODU262179 ONG262177:ONQ262179 OXC262177:OXM262179 PGY262177:PHI262179 PQU262177:PRE262179 QAQ262177:QBA262179 QKM262177:QKW262179 QUI262177:QUS262179 REE262177:REO262179 ROA262177:ROK262179 RXW262177:RYG262179 SHS262177:SIC262179 SRO262177:SRY262179 TBK262177:TBU262179 TLG262177:TLQ262179 TVC262177:TVM262179 UEY262177:UFI262179 UOU262177:UPE262179 UYQ262177:UZA262179 VIM262177:VIW262179 VSI262177:VSS262179 WCE262177:WCO262179 WMA262177:WMK262179 WVW262177:WWG262179 O327713:Y327715 JK327713:JU327715 TG327713:TQ327715 ADC327713:ADM327715 AMY327713:ANI327715 AWU327713:AXE327715 BGQ327713:BHA327715 BQM327713:BQW327715 CAI327713:CAS327715 CKE327713:CKO327715 CUA327713:CUK327715 DDW327713:DEG327715 DNS327713:DOC327715 DXO327713:DXY327715 EHK327713:EHU327715 ERG327713:ERQ327715 FBC327713:FBM327715 FKY327713:FLI327715 FUU327713:FVE327715 GEQ327713:GFA327715 GOM327713:GOW327715 GYI327713:GYS327715 HIE327713:HIO327715 HSA327713:HSK327715 IBW327713:ICG327715 ILS327713:IMC327715 IVO327713:IVY327715 JFK327713:JFU327715 JPG327713:JPQ327715 JZC327713:JZM327715 KIY327713:KJI327715 KSU327713:KTE327715 LCQ327713:LDA327715 LMM327713:LMW327715 LWI327713:LWS327715 MGE327713:MGO327715 MQA327713:MQK327715 MZW327713:NAG327715 NJS327713:NKC327715 NTO327713:NTY327715 ODK327713:ODU327715 ONG327713:ONQ327715 OXC327713:OXM327715 PGY327713:PHI327715 PQU327713:PRE327715 QAQ327713:QBA327715 QKM327713:QKW327715 QUI327713:QUS327715 REE327713:REO327715 ROA327713:ROK327715 RXW327713:RYG327715 SHS327713:SIC327715 SRO327713:SRY327715 TBK327713:TBU327715 TLG327713:TLQ327715 TVC327713:TVM327715 UEY327713:UFI327715 UOU327713:UPE327715 UYQ327713:UZA327715 VIM327713:VIW327715 VSI327713:VSS327715 WCE327713:WCO327715 WMA327713:WMK327715 WVW327713:WWG327715 O393249:Y393251 JK393249:JU393251 TG393249:TQ393251 ADC393249:ADM393251 AMY393249:ANI393251 AWU393249:AXE393251 BGQ393249:BHA393251 BQM393249:BQW393251 CAI393249:CAS393251 CKE393249:CKO393251 CUA393249:CUK393251 DDW393249:DEG393251 DNS393249:DOC393251 DXO393249:DXY393251 EHK393249:EHU393251 ERG393249:ERQ393251 FBC393249:FBM393251 FKY393249:FLI393251 FUU393249:FVE393251 GEQ393249:GFA393251 GOM393249:GOW393251 GYI393249:GYS393251 HIE393249:HIO393251 HSA393249:HSK393251 IBW393249:ICG393251 ILS393249:IMC393251 IVO393249:IVY393251 JFK393249:JFU393251 JPG393249:JPQ393251 JZC393249:JZM393251 KIY393249:KJI393251 KSU393249:KTE393251 LCQ393249:LDA393251 LMM393249:LMW393251 LWI393249:LWS393251 MGE393249:MGO393251 MQA393249:MQK393251 MZW393249:NAG393251 NJS393249:NKC393251 NTO393249:NTY393251 ODK393249:ODU393251 ONG393249:ONQ393251 OXC393249:OXM393251 PGY393249:PHI393251 PQU393249:PRE393251 QAQ393249:QBA393251 QKM393249:QKW393251 QUI393249:QUS393251 REE393249:REO393251 ROA393249:ROK393251 RXW393249:RYG393251 SHS393249:SIC393251 SRO393249:SRY393251 TBK393249:TBU393251 TLG393249:TLQ393251 TVC393249:TVM393251 UEY393249:UFI393251 UOU393249:UPE393251 UYQ393249:UZA393251 VIM393249:VIW393251 VSI393249:VSS393251 WCE393249:WCO393251 WMA393249:WMK393251 WVW393249:WWG393251 O458785:Y458787 JK458785:JU458787 TG458785:TQ458787 ADC458785:ADM458787 AMY458785:ANI458787 AWU458785:AXE458787 BGQ458785:BHA458787 BQM458785:BQW458787 CAI458785:CAS458787 CKE458785:CKO458787 CUA458785:CUK458787 DDW458785:DEG458787 DNS458785:DOC458787 DXO458785:DXY458787 EHK458785:EHU458787 ERG458785:ERQ458787 FBC458785:FBM458787 FKY458785:FLI458787 FUU458785:FVE458787 GEQ458785:GFA458787 GOM458785:GOW458787 GYI458785:GYS458787 HIE458785:HIO458787 HSA458785:HSK458787 IBW458785:ICG458787 ILS458785:IMC458787 IVO458785:IVY458787 JFK458785:JFU458787 JPG458785:JPQ458787 JZC458785:JZM458787 KIY458785:KJI458787 KSU458785:KTE458787 LCQ458785:LDA458787 LMM458785:LMW458787 LWI458785:LWS458787 MGE458785:MGO458787 MQA458785:MQK458787 MZW458785:NAG458787 NJS458785:NKC458787 NTO458785:NTY458787 ODK458785:ODU458787 ONG458785:ONQ458787 OXC458785:OXM458787 PGY458785:PHI458787 PQU458785:PRE458787 QAQ458785:QBA458787 QKM458785:QKW458787 QUI458785:QUS458787 REE458785:REO458787 ROA458785:ROK458787 RXW458785:RYG458787 SHS458785:SIC458787 SRO458785:SRY458787 TBK458785:TBU458787 TLG458785:TLQ458787 TVC458785:TVM458787 UEY458785:UFI458787 UOU458785:UPE458787 UYQ458785:UZA458787 VIM458785:VIW458787 VSI458785:VSS458787 WCE458785:WCO458787 WMA458785:WMK458787 WVW458785:WWG458787 O524321:Y524323 JK524321:JU524323 TG524321:TQ524323 ADC524321:ADM524323 AMY524321:ANI524323 AWU524321:AXE524323 BGQ524321:BHA524323 BQM524321:BQW524323 CAI524321:CAS524323 CKE524321:CKO524323 CUA524321:CUK524323 DDW524321:DEG524323 DNS524321:DOC524323 DXO524321:DXY524323 EHK524321:EHU524323 ERG524321:ERQ524323 FBC524321:FBM524323 FKY524321:FLI524323 FUU524321:FVE524323 GEQ524321:GFA524323 GOM524321:GOW524323 GYI524321:GYS524323 HIE524321:HIO524323 HSA524321:HSK524323 IBW524321:ICG524323 ILS524321:IMC524323 IVO524321:IVY524323 JFK524321:JFU524323 JPG524321:JPQ524323 JZC524321:JZM524323 KIY524321:KJI524323 KSU524321:KTE524323 LCQ524321:LDA524323 LMM524321:LMW524323 LWI524321:LWS524323 MGE524321:MGO524323 MQA524321:MQK524323 MZW524321:NAG524323 NJS524321:NKC524323 NTO524321:NTY524323 ODK524321:ODU524323 ONG524321:ONQ524323 OXC524321:OXM524323 PGY524321:PHI524323 PQU524321:PRE524323 QAQ524321:QBA524323 QKM524321:QKW524323 QUI524321:QUS524323 REE524321:REO524323 ROA524321:ROK524323 RXW524321:RYG524323 SHS524321:SIC524323 SRO524321:SRY524323 TBK524321:TBU524323 TLG524321:TLQ524323 TVC524321:TVM524323 UEY524321:UFI524323 UOU524321:UPE524323 UYQ524321:UZA524323 VIM524321:VIW524323 VSI524321:VSS524323 WCE524321:WCO524323 WMA524321:WMK524323 WVW524321:WWG524323 O589857:Y589859 JK589857:JU589859 TG589857:TQ589859 ADC589857:ADM589859 AMY589857:ANI589859 AWU589857:AXE589859 BGQ589857:BHA589859 BQM589857:BQW589859 CAI589857:CAS589859 CKE589857:CKO589859 CUA589857:CUK589859 DDW589857:DEG589859 DNS589857:DOC589859 DXO589857:DXY589859 EHK589857:EHU589859 ERG589857:ERQ589859 FBC589857:FBM589859 FKY589857:FLI589859 FUU589857:FVE589859 GEQ589857:GFA589859 GOM589857:GOW589859 GYI589857:GYS589859 HIE589857:HIO589859 HSA589857:HSK589859 IBW589857:ICG589859 ILS589857:IMC589859 IVO589857:IVY589859 JFK589857:JFU589859 JPG589857:JPQ589859 JZC589857:JZM589859 KIY589857:KJI589859 KSU589857:KTE589859 LCQ589857:LDA589859 LMM589857:LMW589859 LWI589857:LWS589859 MGE589857:MGO589859 MQA589857:MQK589859 MZW589857:NAG589859 NJS589857:NKC589859 NTO589857:NTY589859 ODK589857:ODU589859 ONG589857:ONQ589859 OXC589857:OXM589859 PGY589857:PHI589859 PQU589857:PRE589859 QAQ589857:QBA589859 QKM589857:QKW589859 QUI589857:QUS589859 REE589857:REO589859 ROA589857:ROK589859 RXW589857:RYG589859 SHS589857:SIC589859 SRO589857:SRY589859 TBK589857:TBU589859 TLG589857:TLQ589859 TVC589857:TVM589859 UEY589857:UFI589859 UOU589857:UPE589859 UYQ589857:UZA589859 VIM589857:VIW589859 VSI589857:VSS589859 WCE589857:WCO589859 WMA589857:WMK589859 WVW589857:WWG589859 O655393:Y655395 JK655393:JU655395 TG655393:TQ655395 ADC655393:ADM655395 AMY655393:ANI655395 AWU655393:AXE655395 BGQ655393:BHA655395 BQM655393:BQW655395 CAI655393:CAS655395 CKE655393:CKO655395 CUA655393:CUK655395 DDW655393:DEG655395 DNS655393:DOC655395 DXO655393:DXY655395 EHK655393:EHU655395 ERG655393:ERQ655395 FBC655393:FBM655395 FKY655393:FLI655395 FUU655393:FVE655395 GEQ655393:GFA655395 GOM655393:GOW655395 GYI655393:GYS655395 HIE655393:HIO655395 HSA655393:HSK655395 IBW655393:ICG655395 ILS655393:IMC655395 IVO655393:IVY655395 JFK655393:JFU655395 JPG655393:JPQ655395 JZC655393:JZM655395 KIY655393:KJI655395 KSU655393:KTE655395 LCQ655393:LDA655395 LMM655393:LMW655395 LWI655393:LWS655395 MGE655393:MGO655395 MQA655393:MQK655395 MZW655393:NAG655395 NJS655393:NKC655395 NTO655393:NTY655395 ODK655393:ODU655395 ONG655393:ONQ655395 OXC655393:OXM655395 PGY655393:PHI655395 PQU655393:PRE655395 QAQ655393:QBA655395 QKM655393:QKW655395 QUI655393:QUS655395 REE655393:REO655395 ROA655393:ROK655395 RXW655393:RYG655395 SHS655393:SIC655395 SRO655393:SRY655395 TBK655393:TBU655395 TLG655393:TLQ655395 TVC655393:TVM655395 UEY655393:UFI655395 UOU655393:UPE655395 UYQ655393:UZA655395 VIM655393:VIW655395 VSI655393:VSS655395 WCE655393:WCO655395 WMA655393:WMK655395 WVW655393:WWG655395 O720929:Y720931 JK720929:JU720931 TG720929:TQ720931 ADC720929:ADM720931 AMY720929:ANI720931 AWU720929:AXE720931 BGQ720929:BHA720931 BQM720929:BQW720931 CAI720929:CAS720931 CKE720929:CKO720931 CUA720929:CUK720931 DDW720929:DEG720931 DNS720929:DOC720931 DXO720929:DXY720931 EHK720929:EHU720931 ERG720929:ERQ720931 FBC720929:FBM720931 FKY720929:FLI720931 FUU720929:FVE720931 GEQ720929:GFA720931 GOM720929:GOW720931 GYI720929:GYS720931 HIE720929:HIO720931 HSA720929:HSK720931 IBW720929:ICG720931 ILS720929:IMC720931 IVO720929:IVY720931 JFK720929:JFU720931 JPG720929:JPQ720931 JZC720929:JZM720931 KIY720929:KJI720931 KSU720929:KTE720931 LCQ720929:LDA720931 LMM720929:LMW720931 LWI720929:LWS720931 MGE720929:MGO720931 MQA720929:MQK720931 MZW720929:NAG720931 NJS720929:NKC720931 NTO720929:NTY720931 ODK720929:ODU720931 ONG720929:ONQ720931 OXC720929:OXM720931 PGY720929:PHI720931 PQU720929:PRE720931 QAQ720929:QBA720931 QKM720929:QKW720931 QUI720929:QUS720931 REE720929:REO720931 ROA720929:ROK720931 RXW720929:RYG720931 SHS720929:SIC720931 SRO720929:SRY720931 TBK720929:TBU720931 TLG720929:TLQ720931 TVC720929:TVM720931 UEY720929:UFI720931 UOU720929:UPE720931 UYQ720929:UZA720931 VIM720929:VIW720931 VSI720929:VSS720931 WCE720929:WCO720931 WMA720929:WMK720931 WVW720929:WWG720931 O786465:Y786467 JK786465:JU786467 TG786465:TQ786467 ADC786465:ADM786467 AMY786465:ANI786467 AWU786465:AXE786467 BGQ786465:BHA786467 BQM786465:BQW786467 CAI786465:CAS786467 CKE786465:CKO786467 CUA786465:CUK786467 DDW786465:DEG786467 DNS786465:DOC786467 DXO786465:DXY786467 EHK786465:EHU786467 ERG786465:ERQ786467 FBC786465:FBM786467 FKY786465:FLI786467 FUU786465:FVE786467 GEQ786465:GFA786467 GOM786465:GOW786467 GYI786465:GYS786467 HIE786465:HIO786467 HSA786465:HSK786467 IBW786465:ICG786467 ILS786465:IMC786467 IVO786465:IVY786467 JFK786465:JFU786467 JPG786465:JPQ786467 JZC786465:JZM786467 KIY786465:KJI786467 KSU786465:KTE786467 LCQ786465:LDA786467 LMM786465:LMW786467 LWI786465:LWS786467 MGE786465:MGO786467 MQA786465:MQK786467 MZW786465:NAG786467 NJS786465:NKC786467 NTO786465:NTY786467 ODK786465:ODU786467 ONG786465:ONQ786467 OXC786465:OXM786467 PGY786465:PHI786467 PQU786465:PRE786467 QAQ786465:QBA786467 QKM786465:QKW786467 QUI786465:QUS786467 REE786465:REO786467 ROA786465:ROK786467 RXW786465:RYG786467 SHS786465:SIC786467 SRO786465:SRY786467 TBK786465:TBU786467 TLG786465:TLQ786467 TVC786465:TVM786467 UEY786465:UFI786467 UOU786465:UPE786467 UYQ786465:UZA786467 VIM786465:VIW786467 VSI786465:VSS786467 WCE786465:WCO786467 WMA786465:WMK786467 WVW786465:WWG786467 O852001:Y852003 JK852001:JU852003 TG852001:TQ852003 ADC852001:ADM852003 AMY852001:ANI852003 AWU852001:AXE852003 BGQ852001:BHA852003 BQM852001:BQW852003 CAI852001:CAS852003 CKE852001:CKO852003 CUA852001:CUK852003 DDW852001:DEG852003 DNS852001:DOC852003 DXO852001:DXY852003 EHK852001:EHU852003 ERG852001:ERQ852003 FBC852001:FBM852003 FKY852001:FLI852003 FUU852001:FVE852003 GEQ852001:GFA852003 GOM852001:GOW852003 GYI852001:GYS852003 HIE852001:HIO852003 HSA852001:HSK852003 IBW852001:ICG852003 ILS852001:IMC852003 IVO852001:IVY852003 JFK852001:JFU852003 JPG852001:JPQ852003 JZC852001:JZM852003 KIY852001:KJI852003 KSU852001:KTE852003 LCQ852001:LDA852003 LMM852001:LMW852003 LWI852001:LWS852003 MGE852001:MGO852003 MQA852001:MQK852003 MZW852001:NAG852003 NJS852001:NKC852003 NTO852001:NTY852003 ODK852001:ODU852003 ONG852001:ONQ852003 OXC852001:OXM852003 PGY852001:PHI852003 PQU852001:PRE852003 QAQ852001:QBA852003 QKM852001:QKW852003 QUI852001:QUS852003 REE852001:REO852003 ROA852001:ROK852003 RXW852001:RYG852003 SHS852001:SIC852003 SRO852001:SRY852003 TBK852001:TBU852003 TLG852001:TLQ852003 TVC852001:TVM852003 UEY852001:UFI852003 UOU852001:UPE852003 UYQ852001:UZA852003 VIM852001:VIW852003 VSI852001:VSS852003 WCE852001:WCO852003 WMA852001:WMK852003 WVW852001:WWG852003 O917537:Y917539 JK917537:JU917539 TG917537:TQ917539 ADC917537:ADM917539 AMY917537:ANI917539 AWU917537:AXE917539 BGQ917537:BHA917539 BQM917537:BQW917539 CAI917537:CAS917539 CKE917537:CKO917539 CUA917537:CUK917539 DDW917537:DEG917539 DNS917537:DOC917539 DXO917537:DXY917539 EHK917537:EHU917539 ERG917537:ERQ917539 FBC917537:FBM917539 FKY917537:FLI917539 FUU917537:FVE917539 GEQ917537:GFA917539 GOM917537:GOW917539 GYI917537:GYS917539 HIE917537:HIO917539 HSA917537:HSK917539 IBW917537:ICG917539 ILS917537:IMC917539 IVO917537:IVY917539 JFK917537:JFU917539 JPG917537:JPQ917539 JZC917537:JZM917539 KIY917537:KJI917539 KSU917537:KTE917539 LCQ917537:LDA917539 LMM917537:LMW917539 LWI917537:LWS917539 MGE917537:MGO917539 MQA917537:MQK917539 MZW917537:NAG917539 NJS917537:NKC917539 NTO917537:NTY917539 ODK917537:ODU917539 ONG917537:ONQ917539 OXC917537:OXM917539 PGY917537:PHI917539 PQU917537:PRE917539 QAQ917537:QBA917539 QKM917537:QKW917539 QUI917537:QUS917539 REE917537:REO917539 ROA917537:ROK917539 RXW917537:RYG917539 SHS917537:SIC917539 SRO917537:SRY917539 TBK917537:TBU917539 TLG917537:TLQ917539 TVC917537:TVM917539 UEY917537:UFI917539 UOU917537:UPE917539 UYQ917537:UZA917539 VIM917537:VIW917539 VSI917537:VSS917539 WCE917537:WCO917539 WMA917537:WMK917539 WVW917537:WWG917539 O983073:Y983075 JK983073:JU983075 TG983073:TQ983075 ADC983073:ADM983075 AMY983073:ANI983075 AWU983073:AXE983075 BGQ983073:BHA983075 BQM983073:BQW983075 CAI983073:CAS983075 CKE983073:CKO983075 CUA983073:CUK983075 DDW983073:DEG983075 DNS983073:DOC983075 DXO983073:DXY983075 EHK983073:EHU983075 ERG983073:ERQ983075 FBC983073:FBM983075 FKY983073:FLI983075 FUU983073:FVE983075 GEQ983073:GFA983075 GOM983073:GOW983075 GYI983073:GYS983075 HIE983073:HIO983075 HSA983073:HSK983075 IBW983073:ICG983075 ILS983073:IMC983075 IVO983073:IVY983075 JFK983073:JFU983075 JPG983073:JPQ983075 JZC983073:JZM983075 KIY983073:KJI983075 KSU983073:KTE983075 LCQ983073:LDA983075 LMM983073:LMW983075 LWI983073:LWS983075 MGE983073:MGO983075 MQA983073:MQK983075 MZW983073:NAG983075 NJS983073:NKC983075 NTO983073:NTY983075 ODK983073:ODU983075 ONG983073:ONQ983075 OXC983073:OXM983075 PGY983073:PHI983075 PQU983073:PRE983075 QAQ983073:QBA983075 QKM983073:QKW983075 QUI983073:QUS983075 REE983073:REO983075 ROA983073:ROK983075 RXW983073:RYG983075 SHS983073:SIC983075 SRO983073:SRY983075 TBK983073:TBU983075 TLG983073:TLQ983075 TVC983073:TVM983075 UEY983073:UFI983075 UOU983073:UPE983075 UYQ983073:UZA983075 VIM983073:VIW983075 VSI983073:VSS983075 WCE983073:WCO983075 WMA983073:WMK983075 O11:Y12" xr:uid="{00000000-0002-0000-0300-000003000000}">
      <formula1>$C$360:$C$366</formula1>
    </dataValidation>
  </dataValidations>
  <printOptions horizontalCentered="1"/>
  <pageMargins left="0.43307086614173229" right="0.15748031496062992" top="0.78740157480314965" bottom="0.59055118110236227" header="0.51181102362204722" footer="0.31496062992125984"/>
  <pageSetup paperSize="9" scale="78" orientation="landscape" horizontalDpi="300" verticalDpi="300" r:id="rId1"/>
  <headerFooter alignWithMargins="0">
    <oddHeader>&amp;R&amp;"ＭＳ ゴシック,標準"&amp;8令和３・４年度</oddHeader>
    <oddFooter>&amp;C&amp;P&amp;R&amp;8&amp;A</oddFooter>
  </headerFooter>
  <rowBreaks count="10" manualBreakCount="10">
    <brk id="36" min="1" max="59" man="1"/>
    <brk id="68" min="1" max="59" man="1"/>
    <brk id="107" min="1" max="59" man="1"/>
    <brk id="137" min="1" max="59" man="1"/>
    <brk id="159" min="1" max="59" man="1"/>
    <brk id="184" max="16383" man="1"/>
    <brk id="207" min="1" max="59" man="1"/>
    <brk id="242" min="1" max="59" man="1"/>
    <brk id="280" min="1" max="59" man="1"/>
    <brk id="318" min="1" max="59"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300-000004000000}">
          <xm:sqref>W96:AA99 JS96:JW99 TO96:TS99 ADK96:ADO99 ANG96:ANK99 AXC96:AXG99 BGY96:BHC99 BQU96:BQY99 CAQ96:CAU99 CKM96:CKQ99 CUI96:CUM99 DEE96:DEI99 DOA96:DOE99 DXW96:DYA99 EHS96:EHW99 ERO96:ERS99 FBK96:FBO99 FLG96:FLK99 FVC96:FVG99 GEY96:GFC99 GOU96:GOY99 GYQ96:GYU99 HIM96:HIQ99 HSI96:HSM99 ICE96:ICI99 IMA96:IME99 IVW96:IWA99 JFS96:JFW99 JPO96:JPS99 JZK96:JZO99 KJG96:KJK99 KTC96:KTG99 LCY96:LDC99 LMU96:LMY99 LWQ96:LWU99 MGM96:MGQ99 MQI96:MQM99 NAE96:NAI99 NKA96:NKE99 NTW96:NUA99 ODS96:ODW99 ONO96:ONS99 OXK96:OXO99 PHG96:PHK99 PRC96:PRG99 QAY96:QBC99 QKU96:QKY99 QUQ96:QUU99 REM96:REQ99 ROI96:ROM99 RYE96:RYI99 SIA96:SIE99 SRW96:SSA99 TBS96:TBW99 TLO96:TLS99 TVK96:TVO99 UFG96:UFK99 UPC96:UPG99 UYY96:UZC99 VIU96:VIY99 VSQ96:VSU99 WCM96:WCQ99 WMI96:WMM99 WWE96:WWI99 W65655:AA65658 JS65655:JW65658 TO65655:TS65658 ADK65655:ADO65658 ANG65655:ANK65658 AXC65655:AXG65658 BGY65655:BHC65658 BQU65655:BQY65658 CAQ65655:CAU65658 CKM65655:CKQ65658 CUI65655:CUM65658 DEE65655:DEI65658 DOA65655:DOE65658 DXW65655:DYA65658 EHS65655:EHW65658 ERO65655:ERS65658 FBK65655:FBO65658 FLG65655:FLK65658 FVC65655:FVG65658 GEY65655:GFC65658 GOU65655:GOY65658 GYQ65655:GYU65658 HIM65655:HIQ65658 HSI65655:HSM65658 ICE65655:ICI65658 IMA65655:IME65658 IVW65655:IWA65658 JFS65655:JFW65658 JPO65655:JPS65658 JZK65655:JZO65658 KJG65655:KJK65658 KTC65655:KTG65658 LCY65655:LDC65658 LMU65655:LMY65658 LWQ65655:LWU65658 MGM65655:MGQ65658 MQI65655:MQM65658 NAE65655:NAI65658 NKA65655:NKE65658 NTW65655:NUA65658 ODS65655:ODW65658 ONO65655:ONS65658 OXK65655:OXO65658 PHG65655:PHK65658 PRC65655:PRG65658 QAY65655:QBC65658 QKU65655:QKY65658 QUQ65655:QUU65658 REM65655:REQ65658 ROI65655:ROM65658 RYE65655:RYI65658 SIA65655:SIE65658 SRW65655:SSA65658 TBS65655:TBW65658 TLO65655:TLS65658 TVK65655:TVO65658 UFG65655:UFK65658 UPC65655:UPG65658 UYY65655:UZC65658 VIU65655:VIY65658 VSQ65655:VSU65658 WCM65655:WCQ65658 WMI65655:WMM65658 WWE65655:WWI65658 W131191:AA131194 JS131191:JW131194 TO131191:TS131194 ADK131191:ADO131194 ANG131191:ANK131194 AXC131191:AXG131194 BGY131191:BHC131194 BQU131191:BQY131194 CAQ131191:CAU131194 CKM131191:CKQ131194 CUI131191:CUM131194 DEE131191:DEI131194 DOA131191:DOE131194 DXW131191:DYA131194 EHS131191:EHW131194 ERO131191:ERS131194 FBK131191:FBO131194 FLG131191:FLK131194 FVC131191:FVG131194 GEY131191:GFC131194 GOU131191:GOY131194 GYQ131191:GYU131194 HIM131191:HIQ131194 HSI131191:HSM131194 ICE131191:ICI131194 IMA131191:IME131194 IVW131191:IWA131194 JFS131191:JFW131194 JPO131191:JPS131194 JZK131191:JZO131194 KJG131191:KJK131194 KTC131191:KTG131194 LCY131191:LDC131194 LMU131191:LMY131194 LWQ131191:LWU131194 MGM131191:MGQ131194 MQI131191:MQM131194 NAE131191:NAI131194 NKA131191:NKE131194 NTW131191:NUA131194 ODS131191:ODW131194 ONO131191:ONS131194 OXK131191:OXO131194 PHG131191:PHK131194 PRC131191:PRG131194 QAY131191:QBC131194 QKU131191:QKY131194 QUQ131191:QUU131194 REM131191:REQ131194 ROI131191:ROM131194 RYE131191:RYI131194 SIA131191:SIE131194 SRW131191:SSA131194 TBS131191:TBW131194 TLO131191:TLS131194 TVK131191:TVO131194 UFG131191:UFK131194 UPC131191:UPG131194 UYY131191:UZC131194 VIU131191:VIY131194 VSQ131191:VSU131194 WCM131191:WCQ131194 WMI131191:WMM131194 WWE131191:WWI131194 W196727:AA196730 JS196727:JW196730 TO196727:TS196730 ADK196727:ADO196730 ANG196727:ANK196730 AXC196727:AXG196730 BGY196727:BHC196730 BQU196727:BQY196730 CAQ196727:CAU196730 CKM196727:CKQ196730 CUI196727:CUM196730 DEE196727:DEI196730 DOA196727:DOE196730 DXW196727:DYA196730 EHS196727:EHW196730 ERO196727:ERS196730 FBK196727:FBO196730 FLG196727:FLK196730 FVC196727:FVG196730 GEY196727:GFC196730 GOU196727:GOY196730 GYQ196727:GYU196730 HIM196727:HIQ196730 HSI196727:HSM196730 ICE196727:ICI196730 IMA196727:IME196730 IVW196727:IWA196730 JFS196727:JFW196730 JPO196727:JPS196730 JZK196727:JZO196730 KJG196727:KJK196730 KTC196727:KTG196730 LCY196727:LDC196730 LMU196727:LMY196730 LWQ196727:LWU196730 MGM196727:MGQ196730 MQI196727:MQM196730 NAE196727:NAI196730 NKA196727:NKE196730 NTW196727:NUA196730 ODS196727:ODW196730 ONO196727:ONS196730 OXK196727:OXO196730 PHG196727:PHK196730 PRC196727:PRG196730 QAY196727:QBC196730 QKU196727:QKY196730 QUQ196727:QUU196730 REM196727:REQ196730 ROI196727:ROM196730 RYE196727:RYI196730 SIA196727:SIE196730 SRW196727:SSA196730 TBS196727:TBW196730 TLO196727:TLS196730 TVK196727:TVO196730 UFG196727:UFK196730 UPC196727:UPG196730 UYY196727:UZC196730 VIU196727:VIY196730 VSQ196727:VSU196730 WCM196727:WCQ196730 WMI196727:WMM196730 WWE196727:WWI196730 W262263:AA262266 JS262263:JW262266 TO262263:TS262266 ADK262263:ADO262266 ANG262263:ANK262266 AXC262263:AXG262266 BGY262263:BHC262266 BQU262263:BQY262266 CAQ262263:CAU262266 CKM262263:CKQ262266 CUI262263:CUM262266 DEE262263:DEI262266 DOA262263:DOE262266 DXW262263:DYA262266 EHS262263:EHW262266 ERO262263:ERS262266 FBK262263:FBO262266 FLG262263:FLK262266 FVC262263:FVG262266 GEY262263:GFC262266 GOU262263:GOY262266 GYQ262263:GYU262266 HIM262263:HIQ262266 HSI262263:HSM262266 ICE262263:ICI262266 IMA262263:IME262266 IVW262263:IWA262266 JFS262263:JFW262266 JPO262263:JPS262266 JZK262263:JZO262266 KJG262263:KJK262266 KTC262263:KTG262266 LCY262263:LDC262266 LMU262263:LMY262266 LWQ262263:LWU262266 MGM262263:MGQ262266 MQI262263:MQM262266 NAE262263:NAI262266 NKA262263:NKE262266 NTW262263:NUA262266 ODS262263:ODW262266 ONO262263:ONS262266 OXK262263:OXO262266 PHG262263:PHK262266 PRC262263:PRG262266 QAY262263:QBC262266 QKU262263:QKY262266 QUQ262263:QUU262266 REM262263:REQ262266 ROI262263:ROM262266 RYE262263:RYI262266 SIA262263:SIE262266 SRW262263:SSA262266 TBS262263:TBW262266 TLO262263:TLS262266 TVK262263:TVO262266 UFG262263:UFK262266 UPC262263:UPG262266 UYY262263:UZC262266 VIU262263:VIY262266 VSQ262263:VSU262266 WCM262263:WCQ262266 WMI262263:WMM262266 WWE262263:WWI262266 W327799:AA327802 JS327799:JW327802 TO327799:TS327802 ADK327799:ADO327802 ANG327799:ANK327802 AXC327799:AXG327802 BGY327799:BHC327802 BQU327799:BQY327802 CAQ327799:CAU327802 CKM327799:CKQ327802 CUI327799:CUM327802 DEE327799:DEI327802 DOA327799:DOE327802 DXW327799:DYA327802 EHS327799:EHW327802 ERO327799:ERS327802 FBK327799:FBO327802 FLG327799:FLK327802 FVC327799:FVG327802 GEY327799:GFC327802 GOU327799:GOY327802 GYQ327799:GYU327802 HIM327799:HIQ327802 HSI327799:HSM327802 ICE327799:ICI327802 IMA327799:IME327802 IVW327799:IWA327802 JFS327799:JFW327802 JPO327799:JPS327802 JZK327799:JZO327802 KJG327799:KJK327802 KTC327799:KTG327802 LCY327799:LDC327802 LMU327799:LMY327802 LWQ327799:LWU327802 MGM327799:MGQ327802 MQI327799:MQM327802 NAE327799:NAI327802 NKA327799:NKE327802 NTW327799:NUA327802 ODS327799:ODW327802 ONO327799:ONS327802 OXK327799:OXO327802 PHG327799:PHK327802 PRC327799:PRG327802 QAY327799:QBC327802 QKU327799:QKY327802 QUQ327799:QUU327802 REM327799:REQ327802 ROI327799:ROM327802 RYE327799:RYI327802 SIA327799:SIE327802 SRW327799:SSA327802 TBS327799:TBW327802 TLO327799:TLS327802 TVK327799:TVO327802 UFG327799:UFK327802 UPC327799:UPG327802 UYY327799:UZC327802 VIU327799:VIY327802 VSQ327799:VSU327802 WCM327799:WCQ327802 WMI327799:WMM327802 WWE327799:WWI327802 W393335:AA393338 JS393335:JW393338 TO393335:TS393338 ADK393335:ADO393338 ANG393335:ANK393338 AXC393335:AXG393338 BGY393335:BHC393338 BQU393335:BQY393338 CAQ393335:CAU393338 CKM393335:CKQ393338 CUI393335:CUM393338 DEE393335:DEI393338 DOA393335:DOE393338 DXW393335:DYA393338 EHS393335:EHW393338 ERO393335:ERS393338 FBK393335:FBO393338 FLG393335:FLK393338 FVC393335:FVG393338 GEY393335:GFC393338 GOU393335:GOY393338 GYQ393335:GYU393338 HIM393335:HIQ393338 HSI393335:HSM393338 ICE393335:ICI393338 IMA393335:IME393338 IVW393335:IWA393338 JFS393335:JFW393338 JPO393335:JPS393338 JZK393335:JZO393338 KJG393335:KJK393338 KTC393335:KTG393338 LCY393335:LDC393338 LMU393335:LMY393338 LWQ393335:LWU393338 MGM393335:MGQ393338 MQI393335:MQM393338 NAE393335:NAI393338 NKA393335:NKE393338 NTW393335:NUA393338 ODS393335:ODW393338 ONO393335:ONS393338 OXK393335:OXO393338 PHG393335:PHK393338 PRC393335:PRG393338 QAY393335:QBC393338 QKU393335:QKY393338 QUQ393335:QUU393338 REM393335:REQ393338 ROI393335:ROM393338 RYE393335:RYI393338 SIA393335:SIE393338 SRW393335:SSA393338 TBS393335:TBW393338 TLO393335:TLS393338 TVK393335:TVO393338 UFG393335:UFK393338 UPC393335:UPG393338 UYY393335:UZC393338 VIU393335:VIY393338 VSQ393335:VSU393338 WCM393335:WCQ393338 WMI393335:WMM393338 WWE393335:WWI393338 W458871:AA458874 JS458871:JW458874 TO458871:TS458874 ADK458871:ADO458874 ANG458871:ANK458874 AXC458871:AXG458874 BGY458871:BHC458874 BQU458871:BQY458874 CAQ458871:CAU458874 CKM458871:CKQ458874 CUI458871:CUM458874 DEE458871:DEI458874 DOA458871:DOE458874 DXW458871:DYA458874 EHS458871:EHW458874 ERO458871:ERS458874 FBK458871:FBO458874 FLG458871:FLK458874 FVC458871:FVG458874 GEY458871:GFC458874 GOU458871:GOY458874 GYQ458871:GYU458874 HIM458871:HIQ458874 HSI458871:HSM458874 ICE458871:ICI458874 IMA458871:IME458874 IVW458871:IWA458874 JFS458871:JFW458874 JPO458871:JPS458874 JZK458871:JZO458874 KJG458871:KJK458874 KTC458871:KTG458874 LCY458871:LDC458874 LMU458871:LMY458874 LWQ458871:LWU458874 MGM458871:MGQ458874 MQI458871:MQM458874 NAE458871:NAI458874 NKA458871:NKE458874 NTW458871:NUA458874 ODS458871:ODW458874 ONO458871:ONS458874 OXK458871:OXO458874 PHG458871:PHK458874 PRC458871:PRG458874 QAY458871:QBC458874 QKU458871:QKY458874 QUQ458871:QUU458874 REM458871:REQ458874 ROI458871:ROM458874 RYE458871:RYI458874 SIA458871:SIE458874 SRW458871:SSA458874 TBS458871:TBW458874 TLO458871:TLS458874 TVK458871:TVO458874 UFG458871:UFK458874 UPC458871:UPG458874 UYY458871:UZC458874 VIU458871:VIY458874 VSQ458871:VSU458874 WCM458871:WCQ458874 WMI458871:WMM458874 WWE458871:WWI458874 W524407:AA524410 JS524407:JW524410 TO524407:TS524410 ADK524407:ADO524410 ANG524407:ANK524410 AXC524407:AXG524410 BGY524407:BHC524410 BQU524407:BQY524410 CAQ524407:CAU524410 CKM524407:CKQ524410 CUI524407:CUM524410 DEE524407:DEI524410 DOA524407:DOE524410 DXW524407:DYA524410 EHS524407:EHW524410 ERO524407:ERS524410 FBK524407:FBO524410 FLG524407:FLK524410 FVC524407:FVG524410 GEY524407:GFC524410 GOU524407:GOY524410 GYQ524407:GYU524410 HIM524407:HIQ524410 HSI524407:HSM524410 ICE524407:ICI524410 IMA524407:IME524410 IVW524407:IWA524410 JFS524407:JFW524410 JPO524407:JPS524410 JZK524407:JZO524410 KJG524407:KJK524410 KTC524407:KTG524410 LCY524407:LDC524410 LMU524407:LMY524410 LWQ524407:LWU524410 MGM524407:MGQ524410 MQI524407:MQM524410 NAE524407:NAI524410 NKA524407:NKE524410 NTW524407:NUA524410 ODS524407:ODW524410 ONO524407:ONS524410 OXK524407:OXO524410 PHG524407:PHK524410 PRC524407:PRG524410 QAY524407:QBC524410 QKU524407:QKY524410 QUQ524407:QUU524410 REM524407:REQ524410 ROI524407:ROM524410 RYE524407:RYI524410 SIA524407:SIE524410 SRW524407:SSA524410 TBS524407:TBW524410 TLO524407:TLS524410 TVK524407:TVO524410 UFG524407:UFK524410 UPC524407:UPG524410 UYY524407:UZC524410 VIU524407:VIY524410 VSQ524407:VSU524410 WCM524407:WCQ524410 WMI524407:WMM524410 WWE524407:WWI524410 W589943:AA589946 JS589943:JW589946 TO589943:TS589946 ADK589943:ADO589946 ANG589943:ANK589946 AXC589943:AXG589946 BGY589943:BHC589946 BQU589943:BQY589946 CAQ589943:CAU589946 CKM589943:CKQ589946 CUI589943:CUM589946 DEE589943:DEI589946 DOA589943:DOE589946 DXW589943:DYA589946 EHS589943:EHW589946 ERO589943:ERS589946 FBK589943:FBO589946 FLG589943:FLK589946 FVC589943:FVG589946 GEY589943:GFC589946 GOU589943:GOY589946 GYQ589943:GYU589946 HIM589943:HIQ589946 HSI589943:HSM589946 ICE589943:ICI589946 IMA589943:IME589946 IVW589943:IWA589946 JFS589943:JFW589946 JPO589943:JPS589946 JZK589943:JZO589946 KJG589943:KJK589946 KTC589943:KTG589946 LCY589943:LDC589946 LMU589943:LMY589946 LWQ589943:LWU589946 MGM589943:MGQ589946 MQI589943:MQM589946 NAE589943:NAI589946 NKA589943:NKE589946 NTW589943:NUA589946 ODS589943:ODW589946 ONO589943:ONS589946 OXK589943:OXO589946 PHG589943:PHK589946 PRC589943:PRG589946 QAY589943:QBC589946 QKU589943:QKY589946 QUQ589943:QUU589946 REM589943:REQ589946 ROI589943:ROM589946 RYE589943:RYI589946 SIA589943:SIE589946 SRW589943:SSA589946 TBS589943:TBW589946 TLO589943:TLS589946 TVK589943:TVO589946 UFG589943:UFK589946 UPC589943:UPG589946 UYY589943:UZC589946 VIU589943:VIY589946 VSQ589943:VSU589946 WCM589943:WCQ589946 WMI589943:WMM589946 WWE589943:WWI589946 W655479:AA655482 JS655479:JW655482 TO655479:TS655482 ADK655479:ADO655482 ANG655479:ANK655482 AXC655479:AXG655482 BGY655479:BHC655482 BQU655479:BQY655482 CAQ655479:CAU655482 CKM655479:CKQ655482 CUI655479:CUM655482 DEE655479:DEI655482 DOA655479:DOE655482 DXW655479:DYA655482 EHS655479:EHW655482 ERO655479:ERS655482 FBK655479:FBO655482 FLG655479:FLK655482 FVC655479:FVG655482 GEY655479:GFC655482 GOU655479:GOY655482 GYQ655479:GYU655482 HIM655479:HIQ655482 HSI655479:HSM655482 ICE655479:ICI655482 IMA655479:IME655482 IVW655479:IWA655482 JFS655479:JFW655482 JPO655479:JPS655482 JZK655479:JZO655482 KJG655479:KJK655482 KTC655479:KTG655482 LCY655479:LDC655482 LMU655479:LMY655482 LWQ655479:LWU655482 MGM655479:MGQ655482 MQI655479:MQM655482 NAE655479:NAI655482 NKA655479:NKE655482 NTW655479:NUA655482 ODS655479:ODW655482 ONO655479:ONS655482 OXK655479:OXO655482 PHG655479:PHK655482 PRC655479:PRG655482 QAY655479:QBC655482 QKU655479:QKY655482 QUQ655479:QUU655482 REM655479:REQ655482 ROI655479:ROM655482 RYE655479:RYI655482 SIA655479:SIE655482 SRW655479:SSA655482 TBS655479:TBW655482 TLO655479:TLS655482 TVK655479:TVO655482 UFG655479:UFK655482 UPC655479:UPG655482 UYY655479:UZC655482 VIU655479:VIY655482 VSQ655479:VSU655482 WCM655479:WCQ655482 WMI655479:WMM655482 WWE655479:WWI655482 W721015:AA721018 JS721015:JW721018 TO721015:TS721018 ADK721015:ADO721018 ANG721015:ANK721018 AXC721015:AXG721018 BGY721015:BHC721018 BQU721015:BQY721018 CAQ721015:CAU721018 CKM721015:CKQ721018 CUI721015:CUM721018 DEE721015:DEI721018 DOA721015:DOE721018 DXW721015:DYA721018 EHS721015:EHW721018 ERO721015:ERS721018 FBK721015:FBO721018 FLG721015:FLK721018 FVC721015:FVG721018 GEY721015:GFC721018 GOU721015:GOY721018 GYQ721015:GYU721018 HIM721015:HIQ721018 HSI721015:HSM721018 ICE721015:ICI721018 IMA721015:IME721018 IVW721015:IWA721018 JFS721015:JFW721018 JPO721015:JPS721018 JZK721015:JZO721018 KJG721015:KJK721018 KTC721015:KTG721018 LCY721015:LDC721018 LMU721015:LMY721018 LWQ721015:LWU721018 MGM721015:MGQ721018 MQI721015:MQM721018 NAE721015:NAI721018 NKA721015:NKE721018 NTW721015:NUA721018 ODS721015:ODW721018 ONO721015:ONS721018 OXK721015:OXO721018 PHG721015:PHK721018 PRC721015:PRG721018 QAY721015:QBC721018 QKU721015:QKY721018 QUQ721015:QUU721018 REM721015:REQ721018 ROI721015:ROM721018 RYE721015:RYI721018 SIA721015:SIE721018 SRW721015:SSA721018 TBS721015:TBW721018 TLO721015:TLS721018 TVK721015:TVO721018 UFG721015:UFK721018 UPC721015:UPG721018 UYY721015:UZC721018 VIU721015:VIY721018 VSQ721015:VSU721018 WCM721015:WCQ721018 WMI721015:WMM721018 WWE721015:WWI721018 W786551:AA786554 JS786551:JW786554 TO786551:TS786554 ADK786551:ADO786554 ANG786551:ANK786554 AXC786551:AXG786554 BGY786551:BHC786554 BQU786551:BQY786554 CAQ786551:CAU786554 CKM786551:CKQ786554 CUI786551:CUM786554 DEE786551:DEI786554 DOA786551:DOE786554 DXW786551:DYA786554 EHS786551:EHW786554 ERO786551:ERS786554 FBK786551:FBO786554 FLG786551:FLK786554 FVC786551:FVG786554 GEY786551:GFC786554 GOU786551:GOY786554 GYQ786551:GYU786554 HIM786551:HIQ786554 HSI786551:HSM786554 ICE786551:ICI786554 IMA786551:IME786554 IVW786551:IWA786554 JFS786551:JFW786554 JPO786551:JPS786554 JZK786551:JZO786554 KJG786551:KJK786554 KTC786551:KTG786554 LCY786551:LDC786554 LMU786551:LMY786554 LWQ786551:LWU786554 MGM786551:MGQ786554 MQI786551:MQM786554 NAE786551:NAI786554 NKA786551:NKE786554 NTW786551:NUA786554 ODS786551:ODW786554 ONO786551:ONS786554 OXK786551:OXO786554 PHG786551:PHK786554 PRC786551:PRG786554 QAY786551:QBC786554 QKU786551:QKY786554 QUQ786551:QUU786554 REM786551:REQ786554 ROI786551:ROM786554 RYE786551:RYI786554 SIA786551:SIE786554 SRW786551:SSA786554 TBS786551:TBW786554 TLO786551:TLS786554 TVK786551:TVO786554 UFG786551:UFK786554 UPC786551:UPG786554 UYY786551:UZC786554 VIU786551:VIY786554 VSQ786551:VSU786554 WCM786551:WCQ786554 WMI786551:WMM786554 WWE786551:WWI786554 W852087:AA852090 JS852087:JW852090 TO852087:TS852090 ADK852087:ADO852090 ANG852087:ANK852090 AXC852087:AXG852090 BGY852087:BHC852090 BQU852087:BQY852090 CAQ852087:CAU852090 CKM852087:CKQ852090 CUI852087:CUM852090 DEE852087:DEI852090 DOA852087:DOE852090 DXW852087:DYA852090 EHS852087:EHW852090 ERO852087:ERS852090 FBK852087:FBO852090 FLG852087:FLK852090 FVC852087:FVG852090 GEY852087:GFC852090 GOU852087:GOY852090 GYQ852087:GYU852090 HIM852087:HIQ852090 HSI852087:HSM852090 ICE852087:ICI852090 IMA852087:IME852090 IVW852087:IWA852090 JFS852087:JFW852090 JPO852087:JPS852090 JZK852087:JZO852090 KJG852087:KJK852090 KTC852087:KTG852090 LCY852087:LDC852090 LMU852087:LMY852090 LWQ852087:LWU852090 MGM852087:MGQ852090 MQI852087:MQM852090 NAE852087:NAI852090 NKA852087:NKE852090 NTW852087:NUA852090 ODS852087:ODW852090 ONO852087:ONS852090 OXK852087:OXO852090 PHG852087:PHK852090 PRC852087:PRG852090 QAY852087:QBC852090 QKU852087:QKY852090 QUQ852087:QUU852090 REM852087:REQ852090 ROI852087:ROM852090 RYE852087:RYI852090 SIA852087:SIE852090 SRW852087:SSA852090 TBS852087:TBW852090 TLO852087:TLS852090 TVK852087:TVO852090 UFG852087:UFK852090 UPC852087:UPG852090 UYY852087:UZC852090 VIU852087:VIY852090 VSQ852087:VSU852090 WCM852087:WCQ852090 WMI852087:WMM852090 WWE852087:WWI852090 W917623:AA917626 JS917623:JW917626 TO917623:TS917626 ADK917623:ADO917626 ANG917623:ANK917626 AXC917623:AXG917626 BGY917623:BHC917626 BQU917623:BQY917626 CAQ917623:CAU917626 CKM917623:CKQ917626 CUI917623:CUM917626 DEE917623:DEI917626 DOA917623:DOE917626 DXW917623:DYA917626 EHS917623:EHW917626 ERO917623:ERS917626 FBK917623:FBO917626 FLG917623:FLK917626 FVC917623:FVG917626 GEY917623:GFC917626 GOU917623:GOY917626 GYQ917623:GYU917626 HIM917623:HIQ917626 HSI917623:HSM917626 ICE917623:ICI917626 IMA917623:IME917626 IVW917623:IWA917626 JFS917623:JFW917626 JPO917623:JPS917626 JZK917623:JZO917626 KJG917623:KJK917626 KTC917623:KTG917626 LCY917623:LDC917626 LMU917623:LMY917626 LWQ917623:LWU917626 MGM917623:MGQ917626 MQI917623:MQM917626 NAE917623:NAI917626 NKA917623:NKE917626 NTW917623:NUA917626 ODS917623:ODW917626 ONO917623:ONS917626 OXK917623:OXO917626 PHG917623:PHK917626 PRC917623:PRG917626 QAY917623:QBC917626 QKU917623:QKY917626 QUQ917623:QUU917626 REM917623:REQ917626 ROI917623:ROM917626 RYE917623:RYI917626 SIA917623:SIE917626 SRW917623:SSA917626 TBS917623:TBW917626 TLO917623:TLS917626 TVK917623:TVO917626 UFG917623:UFK917626 UPC917623:UPG917626 UYY917623:UZC917626 VIU917623:VIY917626 VSQ917623:VSU917626 WCM917623:WCQ917626 WMI917623:WMM917626 WWE917623:WWI917626 W983159:AA983162 JS983159:JW983162 TO983159:TS983162 ADK983159:ADO983162 ANG983159:ANK983162 AXC983159:AXG983162 BGY983159:BHC983162 BQU983159:BQY983162 CAQ983159:CAU983162 CKM983159:CKQ983162 CUI983159:CUM983162 DEE983159:DEI983162 DOA983159:DOE983162 DXW983159:DYA983162 EHS983159:EHW983162 ERO983159:ERS983162 FBK983159:FBO983162 FLG983159:FLK983162 FVC983159:FVG983162 GEY983159:GFC983162 GOU983159:GOY983162 GYQ983159:GYU983162 HIM983159:HIQ983162 HSI983159:HSM983162 ICE983159:ICI983162 IMA983159:IME983162 IVW983159:IWA983162 JFS983159:JFW983162 JPO983159:JPS983162 JZK983159:JZO983162 KJG983159:KJK983162 KTC983159:KTG983162 LCY983159:LDC983162 LMU983159:LMY983162 LWQ983159:LWU983162 MGM983159:MGQ983162 MQI983159:MQM983162 NAE983159:NAI983162 NKA983159:NKE983162 NTW983159:NUA983162 ODS983159:ODW983162 ONO983159:ONS983162 OXK983159:OXO983162 PHG983159:PHK983162 PRC983159:PRG983162 QAY983159:QBC983162 QKU983159:QKY983162 QUQ983159:QUU983162 REM983159:REQ983162 ROI983159:ROM983162 RYE983159:RYI983162 SIA983159:SIE983162 SRW983159:SSA983162 TBS983159:TBW983162 TLO983159:TLS983162 TVK983159:TVO983162 UFG983159:UFK983162 UPC983159:UPG983162 UYY983159:UZC983162 VIU983159:VIY983162 VSQ983159:VSU983162 WCM983159:WCQ983162 WMI983159:WMM983162 WWE983159:WWI983162 AY179 KU179 UQ179 AEM179 AOI179 AYE179 BIA179 BRW179 CBS179 CLO179 CVK179 DFG179 DPC179 DYY179 EIU179 ESQ179 FCM179 FMI179 FWE179 GGA179 GPW179 GZS179 HJO179 HTK179 IDG179 INC179 IWY179 JGU179 JQQ179 KAM179 KKI179 KUE179 LEA179 LNW179 LXS179 MHO179 MRK179 NBG179 NLC179 NUY179 OEU179 OOQ179 OYM179 PII179 PSE179 QCA179 QLW179 QVS179 RFO179 RPK179 RZG179 SJC179 SSY179 TCU179 TMQ179 TWM179 UGI179 UQE179 VAA179 VJW179 VTS179 WDO179 WNK179 WXG179 AY65738 KU65738 UQ65738 AEM65738 AOI65738 AYE65738 BIA65738 BRW65738 CBS65738 CLO65738 CVK65738 DFG65738 DPC65738 DYY65738 EIU65738 ESQ65738 FCM65738 FMI65738 FWE65738 GGA65738 GPW65738 GZS65738 HJO65738 HTK65738 IDG65738 INC65738 IWY65738 JGU65738 JQQ65738 KAM65738 KKI65738 KUE65738 LEA65738 LNW65738 LXS65738 MHO65738 MRK65738 NBG65738 NLC65738 NUY65738 OEU65738 OOQ65738 OYM65738 PII65738 PSE65738 QCA65738 QLW65738 QVS65738 RFO65738 RPK65738 RZG65738 SJC65738 SSY65738 TCU65738 TMQ65738 TWM65738 UGI65738 UQE65738 VAA65738 VJW65738 VTS65738 WDO65738 WNK65738 WXG65738 AY131274 KU131274 UQ131274 AEM131274 AOI131274 AYE131274 BIA131274 BRW131274 CBS131274 CLO131274 CVK131274 DFG131274 DPC131274 DYY131274 EIU131274 ESQ131274 FCM131274 FMI131274 FWE131274 GGA131274 GPW131274 GZS131274 HJO131274 HTK131274 IDG131274 INC131274 IWY131274 JGU131274 JQQ131274 KAM131274 KKI131274 KUE131274 LEA131274 LNW131274 LXS131274 MHO131274 MRK131274 NBG131274 NLC131274 NUY131274 OEU131274 OOQ131274 OYM131274 PII131274 PSE131274 QCA131274 QLW131274 QVS131274 RFO131274 RPK131274 RZG131274 SJC131274 SSY131274 TCU131274 TMQ131274 TWM131274 UGI131274 UQE131274 VAA131274 VJW131274 VTS131274 WDO131274 WNK131274 WXG131274 AY196810 KU196810 UQ196810 AEM196810 AOI196810 AYE196810 BIA196810 BRW196810 CBS196810 CLO196810 CVK196810 DFG196810 DPC196810 DYY196810 EIU196810 ESQ196810 FCM196810 FMI196810 FWE196810 GGA196810 GPW196810 GZS196810 HJO196810 HTK196810 IDG196810 INC196810 IWY196810 JGU196810 JQQ196810 KAM196810 KKI196810 KUE196810 LEA196810 LNW196810 LXS196810 MHO196810 MRK196810 NBG196810 NLC196810 NUY196810 OEU196810 OOQ196810 OYM196810 PII196810 PSE196810 QCA196810 QLW196810 QVS196810 RFO196810 RPK196810 RZG196810 SJC196810 SSY196810 TCU196810 TMQ196810 TWM196810 UGI196810 UQE196810 VAA196810 VJW196810 VTS196810 WDO196810 WNK196810 WXG196810 AY262346 KU262346 UQ262346 AEM262346 AOI262346 AYE262346 BIA262346 BRW262346 CBS262346 CLO262346 CVK262346 DFG262346 DPC262346 DYY262346 EIU262346 ESQ262346 FCM262346 FMI262346 FWE262346 GGA262346 GPW262346 GZS262346 HJO262346 HTK262346 IDG262346 INC262346 IWY262346 JGU262346 JQQ262346 KAM262346 KKI262346 KUE262346 LEA262346 LNW262346 LXS262346 MHO262346 MRK262346 NBG262346 NLC262346 NUY262346 OEU262346 OOQ262346 OYM262346 PII262346 PSE262346 QCA262346 QLW262346 QVS262346 RFO262346 RPK262346 RZG262346 SJC262346 SSY262346 TCU262346 TMQ262346 TWM262346 UGI262346 UQE262346 VAA262346 VJW262346 VTS262346 WDO262346 WNK262346 WXG262346 AY327882 KU327882 UQ327882 AEM327882 AOI327882 AYE327882 BIA327882 BRW327882 CBS327882 CLO327882 CVK327882 DFG327882 DPC327882 DYY327882 EIU327882 ESQ327882 FCM327882 FMI327882 FWE327882 GGA327882 GPW327882 GZS327882 HJO327882 HTK327882 IDG327882 INC327882 IWY327882 JGU327882 JQQ327882 KAM327882 KKI327882 KUE327882 LEA327882 LNW327882 LXS327882 MHO327882 MRK327882 NBG327882 NLC327882 NUY327882 OEU327882 OOQ327882 OYM327882 PII327882 PSE327882 QCA327882 QLW327882 QVS327882 RFO327882 RPK327882 RZG327882 SJC327882 SSY327882 TCU327882 TMQ327882 TWM327882 UGI327882 UQE327882 VAA327882 VJW327882 VTS327882 WDO327882 WNK327882 WXG327882 AY393418 KU393418 UQ393418 AEM393418 AOI393418 AYE393418 BIA393418 BRW393418 CBS393418 CLO393418 CVK393418 DFG393418 DPC393418 DYY393418 EIU393418 ESQ393418 FCM393418 FMI393418 FWE393418 GGA393418 GPW393418 GZS393418 HJO393418 HTK393418 IDG393418 INC393418 IWY393418 JGU393418 JQQ393418 KAM393418 KKI393418 KUE393418 LEA393418 LNW393418 LXS393418 MHO393418 MRK393418 NBG393418 NLC393418 NUY393418 OEU393418 OOQ393418 OYM393418 PII393418 PSE393418 QCA393418 QLW393418 QVS393418 RFO393418 RPK393418 RZG393418 SJC393418 SSY393418 TCU393418 TMQ393418 TWM393418 UGI393418 UQE393418 VAA393418 VJW393418 VTS393418 WDO393418 WNK393418 WXG393418 AY458954 KU458954 UQ458954 AEM458954 AOI458954 AYE458954 BIA458954 BRW458954 CBS458954 CLO458954 CVK458954 DFG458954 DPC458954 DYY458954 EIU458954 ESQ458954 FCM458954 FMI458954 FWE458954 GGA458954 GPW458954 GZS458954 HJO458954 HTK458954 IDG458954 INC458954 IWY458954 JGU458954 JQQ458954 KAM458954 KKI458954 KUE458954 LEA458954 LNW458954 LXS458954 MHO458954 MRK458954 NBG458954 NLC458954 NUY458954 OEU458954 OOQ458954 OYM458954 PII458954 PSE458954 QCA458954 QLW458954 QVS458954 RFO458954 RPK458954 RZG458954 SJC458954 SSY458954 TCU458954 TMQ458954 TWM458954 UGI458954 UQE458954 VAA458954 VJW458954 VTS458954 WDO458954 WNK458954 WXG458954 AY524490 KU524490 UQ524490 AEM524490 AOI524490 AYE524490 BIA524490 BRW524490 CBS524490 CLO524490 CVK524490 DFG524490 DPC524490 DYY524490 EIU524490 ESQ524490 FCM524490 FMI524490 FWE524490 GGA524490 GPW524490 GZS524490 HJO524490 HTK524490 IDG524490 INC524490 IWY524490 JGU524490 JQQ524490 KAM524490 KKI524490 KUE524490 LEA524490 LNW524490 LXS524490 MHO524490 MRK524490 NBG524490 NLC524490 NUY524490 OEU524490 OOQ524490 OYM524490 PII524490 PSE524490 QCA524490 QLW524490 QVS524490 RFO524490 RPK524490 RZG524490 SJC524490 SSY524490 TCU524490 TMQ524490 TWM524490 UGI524490 UQE524490 VAA524490 VJW524490 VTS524490 WDO524490 WNK524490 WXG524490 AY590026 KU590026 UQ590026 AEM590026 AOI590026 AYE590026 BIA590026 BRW590026 CBS590026 CLO590026 CVK590026 DFG590026 DPC590026 DYY590026 EIU590026 ESQ590026 FCM590026 FMI590026 FWE590026 GGA590026 GPW590026 GZS590026 HJO590026 HTK590026 IDG590026 INC590026 IWY590026 JGU590026 JQQ590026 KAM590026 KKI590026 KUE590026 LEA590026 LNW590026 LXS590026 MHO590026 MRK590026 NBG590026 NLC590026 NUY590026 OEU590026 OOQ590026 OYM590026 PII590026 PSE590026 QCA590026 QLW590026 QVS590026 RFO590026 RPK590026 RZG590026 SJC590026 SSY590026 TCU590026 TMQ590026 TWM590026 UGI590026 UQE590026 VAA590026 VJW590026 VTS590026 WDO590026 WNK590026 WXG590026 AY655562 KU655562 UQ655562 AEM655562 AOI655562 AYE655562 BIA655562 BRW655562 CBS655562 CLO655562 CVK655562 DFG655562 DPC655562 DYY655562 EIU655562 ESQ655562 FCM655562 FMI655562 FWE655562 GGA655562 GPW655562 GZS655562 HJO655562 HTK655562 IDG655562 INC655562 IWY655562 JGU655562 JQQ655562 KAM655562 KKI655562 KUE655562 LEA655562 LNW655562 LXS655562 MHO655562 MRK655562 NBG655562 NLC655562 NUY655562 OEU655562 OOQ655562 OYM655562 PII655562 PSE655562 QCA655562 QLW655562 QVS655562 RFO655562 RPK655562 RZG655562 SJC655562 SSY655562 TCU655562 TMQ655562 TWM655562 UGI655562 UQE655562 VAA655562 VJW655562 VTS655562 WDO655562 WNK655562 WXG655562 AY721098 KU721098 UQ721098 AEM721098 AOI721098 AYE721098 BIA721098 BRW721098 CBS721098 CLO721098 CVK721098 DFG721098 DPC721098 DYY721098 EIU721098 ESQ721098 FCM721098 FMI721098 FWE721098 GGA721098 GPW721098 GZS721098 HJO721098 HTK721098 IDG721098 INC721098 IWY721098 JGU721098 JQQ721098 KAM721098 KKI721098 KUE721098 LEA721098 LNW721098 LXS721098 MHO721098 MRK721098 NBG721098 NLC721098 NUY721098 OEU721098 OOQ721098 OYM721098 PII721098 PSE721098 QCA721098 QLW721098 QVS721098 RFO721098 RPK721098 RZG721098 SJC721098 SSY721098 TCU721098 TMQ721098 TWM721098 UGI721098 UQE721098 VAA721098 VJW721098 VTS721098 WDO721098 WNK721098 WXG721098 AY786634 KU786634 UQ786634 AEM786634 AOI786634 AYE786634 BIA786634 BRW786634 CBS786634 CLO786634 CVK786634 DFG786634 DPC786634 DYY786634 EIU786634 ESQ786634 FCM786634 FMI786634 FWE786634 GGA786634 GPW786634 GZS786634 HJO786634 HTK786634 IDG786634 INC786634 IWY786634 JGU786634 JQQ786634 KAM786634 KKI786634 KUE786634 LEA786634 LNW786634 LXS786634 MHO786634 MRK786634 NBG786634 NLC786634 NUY786634 OEU786634 OOQ786634 OYM786634 PII786634 PSE786634 QCA786634 QLW786634 QVS786634 RFO786634 RPK786634 RZG786634 SJC786634 SSY786634 TCU786634 TMQ786634 TWM786634 UGI786634 UQE786634 VAA786634 VJW786634 VTS786634 WDO786634 WNK786634 WXG786634 AY852170 KU852170 UQ852170 AEM852170 AOI852170 AYE852170 BIA852170 BRW852170 CBS852170 CLO852170 CVK852170 DFG852170 DPC852170 DYY852170 EIU852170 ESQ852170 FCM852170 FMI852170 FWE852170 GGA852170 GPW852170 GZS852170 HJO852170 HTK852170 IDG852170 INC852170 IWY852170 JGU852170 JQQ852170 KAM852170 KKI852170 KUE852170 LEA852170 LNW852170 LXS852170 MHO852170 MRK852170 NBG852170 NLC852170 NUY852170 OEU852170 OOQ852170 OYM852170 PII852170 PSE852170 QCA852170 QLW852170 QVS852170 RFO852170 RPK852170 RZG852170 SJC852170 SSY852170 TCU852170 TMQ852170 TWM852170 UGI852170 UQE852170 VAA852170 VJW852170 VTS852170 WDO852170 WNK852170 WXG852170 AY917706 KU917706 UQ917706 AEM917706 AOI917706 AYE917706 BIA917706 BRW917706 CBS917706 CLO917706 CVK917706 DFG917706 DPC917706 DYY917706 EIU917706 ESQ917706 FCM917706 FMI917706 FWE917706 GGA917706 GPW917706 GZS917706 HJO917706 HTK917706 IDG917706 INC917706 IWY917706 JGU917706 JQQ917706 KAM917706 KKI917706 KUE917706 LEA917706 LNW917706 LXS917706 MHO917706 MRK917706 NBG917706 NLC917706 NUY917706 OEU917706 OOQ917706 OYM917706 PII917706 PSE917706 QCA917706 QLW917706 QVS917706 RFO917706 RPK917706 RZG917706 SJC917706 SSY917706 TCU917706 TMQ917706 TWM917706 UGI917706 UQE917706 VAA917706 VJW917706 VTS917706 WDO917706 WNK917706 WXG917706 AY983242 KU983242 UQ983242 AEM983242 AOI983242 AYE983242 BIA983242 BRW983242 CBS983242 CLO983242 CVK983242 DFG983242 DPC983242 DYY983242 EIU983242 ESQ983242 FCM983242 FMI983242 FWE983242 GGA983242 GPW983242 GZS983242 HJO983242 HTK983242 IDG983242 INC983242 IWY983242 JGU983242 JQQ983242 KAM983242 KKI983242 KUE983242 LEA983242 LNW983242 LXS983242 MHO983242 MRK983242 NBG983242 NLC983242 NUY983242 OEU983242 OOQ983242 OYM983242 PII983242 PSE983242 QCA983242 QLW983242 QVS983242 RFO983242 RPK983242 RZG983242 SJC983242 SSY983242 TCU983242 TMQ983242 TWM983242 UGI983242 UQE983242 VAA983242 VJW983242 VTS983242 WDO983242 WNK983242 WXG983242 F217:M240 JB217:JI240 SX217:TE240 ACT217:ADA240 AMP217:AMW240 AWL217:AWS240 BGH217:BGO240 BQD217:BQK240 BZZ217:CAG240 CJV217:CKC240 CTR217:CTY240 DDN217:DDU240 DNJ217:DNQ240 DXF217:DXM240 EHB217:EHI240 EQX217:ERE240 FAT217:FBA240 FKP217:FKW240 FUL217:FUS240 GEH217:GEO240 GOD217:GOK240 GXZ217:GYG240 HHV217:HIC240 HRR217:HRY240 IBN217:IBU240 ILJ217:ILQ240 IVF217:IVM240 JFB217:JFI240 JOX217:JPE240 JYT217:JZA240 KIP217:KIW240 KSL217:KSS240 LCH217:LCO240 LMD217:LMK240 LVZ217:LWG240 MFV217:MGC240 MPR217:MPY240 MZN217:MZU240 NJJ217:NJQ240 NTF217:NTM240 ODB217:ODI240 OMX217:ONE240 OWT217:OXA240 PGP217:PGW240 PQL217:PQS240 QAH217:QAO240 QKD217:QKK240 QTZ217:QUG240 RDV217:REC240 RNR217:RNY240 RXN217:RXU240 SHJ217:SHQ240 SRF217:SRM240 TBB217:TBI240 TKX217:TLE240 TUT217:TVA240 UEP217:UEW240 UOL217:UOS240 UYH217:UYO240 VID217:VIK240 VRZ217:VSG240 WBV217:WCC240 WLR217:WLY240 WVN217:WVU240 F65776:M65799 JB65776:JI65799 SX65776:TE65799 ACT65776:ADA65799 AMP65776:AMW65799 AWL65776:AWS65799 BGH65776:BGO65799 BQD65776:BQK65799 BZZ65776:CAG65799 CJV65776:CKC65799 CTR65776:CTY65799 DDN65776:DDU65799 DNJ65776:DNQ65799 DXF65776:DXM65799 EHB65776:EHI65799 EQX65776:ERE65799 FAT65776:FBA65799 FKP65776:FKW65799 FUL65776:FUS65799 GEH65776:GEO65799 GOD65776:GOK65799 GXZ65776:GYG65799 HHV65776:HIC65799 HRR65776:HRY65799 IBN65776:IBU65799 ILJ65776:ILQ65799 IVF65776:IVM65799 JFB65776:JFI65799 JOX65776:JPE65799 JYT65776:JZA65799 KIP65776:KIW65799 KSL65776:KSS65799 LCH65776:LCO65799 LMD65776:LMK65799 LVZ65776:LWG65799 MFV65776:MGC65799 MPR65776:MPY65799 MZN65776:MZU65799 NJJ65776:NJQ65799 NTF65776:NTM65799 ODB65776:ODI65799 OMX65776:ONE65799 OWT65776:OXA65799 PGP65776:PGW65799 PQL65776:PQS65799 QAH65776:QAO65799 QKD65776:QKK65799 QTZ65776:QUG65799 RDV65776:REC65799 RNR65776:RNY65799 RXN65776:RXU65799 SHJ65776:SHQ65799 SRF65776:SRM65799 TBB65776:TBI65799 TKX65776:TLE65799 TUT65776:TVA65799 UEP65776:UEW65799 UOL65776:UOS65799 UYH65776:UYO65799 VID65776:VIK65799 VRZ65776:VSG65799 WBV65776:WCC65799 WLR65776:WLY65799 WVN65776:WVU65799 F131312:M131335 JB131312:JI131335 SX131312:TE131335 ACT131312:ADA131335 AMP131312:AMW131335 AWL131312:AWS131335 BGH131312:BGO131335 BQD131312:BQK131335 BZZ131312:CAG131335 CJV131312:CKC131335 CTR131312:CTY131335 DDN131312:DDU131335 DNJ131312:DNQ131335 DXF131312:DXM131335 EHB131312:EHI131335 EQX131312:ERE131335 FAT131312:FBA131335 FKP131312:FKW131335 FUL131312:FUS131335 GEH131312:GEO131335 GOD131312:GOK131335 GXZ131312:GYG131335 HHV131312:HIC131335 HRR131312:HRY131335 IBN131312:IBU131335 ILJ131312:ILQ131335 IVF131312:IVM131335 JFB131312:JFI131335 JOX131312:JPE131335 JYT131312:JZA131335 KIP131312:KIW131335 KSL131312:KSS131335 LCH131312:LCO131335 LMD131312:LMK131335 LVZ131312:LWG131335 MFV131312:MGC131335 MPR131312:MPY131335 MZN131312:MZU131335 NJJ131312:NJQ131335 NTF131312:NTM131335 ODB131312:ODI131335 OMX131312:ONE131335 OWT131312:OXA131335 PGP131312:PGW131335 PQL131312:PQS131335 QAH131312:QAO131335 QKD131312:QKK131335 QTZ131312:QUG131335 RDV131312:REC131335 RNR131312:RNY131335 RXN131312:RXU131335 SHJ131312:SHQ131335 SRF131312:SRM131335 TBB131312:TBI131335 TKX131312:TLE131335 TUT131312:TVA131335 UEP131312:UEW131335 UOL131312:UOS131335 UYH131312:UYO131335 VID131312:VIK131335 VRZ131312:VSG131335 WBV131312:WCC131335 WLR131312:WLY131335 WVN131312:WVU131335 F196848:M196871 JB196848:JI196871 SX196848:TE196871 ACT196848:ADA196871 AMP196848:AMW196871 AWL196848:AWS196871 BGH196848:BGO196871 BQD196848:BQK196871 BZZ196848:CAG196871 CJV196848:CKC196871 CTR196848:CTY196871 DDN196848:DDU196871 DNJ196848:DNQ196871 DXF196848:DXM196871 EHB196848:EHI196871 EQX196848:ERE196871 FAT196848:FBA196871 FKP196848:FKW196871 FUL196848:FUS196871 GEH196848:GEO196871 GOD196848:GOK196871 GXZ196848:GYG196871 HHV196848:HIC196871 HRR196848:HRY196871 IBN196848:IBU196871 ILJ196848:ILQ196871 IVF196848:IVM196871 JFB196848:JFI196871 JOX196848:JPE196871 JYT196848:JZA196871 KIP196848:KIW196871 KSL196848:KSS196871 LCH196848:LCO196871 LMD196848:LMK196871 LVZ196848:LWG196871 MFV196848:MGC196871 MPR196848:MPY196871 MZN196848:MZU196871 NJJ196848:NJQ196871 NTF196848:NTM196871 ODB196848:ODI196871 OMX196848:ONE196871 OWT196848:OXA196871 PGP196848:PGW196871 PQL196848:PQS196871 QAH196848:QAO196871 QKD196848:QKK196871 QTZ196848:QUG196871 RDV196848:REC196871 RNR196848:RNY196871 RXN196848:RXU196871 SHJ196848:SHQ196871 SRF196848:SRM196871 TBB196848:TBI196871 TKX196848:TLE196871 TUT196848:TVA196871 UEP196848:UEW196871 UOL196848:UOS196871 UYH196848:UYO196871 VID196848:VIK196871 VRZ196848:VSG196871 WBV196848:WCC196871 WLR196848:WLY196871 WVN196848:WVU196871 F262384:M262407 JB262384:JI262407 SX262384:TE262407 ACT262384:ADA262407 AMP262384:AMW262407 AWL262384:AWS262407 BGH262384:BGO262407 BQD262384:BQK262407 BZZ262384:CAG262407 CJV262384:CKC262407 CTR262384:CTY262407 DDN262384:DDU262407 DNJ262384:DNQ262407 DXF262384:DXM262407 EHB262384:EHI262407 EQX262384:ERE262407 FAT262384:FBA262407 FKP262384:FKW262407 FUL262384:FUS262407 GEH262384:GEO262407 GOD262384:GOK262407 GXZ262384:GYG262407 HHV262384:HIC262407 HRR262384:HRY262407 IBN262384:IBU262407 ILJ262384:ILQ262407 IVF262384:IVM262407 JFB262384:JFI262407 JOX262384:JPE262407 JYT262384:JZA262407 KIP262384:KIW262407 KSL262384:KSS262407 LCH262384:LCO262407 LMD262384:LMK262407 LVZ262384:LWG262407 MFV262384:MGC262407 MPR262384:MPY262407 MZN262384:MZU262407 NJJ262384:NJQ262407 NTF262384:NTM262407 ODB262384:ODI262407 OMX262384:ONE262407 OWT262384:OXA262407 PGP262384:PGW262407 PQL262384:PQS262407 QAH262384:QAO262407 QKD262384:QKK262407 QTZ262384:QUG262407 RDV262384:REC262407 RNR262384:RNY262407 RXN262384:RXU262407 SHJ262384:SHQ262407 SRF262384:SRM262407 TBB262384:TBI262407 TKX262384:TLE262407 TUT262384:TVA262407 UEP262384:UEW262407 UOL262384:UOS262407 UYH262384:UYO262407 VID262384:VIK262407 VRZ262384:VSG262407 WBV262384:WCC262407 WLR262384:WLY262407 WVN262384:WVU262407 F327920:M327943 JB327920:JI327943 SX327920:TE327943 ACT327920:ADA327943 AMP327920:AMW327943 AWL327920:AWS327943 BGH327920:BGO327943 BQD327920:BQK327943 BZZ327920:CAG327943 CJV327920:CKC327943 CTR327920:CTY327943 DDN327920:DDU327943 DNJ327920:DNQ327943 DXF327920:DXM327943 EHB327920:EHI327943 EQX327920:ERE327943 FAT327920:FBA327943 FKP327920:FKW327943 FUL327920:FUS327943 GEH327920:GEO327943 GOD327920:GOK327943 GXZ327920:GYG327943 HHV327920:HIC327943 HRR327920:HRY327943 IBN327920:IBU327943 ILJ327920:ILQ327943 IVF327920:IVM327943 JFB327920:JFI327943 JOX327920:JPE327943 JYT327920:JZA327943 KIP327920:KIW327943 KSL327920:KSS327943 LCH327920:LCO327943 LMD327920:LMK327943 LVZ327920:LWG327943 MFV327920:MGC327943 MPR327920:MPY327943 MZN327920:MZU327943 NJJ327920:NJQ327943 NTF327920:NTM327943 ODB327920:ODI327943 OMX327920:ONE327943 OWT327920:OXA327943 PGP327920:PGW327943 PQL327920:PQS327943 QAH327920:QAO327943 QKD327920:QKK327943 QTZ327920:QUG327943 RDV327920:REC327943 RNR327920:RNY327943 RXN327920:RXU327943 SHJ327920:SHQ327943 SRF327920:SRM327943 TBB327920:TBI327943 TKX327920:TLE327943 TUT327920:TVA327943 UEP327920:UEW327943 UOL327920:UOS327943 UYH327920:UYO327943 VID327920:VIK327943 VRZ327920:VSG327943 WBV327920:WCC327943 WLR327920:WLY327943 WVN327920:WVU327943 F393456:M393479 JB393456:JI393479 SX393456:TE393479 ACT393456:ADA393479 AMP393456:AMW393479 AWL393456:AWS393479 BGH393456:BGO393479 BQD393456:BQK393479 BZZ393456:CAG393479 CJV393456:CKC393479 CTR393456:CTY393479 DDN393456:DDU393479 DNJ393456:DNQ393479 DXF393456:DXM393479 EHB393456:EHI393479 EQX393456:ERE393479 FAT393456:FBA393479 FKP393456:FKW393479 FUL393456:FUS393479 GEH393456:GEO393479 GOD393456:GOK393479 GXZ393456:GYG393479 HHV393456:HIC393479 HRR393456:HRY393479 IBN393456:IBU393479 ILJ393456:ILQ393479 IVF393456:IVM393479 JFB393456:JFI393479 JOX393456:JPE393479 JYT393456:JZA393479 KIP393456:KIW393479 KSL393456:KSS393479 LCH393456:LCO393479 LMD393456:LMK393479 LVZ393456:LWG393479 MFV393456:MGC393479 MPR393456:MPY393479 MZN393456:MZU393479 NJJ393456:NJQ393479 NTF393456:NTM393479 ODB393456:ODI393479 OMX393456:ONE393479 OWT393456:OXA393479 PGP393456:PGW393479 PQL393456:PQS393479 QAH393456:QAO393479 QKD393456:QKK393479 QTZ393456:QUG393479 RDV393456:REC393479 RNR393456:RNY393479 RXN393456:RXU393479 SHJ393456:SHQ393479 SRF393456:SRM393479 TBB393456:TBI393479 TKX393456:TLE393479 TUT393456:TVA393479 UEP393456:UEW393479 UOL393456:UOS393479 UYH393456:UYO393479 VID393456:VIK393479 VRZ393456:VSG393479 WBV393456:WCC393479 WLR393456:WLY393479 WVN393456:WVU393479 F458992:M459015 JB458992:JI459015 SX458992:TE459015 ACT458992:ADA459015 AMP458992:AMW459015 AWL458992:AWS459015 BGH458992:BGO459015 BQD458992:BQK459015 BZZ458992:CAG459015 CJV458992:CKC459015 CTR458992:CTY459015 DDN458992:DDU459015 DNJ458992:DNQ459015 DXF458992:DXM459015 EHB458992:EHI459015 EQX458992:ERE459015 FAT458992:FBA459015 FKP458992:FKW459015 FUL458992:FUS459015 GEH458992:GEO459015 GOD458992:GOK459015 GXZ458992:GYG459015 HHV458992:HIC459015 HRR458992:HRY459015 IBN458992:IBU459015 ILJ458992:ILQ459015 IVF458992:IVM459015 JFB458992:JFI459015 JOX458992:JPE459015 JYT458992:JZA459015 KIP458992:KIW459015 KSL458992:KSS459015 LCH458992:LCO459015 LMD458992:LMK459015 LVZ458992:LWG459015 MFV458992:MGC459015 MPR458992:MPY459015 MZN458992:MZU459015 NJJ458992:NJQ459015 NTF458992:NTM459015 ODB458992:ODI459015 OMX458992:ONE459015 OWT458992:OXA459015 PGP458992:PGW459015 PQL458992:PQS459015 QAH458992:QAO459015 QKD458992:QKK459015 QTZ458992:QUG459015 RDV458992:REC459015 RNR458992:RNY459015 RXN458992:RXU459015 SHJ458992:SHQ459015 SRF458992:SRM459015 TBB458992:TBI459015 TKX458992:TLE459015 TUT458992:TVA459015 UEP458992:UEW459015 UOL458992:UOS459015 UYH458992:UYO459015 VID458992:VIK459015 VRZ458992:VSG459015 WBV458992:WCC459015 WLR458992:WLY459015 WVN458992:WVU459015 F524528:M524551 JB524528:JI524551 SX524528:TE524551 ACT524528:ADA524551 AMP524528:AMW524551 AWL524528:AWS524551 BGH524528:BGO524551 BQD524528:BQK524551 BZZ524528:CAG524551 CJV524528:CKC524551 CTR524528:CTY524551 DDN524528:DDU524551 DNJ524528:DNQ524551 DXF524528:DXM524551 EHB524528:EHI524551 EQX524528:ERE524551 FAT524528:FBA524551 FKP524528:FKW524551 FUL524528:FUS524551 GEH524528:GEO524551 GOD524528:GOK524551 GXZ524528:GYG524551 HHV524528:HIC524551 HRR524528:HRY524551 IBN524528:IBU524551 ILJ524528:ILQ524551 IVF524528:IVM524551 JFB524528:JFI524551 JOX524528:JPE524551 JYT524528:JZA524551 KIP524528:KIW524551 KSL524528:KSS524551 LCH524528:LCO524551 LMD524528:LMK524551 LVZ524528:LWG524551 MFV524528:MGC524551 MPR524528:MPY524551 MZN524528:MZU524551 NJJ524528:NJQ524551 NTF524528:NTM524551 ODB524528:ODI524551 OMX524528:ONE524551 OWT524528:OXA524551 PGP524528:PGW524551 PQL524528:PQS524551 QAH524528:QAO524551 QKD524528:QKK524551 QTZ524528:QUG524551 RDV524528:REC524551 RNR524528:RNY524551 RXN524528:RXU524551 SHJ524528:SHQ524551 SRF524528:SRM524551 TBB524528:TBI524551 TKX524528:TLE524551 TUT524528:TVA524551 UEP524528:UEW524551 UOL524528:UOS524551 UYH524528:UYO524551 VID524528:VIK524551 VRZ524528:VSG524551 WBV524528:WCC524551 WLR524528:WLY524551 WVN524528:WVU524551 F590064:M590087 JB590064:JI590087 SX590064:TE590087 ACT590064:ADA590087 AMP590064:AMW590087 AWL590064:AWS590087 BGH590064:BGO590087 BQD590064:BQK590087 BZZ590064:CAG590087 CJV590064:CKC590087 CTR590064:CTY590087 DDN590064:DDU590087 DNJ590064:DNQ590087 DXF590064:DXM590087 EHB590064:EHI590087 EQX590064:ERE590087 FAT590064:FBA590087 FKP590064:FKW590087 FUL590064:FUS590087 GEH590064:GEO590087 GOD590064:GOK590087 GXZ590064:GYG590087 HHV590064:HIC590087 HRR590064:HRY590087 IBN590064:IBU590087 ILJ590064:ILQ590087 IVF590064:IVM590087 JFB590064:JFI590087 JOX590064:JPE590087 JYT590064:JZA590087 KIP590064:KIW590087 KSL590064:KSS590087 LCH590064:LCO590087 LMD590064:LMK590087 LVZ590064:LWG590087 MFV590064:MGC590087 MPR590064:MPY590087 MZN590064:MZU590087 NJJ590064:NJQ590087 NTF590064:NTM590087 ODB590064:ODI590087 OMX590064:ONE590087 OWT590064:OXA590087 PGP590064:PGW590087 PQL590064:PQS590087 QAH590064:QAO590087 QKD590064:QKK590087 QTZ590064:QUG590087 RDV590064:REC590087 RNR590064:RNY590087 RXN590064:RXU590087 SHJ590064:SHQ590087 SRF590064:SRM590087 TBB590064:TBI590087 TKX590064:TLE590087 TUT590064:TVA590087 UEP590064:UEW590087 UOL590064:UOS590087 UYH590064:UYO590087 VID590064:VIK590087 VRZ590064:VSG590087 WBV590064:WCC590087 WLR590064:WLY590087 WVN590064:WVU590087 F655600:M655623 JB655600:JI655623 SX655600:TE655623 ACT655600:ADA655623 AMP655600:AMW655623 AWL655600:AWS655623 BGH655600:BGO655623 BQD655600:BQK655623 BZZ655600:CAG655623 CJV655600:CKC655623 CTR655600:CTY655623 DDN655600:DDU655623 DNJ655600:DNQ655623 DXF655600:DXM655623 EHB655600:EHI655623 EQX655600:ERE655623 FAT655600:FBA655623 FKP655600:FKW655623 FUL655600:FUS655623 GEH655600:GEO655623 GOD655600:GOK655623 GXZ655600:GYG655623 HHV655600:HIC655623 HRR655600:HRY655623 IBN655600:IBU655623 ILJ655600:ILQ655623 IVF655600:IVM655623 JFB655600:JFI655623 JOX655600:JPE655623 JYT655600:JZA655623 KIP655600:KIW655623 KSL655600:KSS655623 LCH655600:LCO655623 LMD655600:LMK655623 LVZ655600:LWG655623 MFV655600:MGC655623 MPR655600:MPY655623 MZN655600:MZU655623 NJJ655600:NJQ655623 NTF655600:NTM655623 ODB655600:ODI655623 OMX655600:ONE655623 OWT655600:OXA655623 PGP655600:PGW655623 PQL655600:PQS655623 QAH655600:QAO655623 QKD655600:QKK655623 QTZ655600:QUG655623 RDV655600:REC655623 RNR655600:RNY655623 RXN655600:RXU655623 SHJ655600:SHQ655623 SRF655600:SRM655623 TBB655600:TBI655623 TKX655600:TLE655623 TUT655600:TVA655623 UEP655600:UEW655623 UOL655600:UOS655623 UYH655600:UYO655623 VID655600:VIK655623 VRZ655600:VSG655623 WBV655600:WCC655623 WLR655600:WLY655623 WVN655600:WVU655623 F721136:M721159 JB721136:JI721159 SX721136:TE721159 ACT721136:ADA721159 AMP721136:AMW721159 AWL721136:AWS721159 BGH721136:BGO721159 BQD721136:BQK721159 BZZ721136:CAG721159 CJV721136:CKC721159 CTR721136:CTY721159 DDN721136:DDU721159 DNJ721136:DNQ721159 DXF721136:DXM721159 EHB721136:EHI721159 EQX721136:ERE721159 FAT721136:FBA721159 FKP721136:FKW721159 FUL721136:FUS721159 GEH721136:GEO721159 GOD721136:GOK721159 GXZ721136:GYG721159 HHV721136:HIC721159 HRR721136:HRY721159 IBN721136:IBU721159 ILJ721136:ILQ721159 IVF721136:IVM721159 JFB721136:JFI721159 JOX721136:JPE721159 JYT721136:JZA721159 KIP721136:KIW721159 KSL721136:KSS721159 LCH721136:LCO721159 LMD721136:LMK721159 LVZ721136:LWG721159 MFV721136:MGC721159 MPR721136:MPY721159 MZN721136:MZU721159 NJJ721136:NJQ721159 NTF721136:NTM721159 ODB721136:ODI721159 OMX721136:ONE721159 OWT721136:OXA721159 PGP721136:PGW721159 PQL721136:PQS721159 QAH721136:QAO721159 QKD721136:QKK721159 QTZ721136:QUG721159 RDV721136:REC721159 RNR721136:RNY721159 RXN721136:RXU721159 SHJ721136:SHQ721159 SRF721136:SRM721159 TBB721136:TBI721159 TKX721136:TLE721159 TUT721136:TVA721159 UEP721136:UEW721159 UOL721136:UOS721159 UYH721136:UYO721159 VID721136:VIK721159 VRZ721136:VSG721159 WBV721136:WCC721159 WLR721136:WLY721159 WVN721136:WVU721159 F786672:M786695 JB786672:JI786695 SX786672:TE786695 ACT786672:ADA786695 AMP786672:AMW786695 AWL786672:AWS786695 BGH786672:BGO786695 BQD786672:BQK786695 BZZ786672:CAG786695 CJV786672:CKC786695 CTR786672:CTY786695 DDN786672:DDU786695 DNJ786672:DNQ786695 DXF786672:DXM786695 EHB786672:EHI786695 EQX786672:ERE786695 FAT786672:FBA786695 FKP786672:FKW786695 FUL786672:FUS786695 GEH786672:GEO786695 GOD786672:GOK786695 GXZ786672:GYG786695 HHV786672:HIC786695 HRR786672:HRY786695 IBN786672:IBU786695 ILJ786672:ILQ786695 IVF786672:IVM786695 JFB786672:JFI786695 JOX786672:JPE786695 JYT786672:JZA786695 KIP786672:KIW786695 KSL786672:KSS786695 LCH786672:LCO786695 LMD786672:LMK786695 LVZ786672:LWG786695 MFV786672:MGC786695 MPR786672:MPY786695 MZN786672:MZU786695 NJJ786672:NJQ786695 NTF786672:NTM786695 ODB786672:ODI786695 OMX786672:ONE786695 OWT786672:OXA786695 PGP786672:PGW786695 PQL786672:PQS786695 QAH786672:QAO786695 QKD786672:QKK786695 QTZ786672:QUG786695 RDV786672:REC786695 RNR786672:RNY786695 RXN786672:RXU786695 SHJ786672:SHQ786695 SRF786672:SRM786695 TBB786672:TBI786695 TKX786672:TLE786695 TUT786672:TVA786695 UEP786672:UEW786695 UOL786672:UOS786695 UYH786672:UYO786695 VID786672:VIK786695 VRZ786672:VSG786695 WBV786672:WCC786695 WLR786672:WLY786695 WVN786672:WVU786695 F852208:M852231 JB852208:JI852231 SX852208:TE852231 ACT852208:ADA852231 AMP852208:AMW852231 AWL852208:AWS852231 BGH852208:BGO852231 BQD852208:BQK852231 BZZ852208:CAG852231 CJV852208:CKC852231 CTR852208:CTY852231 DDN852208:DDU852231 DNJ852208:DNQ852231 DXF852208:DXM852231 EHB852208:EHI852231 EQX852208:ERE852231 FAT852208:FBA852231 FKP852208:FKW852231 FUL852208:FUS852231 GEH852208:GEO852231 GOD852208:GOK852231 GXZ852208:GYG852231 HHV852208:HIC852231 HRR852208:HRY852231 IBN852208:IBU852231 ILJ852208:ILQ852231 IVF852208:IVM852231 JFB852208:JFI852231 JOX852208:JPE852231 JYT852208:JZA852231 KIP852208:KIW852231 KSL852208:KSS852231 LCH852208:LCO852231 LMD852208:LMK852231 LVZ852208:LWG852231 MFV852208:MGC852231 MPR852208:MPY852231 MZN852208:MZU852231 NJJ852208:NJQ852231 NTF852208:NTM852231 ODB852208:ODI852231 OMX852208:ONE852231 OWT852208:OXA852231 PGP852208:PGW852231 PQL852208:PQS852231 QAH852208:QAO852231 QKD852208:QKK852231 QTZ852208:QUG852231 RDV852208:REC852231 RNR852208:RNY852231 RXN852208:RXU852231 SHJ852208:SHQ852231 SRF852208:SRM852231 TBB852208:TBI852231 TKX852208:TLE852231 TUT852208:TVA852231 UEP852208:UEW852231 UOL852208:UOS852231 UYH852208:UYO852231 VID852208:VIK852231 VRZ852208:VSG852231 WBV852208:WCC852231 WLR852208:WLY852231 WVN852208:WVU852231 F917744:M917767 JB917744:JI917767 SX917744:TE917767 ACT917744:ADA917767 AMP917744:AMW917767 AWL917744:AWS917767 BGH917744:BGO917767 BQD917744:BQK917767 BZZ917744:CAG917767 CJV917744:CKC917767 CTR917744:CTY917767 DDN917744:DDU917767 DNJ917744:DNQ917767 DXF917744:DXM917767 EHB917744:EHI917767 EQX917744:ERE917767 FAT917744:FBA917767 FKP917744:FKW917767 FUL917744:FUS917767 GEH917744:GEO917767 GOD917744:GOK917767 GXZ917744:GYG917767 HHV917744:HIC917767 HRR917744:HRY917767 IBN917744:IBU917767 ILJ917744:ILQ917767 IVF917744:IVM917767 JFB917744:JFI917767 JOX917744:JPE917767 JYT917744:JZA917767 KIP917744:KIW917767 KSL917744:KSS917767 LCH917744:LCO917767 LMD917744:LMK917767 LVZ917744:LWG917767 MFV917744:MGC917767 MPR917744:MPY917767 MZN917744:MZU917767 NJJ917744:NJQ917767 NTF917744:NTM917767 ODB917744:ODI917767 OMX917744:ONE917767 OWT917744:OXA917767 PGP917744:PGW917767 PQL917744:PQS917767 QAH917744:QAO917767 QKD917744:QKK917767 QTZ917744:QUG917767 RDV917744:REC917767 RNR917744:RNY917767 RXN917744:RXU917767 SHJ917744:SHQ917767 SRF917744:SRM917767 TBB917744:TBI917767 TKX917744:TLE917767 TUT917744:TVA917767 UEP917744:UEW917767 UOL917744:UOS917767 UYH917744:UYO917767 VID917744:VIK917767 VRZ917744:VSG917767 WBV917744:WCC917767 WLR917744:WLY917767 WVN917744:WVU917767 F983280:M983303 JB983280:JI983303 SX983280:TE983303 ACT983280:ADA983303 AMP983280:AMW983303 AWL983280:AWS983303 BGH983280:BGO983303 BQD983280:BQK983303 BZZ983280:CAG983303 CJV983280:CKC983303 CTR983280:CTY983303 DDN983280:DDU983303 DNJ983280:DNQ983303 DXF983280:DXM983303 EHB983280:EHI983303 EQX983280:ERE983303 FAT983280:FBA983303 FKP983280:FKW983303 FUL983280:FUS983303 GEH983280:GEO983303 GOD983280:GOK983303 GXZ983280:GYG983303 HHV983280:HIC983303 HRR983280:HRY983303 IBN983280:IBU983303 ILJ983280:ILQ983303 IVF983280:IVM983303 JFB983280:JFI983303 JOX983280:JPE983303 JYT983280:JZA983303 KIP983280:KIW983303 KSL983280:KSS983303 LCH983280:LCO983303 LMD983280:LMK983303 LVZ983280:LWG983303 MFV983280:MGC983303 MPR983280:MPY983303 MZN983280:MZU983303 NJJ983280:NJQ983303 NTF983280:NTM983303 ODB983280:ODI983303 OMX983280:ONE983303 OWT983280:OXA983303 PGP983280:PGW983303 PQL983280:PQS983303 QAH983280:QAO983303 QKD983280:QKK983303 QTZ983280:QUG983303 RDV983280:REC983303 RNR983280:RNY983303 RXN983280:RXU983303 SHJ983280:SHQ983303 SRF983280:SRM983303 TBB983280:TBI983303 TKX983280:TLE983303 TUT983280:TVA983303 UEP983280:UEW983303 UOL983280:UOS983303 UYH983280:UYO983303 VID983280:VIK983303 VRZ983280:VSG983303 WBV983280:WCC983303 WLR983280:WLY983303 WVN983280:WVU983303 Q66:S66 JM66:JO66 TI66:TK66 ADE66:ADG66 ANA66:ANC66 AWW66:AWY66 BGS66:BGU66 BQO66:BQQ66 CAK66:CAM66 CKG66:CKI66 CUC66:CUE66 DDY66:DEA66 DNU66:DNW66 DXQ66:DXS66 EHM66:EHO66 ERI66:ERK66 FBE66:FBG66 FLA66:FLC66 FUW66:FUY66 GES66:GEU66 GOO66:GOQ66 GYK66:GYM66 HIG66:HII66 HSC66:HSE66 IBY66:ICA66 ILU66:ILW66 IVQ66:IVS66 JFM66:JFO66 JPI66:JPK66 JZE66:JZG66 KJA66:KJC66 KSW66:KSY66 LCS66:LCU66 LMO66:LMQ66 LWK66:LWM66 MGG66:MGI66 MQC66:MQE66 MZY66:NAA66 NJU66:NJW66 NTQ66:NTS66 ODM66:ODO66 ONI66:ONK66 OXE66:OXG66 PHA66:PHC66 PQW66:PQY66 QAS66:QAU66 QKO66:QKQ66 QUK66:QUM66 REG66:REI66 ROC66:ROE66 RXY66:RYA66 SHU66:SHW66 SRQ66:SRS66 TBM66:TBO66 TLI66:TLK66 TVE66:TVG66 UFA66:UFC66 UOW66:UOY66 UYS66:UYU66 VIO66:VIQ66 VSK66:VSM66 WCG66:WCI66 WMC66:WME66 WVY66:WWA66 Q65625:S65625 JM65625:JO65625 TI65625:TK65625 ADE65625:ADG65625 ANA65625:ANC65625 AWW65625:AWY65625 BGS65625:BGU65625 BQO65625:BQQ65625 CAK65625:CAM65625 CKG65625:CKI65625 CUC65625:CUE65625 DDY65625:DEA65625 DNU65625:DNW65625 DXQ65625:DXS65625 EHM65625:EHO65625 ERI65625:ERK65625 FBE65625:FBG65625 FLA65625:FLC65625 FUW65625:FUY65625 GES65625:GEU65625 GOO65625:GOQ65625 GYK65625:GYM65625 HIG65625:HII65625 HSC65625:HSE65625 IBY65625:ICA65625 ILU65625:ILW65625 IVQ65625:IVS65625 JFM65625:JFO65625 JPI65625:JPK65625 JZE65625:JZG65625 KJA65625:KJC65625 KSW65625:KSY65625 LCS65625:LCU65625 LMO65625:LMQ65625 LWK65625:LWM65625 MGG65625:MGI65625 MQC65625:MQE65625 MZY65625:NAA65625 NJU65625:NJW65625 NTQ65625:NTS65625 ODM65625:ODO65625 ONI65625:ONK65625 OXE65625:OXG65625 PHA65625:PHC65625 PQW65625:PQY65625 QAS65625:QAU65625 QKO65625:QKQ65625 QUK65625:QUM65625 REG65625:REI65625 ROC65625:ROE65625 RXY65625:RYA65625 SHU65625:SHW65625 SRQ65625:SRS65625 TBM65625:TBO65625 TLI65625:TLK65625 TVE65625:TVG65625 UFA65625:UFC65625 UOW65625:UOY65625 UYS65625:UYU65625 VIO65625:VIQ65625 VSK65625:VSM65625 WCG65625:WCI65625 WMC65625:WME65625 WVY65625:WWA65625 Q131161:S131161 JM131161:JO131161 TI131161:TK131161 ADE131161:ADG131161 ANA131161:ANC131161 AWW131161:AWY131161 BGS131161:BGU131161 BQO131161:BQQ131161 CAK131161:CAM131161 CKG131161:CKI131161 CUC131161:CUE131161 DDY131161:DEA131161 DNU131161:DNW131161 DXQ131161:DXS131161 EHM131161:EHO131161 ERI131161:ERK131161 FBE131161:FBG131161 FLA131161:FLC131161 FUW131161:FUY131161 GES131161:GEU131161 GOO131161:GOQ131161 GYK131161:GYM131161 HIG131161:HII131161 HSC131161:HSE131161 IBY131161:ICA131161 ILU131161:ILW131161 IVQ131161:IVS131161 JFM131161:JFO131161 JPI131161:JPK131161 JZE131161:JZG131161 KJA131161:KJC131161 KSW131161:KSY131161 LCS131161:LCU131161 LMO131161:LMQ131161 LWK131161:LWM131161 MGG131161:MGI131161 MQC131161:MQE131161 MZY131161:NAA131161 NJU131161:NJW131161 NTQ131161:NTS131161 ODM131161:ODO131161 ONI131161:ONK131161 OXE131161:OXG131161 PHA131161:PHC131161 PQW131161:PQY131161 QAS131161:QAU131161 QKO131161:QKQ131161 QUK131161:QUM131161 REG131161:REI131161 ROC131161:ROE131161 RXY131161:RYA131161 SHU131161:SHW131161 SRQ131161:SRS131161 TBM131161:TBO131161 TLI131161:TLK131161 TVE131161:TVG131161 UFA131161:UFC131161 UOW131161:UOY131161 UYS131161:UYU131161 VIO131161:VIQ131161 VSK131161:VSM131161 WCG131161:WCI131161 WMC131161:WME131161 WVY131161:WWA131161 Q196697:S196697 JM196697:JO196697 TI196697:TK196697 ADE196697:ADG196697 ANA196697:ANC196697 AWW196697:AWY196697 BGS196697:BGU196697 BQO196697:BQQ196697 CAK196697:CAM196697 CKG196697:CKI196697 CUC196697:CUE196697 DDY196697:DEA196697 DNU196697:DNW196697 DXQ196697:DXS196697 EHM196697:EHO196697 ERI196697:ERK196697 FBE196697:FBG196697 FLA196697:FLC196697 FUW196697:FUY196697 GES196697:GEU196697 GOO196697:GOQ196697 GYK196697:GYM196697 HIG196697:HII196697 HSC196697:HSE196697 IBY196697:ICA196697 ILU196697:ILW196697 IVQ196697:IVS196697 JFM196697:JFO196697 JPI196697:JPK196697 JZE196697:JZG196697 KJA196697:KJC196697 KSW196697:KSY196697 LCS196697:LCU196697 LMO196697:LMQ196697 LWK196697:LWM196697 MGG196697:MGI196697 MQC196697:MQE196697 MZY196697:NAA196697 NJU196697:NJW196697 NTQ196697:NTS196697 ODM196697:ODO196697 ONI196697:ONK196697 OXE196697:OXG196697 PHA196697:PHC196697 PQW196697:PQY196697 QAS196697:QAU196697 QKO196697:QKQ196697 QUK196697:QUM196697 REG196697:REI196697 ROC196697:ROE196697 RXY196697:RYA196697 SHU196697:SHW196697 SRQ196697:SRS196697 TBM196697:TBO196697 TLI196697:TLK196697 TVE196697:TVG196697 UFA196697:UFC196697 UOW196697:UOY196697 UYS196697:UYU196697 VIO196697:VIQ196697 VSK196697:VSM196697 WCG196697:WCI196697 WMC196697:WME196697 WVY196697:WWA196697 Q262233:S262233 JM262233:JO262233 TI262233:TK262233 ADE262233:ADG262233 ANA262233:ANC262233 AWW262233:AWY262233 BGS262233:BGU262233 BQO262233:BQQ262233 CAK262233:CAM262233 CKG262233:CKI262233 CUC262233:CUE262233 DDY262233:DEA262233 DNU262233:DNW262233 DXQ262233:DXS262233 EHM262233:EHO262233 ERI262233:ERK262233 FBE262233:FBG262233 FLA262233:FLC262233 FUW262233:FUY262233 GES262233:GEU262233 GOO262233:GOQ262233 GYK262233:GYM262233 HIG262233:HII262233 HSC262233:HSE262233 IBY262233:ICA262233 ILU262233:ILW262233 IVQ262233:IVS262233 JFM262233:JFO262233 JPI262233:JPK262233 JZE262233:JZG262233 KJA262233:KJC262233 KSW262233:KSY262233 LCS262233:LCU262233 LMO262233:LMQ262233 LWK262233:LWM262233 MGG262233:MGI262233 MQC262233:MQE262233 MZY262233:NAA262233 NJU262233:NJW262233 NTQ262233:NTS262233 ODM262233:ODO262233 ONI262233:ONK262233 OXE262233:OXG262233 PHA262233:PHC262233 PQW262233:PQY262233 QAS262233:QAU262233 QKO262233:QKQ262233 QUK262233:QUM262233 REG262233:REI262233 ROC262233:ROE262233 RXY262233:RYA262233 SHU262233:SHW262233 SRQ262233:SRS262233 TBM262233:TBO262233 TLI262233:TLK262233 TVE262233:TVG262233 UFA262233:UFC262233 UOW262233:UOY262233 UYS262233:UYU262233 VIO262233:VIQ262233 VSK262233:VSM262233 WCG262233:WCI262233 WMC262233:WME262233 WVY262233:WWA262233 Q327769:S327769 JM327769:JO327769 TI327769:TK327769 ADE327769:ADG327769 ANA327769:ANC327769 AWW327769:AWY327769 BGS327769:BGU327769 BQO327769:BQQ327769 CAK327769:CAM327769 CKG327769:CKI327769 CUC327769:CUE327769 DDY327769:DEA327769 DNU327769:DNW327769 DXQ327769:DXS327769 EHM327769:EHO327769 ERI327769:ERK327769 FBE327769:FBG327769 FLA327769:FLC327769 FUW327769:FUY327769 GES327769:GEU327769 GOO327769:GOQ327769 GYK327769:GYM327769 HIG327769:HII327769 HSC327769:HSE327769 IBY327769:ICA327769 ILU327769:ILW327769 IVQ327769:IVS327769 JFM327769:JFO327769 JPI327769:JPK327769 JZE327769:JZG327769 KJA327769:KJC327769 KSW327769:KSY327769 LCS327769:LCU327769 LMO327769:LMQ327769 LWK327769:LWM327769 MGG327769:MGI327769 MQC327769:MQE327769 MZY327769:NAA327769 NJU327769:NJW327769 NTQ327769:NTS327769 ODM327769:ODO327769 ONI327769:ONK327769 OXE327769:OXG327769 PHA327769:PHC327769 PQW327769:PQY327769 QAS327769:QAU327769 QKO327769:QKQ327769 QUK327769:QUM327769 REG327769:REI327769 ROC327769:ROE327769 RXY327769:RYA327769 SHU327769:SHW327769 SRQ327769:SRS327769 TBM327769:TBO327769 TLI327769:TLK327769 TVE327769:TVG327769 UFA327769:UFC327769 UOW327769:UOY327769 UYS327769:UYU327769 VIO327769:VIQ327769 VSK327769:VSM327769 WCG327769:WCI327769 WMC327769:WME327769 WVY327769:WWA327769 Q393305:S393305 JM393305:JO393305 TI393305:TK393305 ADE393305:ADG393305 ANA393305:ANC393305 AWW393305:AWY393305 BGS393305:BGU393305 BQO393305:BQQ393305 CAK393305:CAM393305 CKG393305:CKI393305 CUC393305:CUE393305 DDY393305:DEA393305 DNU393305:DNW393305 DXQ393305:DXS393305 EHM393305:EHO393305 ERI393305:ERK393305 FBE393305:FBG393305 FLA393305:FLC393305 FUW393305:FUY393305 GES393305:GEU393305 GOO393305:GOQ393305 GYK393305:GYM393305 HIG393305:HII393305 HSC393305:HSE393305 IBY393305:ICA393305 ILU393305:ILW393305 IVQ393305:IVS393305 JFM393305:JFO393305 JPI393305:JPK393305 JZE393305:JZG393305 KJA393305:KJC393305 KSW393305:KSY393305 LCS393305:LCU393305 LMO393305:LMQ393305 LWK393305:LWM393305 MGG393305:MGI393305 MQC393305:MQE393305 MZY393305:NAA393305 NJU393305:NJW393305 NTQ393305:NTS393305 ODM393305:ODO393305 ONI393305:ONK393305 OXE393305:OXG393305 PHA393305:PHC393305 PQW393305:PQY393305 QAS393305:QAU393305 QKO393305:QKQ393305 QUK393305:QUM393305 REG393305:REI393305 ROC393305:ROE393305 RXY393305:RYA393305 SHU393305:SHW393305 SRQ393305:SRS393305 TBM393305:TBO393305 TLI393305:TLK393305 TVE393305:TVG393305 UFA393305:UFC393305 UOW393305:UOY393305 UYS393305:UYU393305 VIO393305:VIQ393305 VSK393305:VSM393305 WCG393305:WCI393305 WMC393305:WME393305 WVY393305:WWA393305 Q458841:S458841 JM458841:JO458841 TI458841:TK458841 ADE458841:ADG458841 ANA458841:ANC458841 AWW458841:AWY458841 BGS458841:BGU458841 BQO458841:BQQ458841 CAK458841:CAM458841 CKG458841:CKI458841 CUC458841:CUE458841 DDY458841:DEA458841 DNU458841:DNW458841 DXQ458841:DXS458841 EHM458841:EHO458841 ERI458841:ERK458841 FBE458841:FBG458841 FLA458841:FLC458841 FUW458841:FUY458841 GES458841:GEU458841 GOO458841:GOQ458841 GYK458841:GYM458841 HIG458841:HII458841 HSC458841:HSE458841 IBY458841:ICA458841 ILU458841:ILW458841 IVQ458841:IVS458841 JFM458841:JFO458841 JPI458841:JPK458841 JZE458841:JZG458841 KJA458841:KJC458841 KSW458841:KSY458841 LCS458841:LCU458841 LMO458841:LMQ458841 LWK458841:LWM458841 MGG458841:MGI458841 MQC458841:MQE458841 MZY458841:NAA458841 NJU458841:NJW458841 NTQ458841:NTS458841 ODM458841:ODO458841 ONI458841:ONK458841 OXE458841:OXG458841 PHA458841:PHC458841 PQW458841:PQY458841 QAS458841:QAU458841 QKO458841:QKQ458841 QUK458841:QUM458841 REG458841:REI458841 ROC458841:ROE458841 RXY458841:RYA458841 SHU458841:SHW458841 SRQ458841:SRS458841 TBM458841:TBO458841 TLI458841:TLK458841 TVE458841:TVG458841 UFA458841:UFC458841 UOW458841:UOY458841 UYS458841:UYU458841 VIO458841:VIQ458841 VSK458841:VSM458841 WCG458841:WCI458841 WMC458841:WME458841 WVY458841:WWA458841 Q524377:S524377 JM524377:JO524377 TI524377:TK524377 ADE524377:ADG524377 ANA524377:ANC524377 AWW524377:AWY524377 BGS524377:BGU524377 BQO524377:BQQ524377 CAK524377:CAM524377 CKG524377:CKI524377 CUC524377:CUE524377 DDY524377:DEA524377 DNU524377:DNW524377 DXQ524377:DXS524377 EHM524377:EHO524377 ERI524377:ERK524377 FBE524377:FBG524377 FLA524377:FLC524377 FUW524377:FUY524377 GES524377:GEU524377 GOO524377:GOQ524377 GYK524377:GYM524377 HIG524377:HII524377 HSC524377:HSE524377 IBY524377:ICA524377 ILU524377:ILW524377 IVQ524377:IVS524377 JFM524377:JFO524377 JPI524377:JPK524377 JZE524377:JZG524377 KJA524377:KJC524377 KSW524377:KSY524377 LCS524377:LCU524377 LMO524377:LMQ524377 LWK524377:LWM524377 MGG524377:MGI524377 MQC524377:MQE524377 MZY524377:NAA524377 NJU524377:NJW524377 NTQ524377:NTS524377 ODM524377:ODO524377 ONI524377:ONK524377 OXE524377:OXG524377 PHA524377:PHC524377 PQW524377:PQY524377 QAS524377:QAU524377 QKO524377:QKQ524377 QUK524377:QUM524377 REG524377:REI524377 ROC524377:ROE524377 RXY524377:RYA524377 SHU524377:SHW524377 SRQ524377:SRS524377 TBM524377:TBO524377 TLI524377:TLK524377 TVE524377:TVG524377 UFA524377:UFC524377 UOW524377:UOY524377 UYS524377:UYU524377 VIO524377:VIQ524377 VSK524377:VSM524377 WCG524377:WCI524377 WMC524377:WME524377 WVY524377:WWA524377 Q589913:S589913 JM589913:JO589913 TI589913:TK589913 ADE589913:ADG589913 ANA589913:ANC589913 AWW589913:AWY589913 BGS589913:BGU589913 BQO589913:BQQ589913 CAK589913:CAM589913 CKG589913:CKI589913 CUC589913:CUE589913 DDY589913:DEA589913 DNU589913:DNW589913 DXQ589913:DXS589913 EHM589913:EHO589913 ERI589913:ERK589913 FBE589913:FBG589913 FLA589913:FLC589913 FUW589913:FUY589913 GES589913:GEU589913 GOO589913:GOQ589913 GYK589913:GYM589913 HIG589913:HII589913 HSC589913:HSE589913 IBY589913:ICA589913 ILU589913:ILW589913 IVQ589913:IVS589913 JFM589913:JFO589913 JPI589913:JPK589913 JZE589913:JZG589913 KJA589913:KJC589913 KSW589913:KSY589913 LCS589913:LCU589913 LMO589913:LMQ589913 LWK589913:LWM589913 MGG589913:MGI589913 MQC589913:MQE589913 MZY589913:NAA589913 NJU589913:NJW589913 NTQ589913:NTS589913 ODM589913:ODO589913 ONI589913:ONK589913 OXE589913:OXG589913 PHA589913:PHC589913 PQW589913:PQY589913 QAS589913:QAU589913 QKO589913:QKQ589913 QUK589913:QUM589913 REG589913:REI589913 ROC589913:ROE589913 RXY589913:RYA589913 SHU589913:SHW589913 SRQ589913:SRS589913 TBM589913:TBO589913 TLI589913:TLK589913 TVE589913:TVG589913 UFA589913:UFC589913 UOW589913:UOY589913 UYS589913:UYU589913 VIO589913:VIQ589913 VSK589913:VSM589913 WCG589913:WCI589913 WMC589913:WME589913 WVY589913:WWA589913 Q655449:S655449 JM655449:JO655449 TI655449:TK655449 ADE655449:ADG655449 ANA655449:ANC655449 AWW655449:AWY655449 BGS655449:BGU655449 BQO655449:BQQ655449 CAK655449:CAM655449 CKG655449:CKI655449 CUC655449:CUE655449 DDY655449:DEA655449 DNU655449:DNW655449 DXQ655449:DXS655449 EHM655449:EHO655449 ERI655449:ERK655449 FBE655449:FBG655449 FLA655449:FLC655449 FUW655449:FUY655449 GES655449:GEU655449 GOO655449:GOQ655449 GYK655449:GYM655449 HIG655449:HII655449 HSC655449:HSE655449 IBY655449:ICA655449 ILU655449:ILW655449 IVQ655449:IVS655449 JFM655449:JFO655449 JPI655449:JPK655449 JZE655449:JZG655449 KJA655449:KJC655449 KSW655449:KSY655449 LCS655449:LCU655449 LMO655449:LMQ655449 LWK655449:LWM655449 MGG655449:MGI655449 MQC655449:MQE655449 MZY655449:NAA655449 NJU655449:NJW655449 NTQ655449:NTS655449 ODM655449:ODO655449 ONI655449:ONK655449 OXE655449:OXG655449 PHA655449:PHC655449 PQW655449:PQY655449 QAS655449:QAU655449 QKO655449:QKQ655449 QUK655449:QUM655449 REG655449:REI655449 ROC655449:ROE655449 RXY655449:RYA655449 SHU655449:SHW655449 SRQ655449:SRS655449 TBM655449:TBO655449 TLI655449:TLK655449 TVE655449:TVG655449 UFA655449:UFC655449 UOW655449:UOY655449 UYS655449:UYU655449 VIO655449:VIQ655449 VSK655449:VSM655449 WCG655449:WCI655449 WMC655449:WME655449 WVY655449:WWA655449 Q720985:S720985 JM720985:JO720985 TI720985:TK720985 ADE720985:ADG720985 ANA720985:ANC720985 AWW720985:AWY720985 BGS720985:BGU720985 BQO720985:BQQ720985 CAK720985:CAM720985 CKG720985:CKI720985 CUC720985:CUE720985 DDY720985:DEA720985 DNU720985:DNW720985 DXQ720985:DXS720985 EHM720985:EHO720985 ERI720985:ERK720985 FBE720985:FBG720985 FLA720985:FLC720985 FUW720985:FUY720985 GES720985:GEU720985 GOO720985:GOQ720985 GYK720985:GYM720985 HIG720985:HII720985 HSC720985:HSE720985 IBY720985:ICA720985 ILU720985:ILW720985 IVQ720985:IVS720985 JFM720985:JFO720985 JPI720985:JPK720985 JZE720985:JZG720985 KJA720985:KJC720985 KSW720985:KSY720985 LCS720985:LCU720985 LMO720985:LMQ720985 LWK720985:LWM720985 MGG720985:MGI720985 MQC720985:MQE720985 MZY720985:NAA720985 NJU720985:NJW720985 NTQ720985:NTS720985 ODM720985:ODO720985 ONI720985:ONK720985 OXE720985:OXG720985 PHA720985:PHC720985 PQW720985:PQY720985 QAS720985:QAU720985 QKO720985:QKQ720985 QUK720985:QUM720985 REG720985:REI720985 ROC720985:ROE720985 RXY720985:RYA720985 SHU720985:SHW720985 SRQ720985:SRS720985 TBM720985:TBO720985 TLI720985:TLK720985 TVE720985:TVG720985 UFA720985:UFC720985 UOW720985:UOY720985 UYS720985:UYU720985 VIO720985:VIQ720985 VSK720985:VSM720985 WCG720985:WCI720985 WMC720985:WME720985 WVY720985:WWA720985 Q786521:S786521 JM786521:JO786521 TI786521:TK786521 ADE786521:ADG786521 ANA786521:ANC786521 AWW786521:AWY786521 BGS786521:BGU786521 BQO786521:BQQ786521 CAK786521:CAM786521 CKG786521:CKI786521 CUC786521:CUE786521 DDY786521:DEA786521 DNU786521:DNW786521 DXQ786521:DXS786521 EHM786521:EHO786521 ERI786521:ERK786521 FBE786521:FBG786521 FLA786521:FLC786521 FUW786521:FUY786521 GES786521:GEU786521 GOO786521:GOQ786521 GYK786521:GYM786521 HIG786521:HII786521 HSC786521:HSE786521 IBY786521:ICA786521 ILU786521:ILW786521 IVQ786521:IVS786521 JFM786521:JFO786521 JPI786521:JPK786521 JZE786521:JZG786521 KJA786521:KJC786521 KSW786521:KSY786521 LCS786521:LCU786521 LMO786521:LMQ786521 LWK786521:LWM786521 MGG786521:MGI786521 MQC786521:MQE786521 MZY786521:NAA786521 NJU786521:NJW786521 NTQ786521:NTS786521 ODM786521:ODO786521 ONI786521:ONK786521 OXE786521:OXG786521 PHA786521:PHC786521 PQW786521:PQY786521 QAS786521:QAU786521 QKO786521:QKQ786521 QUK786521:QUM786521 REG786521:REI786521 ROC786521:ROE786521 RXY786521:RYA786521 SHU786521:SHW786521 SRQ786521:SRS786521 TBM786521:TBO786521 TLI786521:TLK786521 TVE786521:TVG786521 UFA786521:UFC786521 UOW786521:UOY786521 UYS786521:UYU786521 VIO786521:VIQ786521 VSK786521:VSM786521 WCG786521:WCI786521 WMC786521:WME786521 WVY786521:WWA786521 Q852057:S852057 JM852057:JO852057 TI852057:TK852057 ADE852057:ADG852057 ANA852057:ANC852057 AWW852057:AWY852057 BGS852057:BGU852057 BQO852057:BQQ852057 CAK852057:CAM852057 CKG852057:CKI852057 CUC852057:CUE852057 DDY852057:DEA852057 DNU852057:DNW852057 DXQ852057:DXS852057 EHM852057:EHO852057 ERI852057:ERK852057 FBE852057:FBG852057 FLA852057:FLC852057 FUW852057:FUY852057 GES852057:GEU852057 GOO852057:GOQ852057 GYK852057:GYM852057 HIG852057:HII852057 HSC852057:HSE852057 IBY852057:ICA852057 ILU852057:ILW852057 IVQ852057:IVS852057 JFM852057:JFO852057 JPI852057:JPK852057 JZE852057:JZG852057 KJA852057:KJC852057 KSW852057:KSY852057 LCS852057:LCU852057 LMO852057:LMQ852057 LWK852057:LWM852057 MGG852057:MGI852057 MQC852057:MQE852057 MZY852057:NAA852057 NJU852057:NJW852057 NTQ852057:NTS852057 ODM852057:ODO852057 ONI852057:ONK852057 OXE852057:OXG852057 PHA852057:PHC852057 PQW852057:PQY852057 QAS852057:QAU852057 QKO852057:QKQ852057 QUK852057:QUM852057 REG852057:REI852057 ROC852057:ROE852057 RXY852057:RYA852057 SHU852057:SHW852057 SRQ852057:SRS852057 TBM852057:TBO852057 TLI852057:TLK852057 TVE852057:TVG852057 UFA852057:UFC852057 UOW852057:UOY852057 UYS852057:UYU852057 VIO852057:VIQ852057 VSK852057:VSM852057 WCG852057:WCI852057 WMC852057:WME852057 WVY852057:WWA852057 Q917593:S917593 JM917593:JO917593 TI917593:TK917593 ADE917593:ADG917593 ANA917593:ANC917593 AWW917593:AWY917593 BGS917593:BGU917593 BQO917593:BQQ917593 CAK917593:CAM917593 CKG917593:CKI917593 CUC917593:CUE917593 DDY917593:DEA917593 DNU917593:DNW917593 DXQ917593:DXS917593 EHM917593:EHO917593 ERI917593:ERK917593 FBE917593:FBG917593 FLA917593:FLC917593 FUW917593:FUY917593 GES917593:GEU917593 GOO917593:GOQ917593 GYK917593:GYM917593 HIG917593:HII917593 HSC917593:HSE917593 IBY917593:ICA917593 ILU917593:ILW917593 IVQ917593:IVS917593 JFM917593:JFO917593 JPI917593:JPK917593 JZE917593:JZG917593 KJA917593:KJC917593 KSW917593:KSY917593 LCS917593:LCU917593 LMO917593:LMQ917593 LWK917593:LWM917593 MGG917593:MGI917593 MQC917593:MQE917593 MZY917593:NAA917593 NJU917593:NJW917593 NTQ917593:NTS917593 ODM917593:ODO917593 ONI917593:ONK917593 OXE917593:OXG917593 PHA917593:PHC917593 PQW917593:PQY917593 QAS917593:QAU917593 QKO917593:QKQ917593 QUK917593:QUM917593 REG917593:REI917593 ROC917593:ROE917593 RXY917593:RYA917593 SHU917593:SHW917593 SRQ917593:SRS917593 TBM917593:TBO917593 TLI917593:TLK917593 TVE917593:TVG917593 UFA917593:UFC917593 UOW917593:UOY917593 UYS917593:UYU917593 VIO917593:VIQ917593 VSK917593:VSM917593 WCG917593:WCI917593 WMC917593:WME917593 WVY917593:WWA917593 Q983129:S983129 JM983129:JO983129 TI983129:TK983129 ADE983129:ADG983129 ANA983129:ANC983129 AWW983129:AWY983129 BGS983129:BGU983129 BQO983129:BQQ983129 CAK983129:CAM983129 CKG983129:CKI983129 CUC983129:CUE983129 DDY983129:DEA983129 DNU983129:DNW983129 DXQ983129:DXS983129 EHM983129:EHO983129 ERI983129:ERK983129 FBE983129:FBG983129 FLA983129:FLC983129 FUW983129:FUY983129 GES983129:GEU983129 GOO983129:GOQ983129 GYK983129:GYM983129 HIG983129:HII983129 HSC983129:HSE983129 IBY983129:ICA983129 ILU983129:ILW983129 IVQ983129:IVS983129 JFM983129:JFO983129 JPI983129:JPK983129 JZE983129:JZG983129 KJA983129:KJC983129 KSW983129:KSY983129 LCS983129:LCU983129 LMO983129:LMQ983129 LWK983129:LWM983129 MGG983129:MGI983129 MQC983129:MQE983129 MZY983129:NAA983129 NJU983129:NJW983129 NTQ983129:NTS983129 ODM983129:ODO983129 ONI983129:ONK983129 OXE983129:OXG983129 PHA983129:PHC983129 PQW983129:PQY983129 QAS983129:QAU983129 QKO983129:QKQ983129 QUK983129:QUM983129 REG983129:REI983129 ROC983129:ROE983129 RXY983129:RYA983129 SHU983129:SHW983129 SRQ983129:SRS983129 TBM983129:TBO983129 TLI983129:TLK983129 TVE983129:TVG983129 UFA983129:UFC983129 UOW983129:UOY983129 UYS983129:UYU983129 VIO983129:VIQ983129 VSK983129:VSM983129 WCG983129:WCI983129 WMC983129:WME983129 WVY983129:WWA983129 P196:AC196 JL196:JY196 TH196:TU196 ADD196:ADQ196 AMZ196:ANM196 AWV196:AXI196 BGR196:BHE196 BQN196:BRA196 CAJ196:CAW196 CKF196:CKS196 CUB196:CUO196 DDX196:DEK196 DNT196:DOG196 DXP196:DYC196 EHL196:EHY196 ERH196:ERU196 FBD196:FBQ196 FKZ196:FLM196 FUV196:FVI196 GER196:GFE196 GON196:GPA196 GYJ196:GYW196 HIF196:HIS196 HSB196:HSO196 IBX196:ICK196 ILT196:IMG196 IVP196:IWC196 JFL196:JFY196 JPH196:JPU196 JZD196:JZQ196 KIZ196:KJM196 KSV196:KTI196 LCR196:LDE196 LMN196:LNA196 LWJ196:LWW196 MGF196:MGS196 MQB196:MQO196 MZX196:NAK196 NJT196:NKG196 NTP196:NUC196 ODL196:ODY196 ONH196:ONU196 OXD196:OXQ196 PGZ196:PHM196 PQV196:PRI196 QAR196:QBE196 QKN196:QLA196 QUJ196:QUW196 REF196:RES196 ROB196:ROO196 RXX196:RYK196 SHT196:SIG196 SRP196:SSC196 TBL196:TBY196 TLH196:TLU196 TVD196:TVQ196 UEZ196:UFM196 UOV196:UPI196 UYR196:UZE196 VIN196:VJA196 VSJ196:VSW196 WCF196:WCS196 WMB196:WMO196 WVX196:WWK196 P65755:AC65755 JL65755:JY65755 TH65755:TU65755 ADD65755:ADQ65755 AMZ65755:ANM65755 AWV65755:AXI65755 BGR65755:BHE65755 BQN65755:BRA65755 CAJ65755:CAW65755 CKF65755:CKS65755 CUB65755:CUO65755 DDX65755:DEK65755 DNT65755:DOG65755 DXP65755:DYC65755 EHL65755:EHY65755 ERH65755:ERU65755 FBD65755:FBQ65755 FKZ65755:FLM65755 FUV65755:FVI65755 GER65755:GFE65755 GON65755:GPA65755 GYJ65755:GYW65755 HIF65755:HIS65755 HSB65755:HSO65755 IBX65755:ICK65755 ILT65755:IMG65755 IVP65755:IWC65755 JFL65755:JFY65755 JPH65755:JPU65755 JZD65755:JZQ65755 KIZ65755:KJM65755 KSV65755:KTI65755 LCR65755:LDE65755 LMN65755:LNA65755 LWJ65755:LWW65755 MGF65755:MGS65755 MQB65755:MQO65755 MZX65755:NAK65755 NJT65755:NKG65755 NTP65755:NUC65755 ODL65755:ODY65755 ONH65755:ONU65755 OXD65755:OXQ65755 PGZ65755:PHM65755 PQV65755:PRI65755 QAR65755:QBE65755 QKN65755:QLA65755 QUJ65755:QUW65755 REF65755:RES65755 ROB65755:ROO65755 RXX65755:RYK65755 SHT65755:SIG65755 SRP65755:SSC65755 TBL65755:TBY65755 TLH65755:TLU65755 TVD65755:TVQ65755 UEZ65755:UFM65755 UOV65755:UPI65755 UYR65755:UZE65755 VIN65755:VJA65755 VSJ65755:VSW65755 WCF65755:WCS65755 WMB65755:WMO65755 WVX65755:WWK65755 P131291:AC131291 JL131291:JY131291 TH131291:TU131291 ADD131291:ADQ131291 AMZ131291:ANM131291 AWV131291:AXI131291 BGR131291:BHE131291 BQN131291:BRA131291 CAJ131291:CAW131291 CKF131291:CKS131291 CUB131291:CUO131291 DDX131291:DEK131291 DNT131291:DOG131291 DXP131291:DYC131291 EHL131291:EHY131291 ERH131291:ERU131291 FBD131291:FBQ131291 FKZ131291:FLM131291 FUV131291:FVI131291 GER131291:GFE131291 GON131291:GPA131291 GYJ131291:GYW131291 HIF131291:HIS131291 HSB131291:HSO131291 IBX131291:ICK131291 ILT131291:IMG131291 IVP131291:IWC131291 JFL131291:JFY131291 JPH131291:JPU131291 JZD131291:JZQ131291 KIZ131291:KJM131291 KSV131291:KTI131291 LCR131291:LDE131291 LMN131291:LNA131291 LWJ131291:LWW131291 MGF131291:MGS131291 MQB131291:MQO131291 MZX131291:NAK131291 NJT131291:NKG131291 NTP131291:NUC131291 ODL131291:ODY131291 ONH131291:ONU131291 OXD131291:OXQ131291 PGZ131291:PHM131291 PQV131291:PRI131291 QAR131291:QBE131291 QKN131291:QLA131291 QUJ131291:QUW131291 REF131291:RES131291 ROB131291:ROO131291 RXX131291:RYK131291 SHT131291:SIG131291 SRP131291:SSC131291 TBL131291:TBY131291 TLH131291:TLU131291 TVD131291:TVQ131291 UEZ131291:UFM131291 UOV131291:UPI131291 UYR131291:UZE131291 VIN131291:VJA131291 VSJ131291:VSW131291 WCF131291:WCS131291 WMB131291:WMO131291 WVX131291:WWK131291 P196827:AC196827 JL196827:JY196827 TH196827:TU196827 ADD196827:ADQ196827 AMZ196827:ANM196827 AWV196827:AXI196827 BGR196827:BHE196827 BQN196827:BRA196827 CAJ196827:CAW196827 CKF196827:CKS196827 CUB196827:CUO196827 DDX196827:DEK196827 DNT196827:DOG196827 DXP196827:DYC196827 EHL196827:EHY196827 ERH196827:ERU196827 FBD196827:FBQ196827 FKZ196827:FLM196827 FUV196827:FVI196827 GER196827:GFE196827 GON196827:GPA196827 GYJ196827:GYW196827 HIF196827:HIS196827 HSB196827:HSO196827 IBX196827:ICK196827 ILT196827:IMG196827 IVP196827:IWC196827 JFL196827:JFY196827 JPH196827:JPU196827 JZD196827:JZQ196827 KIZ196827:KJM196827 KSV196827:KTI196827 LCR196827:LDE196827 LMN196827:LNA196827 LWJ196827:LWW196827 MGF196827:MGS196827 MQB196827:MQO196827 MZX196827:NAK196827 NJT196827:NKG196827 NTP196827:NUC196827 ODL196827:ODY196827 ONH196827:ONU196827 OXD196827:OXQ196827 PGZ196827:PHM196827 PQV196827:PRI196827 QAR196827:QBE196827 QKN196827:QLA196827 QUJ196827:QUW196827 REF196827:RES196827 ROB196827:ROO196827 RXX196827:RYK196827 SHT196827:SIG196827 SRP196827:SSC196827 TBL196827:TBY196827 TLH196827:TLU196827 TVD196827:TVQ196827 UEZ196827:UFM196827 UOV196827:UPI196827 UYR196827:UZE196827 VIN196827:VJA196827 VSJ196827:VSW196827 WCF196827:WCS196827 WMB196827:WMO196827 WVX196827:WWK196827 P262363:AC262363 JL262363:JY262363 TH262363:TU262363 ADD262363:ADQ262363 AMZ262363:ANM262363 AWV262363:AXI262363 BGR262363:BHE262363 BQN262363:BRA262363 CAJ262363:CAW262363 CKF262363:CKS262363 CUB262363:CUO262363 DDX262363:DEK262363 DNT262363:DOG262363 DXP262363:DYC262363 EHL262363:EHY262363 ERH262363:ERU262363 FBD262363:FBQ262363 FKZ262363:FLM262363 FUV262363:FVI262363 GER262363:GFE262363 GON262363:GPA262363 GYJ262363:GYW262363 HIF262363:HIS262363 HSB262363:HSO262363 IBX262363:ICK262363 ILT262363:IMG262363 IVP262363:IWC262363 JFL262363:JFY262363 JPH262363:JPU262363 JZD262363:JZQ262363 KIZ262363:KJM262363 KSV262363:KTI262363 LCR262363:LDE262363 LMN262363:LNA262363 LWJ262363:LWW262363 MGF262363:MGS262363 MQB262363:MQO262363 MZX262363:NAK262363 NJT262363:NKG262363 NTP262363:NUC262363 ODL262363:ODY262363 ONH262363:ONU262363 OXD262363:OXQ262363 PGZ262363:PHM262363 PQV262363:PRI262363 QAR262363:QBE262363 QKN262363:QLA262363 QUJ262363:QUW262363 REF262363:RES262363 ROB262363:ROO262363 RXX262363:RYK262363 SHT262363:SIG262363 SRP262363:SSC262363 TBL262363:TBY262363 TLH262363:TLU262363 TVD262363:TVQ262363 UEZ262363:UFM262363 UOV262363:UPI262363 UYR262363:UZE262363 VIN262363:VJA262363 VSJ262363:VSW262363 WCF262363:WCS262363 WMB262363:WMO262363 WVX262363:WWK262363 P327899:AC327899 JL327899:JY327899 TH327899:TU327899 ADD327899:ADQ327899 AMZ327899:ANM327899 AWV327899:AXI327899 BGR327899:BHE327899 BQN327899:BRA327899 CAJ327899:CAW327899 CKF327899:CKS327899 CUB327899:CUO327899 DDX327899:DEK327899 DNT327899:DOG327899 DXP327899:DYC327899 EHL327899:EHY327899 ERH327899:ERU327899 FBD327899:FBQ327899 FKZ327899:FLM327899 FUV327899:FVI327899 GER327899:GFE327899 GON327899:GPA327899 GYJ327899:GYW327899 HIF327899:HIS327899 HSB327899:HSO327899 IBX327899:ICK327899 ILT327899:IMG327899 IVP327899:IWC327899 JFL327899:JFY327899 JPH327899:JPU327899 JZD327899:JZQ327899 KIZ327899:KJM327899 KSV327899:KTI327899 LCR327899:LDE327899 LMN327899:LNA327899 LWJ327899:LWW327899 MGF327899:MGS327899 MQB327899:MQO327899 MZX327899:NAK327899 NJT327899:NKG327899 NTP327899:NUC327899 ODL327899:ODY327899 ONH327899:ONU327899 OXD327899:OXQ327899 PGZ327899:PHM327899 PQV327899:PRI327899 QAR327899:QBE327899 QKN327899:QLA327899 QUJ327899:QUW327899 REF327899:RES327899 ROB327899:ROO327899 RXX327899:RYK327899 SHT327899:SIG327899 SRP327899:SSC327899 TBL327899:TBY327899 TLH327899:TLU327899 TVD327899:TVQ327899 UEZ327899:UFM327899 UOV327899:UPI327899 UYR327899:UZE327899 VIN327899:VJA327899 VSJ327899:VSW327899 WCF327899:WCS327899 WMB327899:WMO327899 WVX327899:WWK327899 P393435:AC393435 JL393435:JY393435 TH393435:TU393435 ADD393435:ADQ393435 AMZ393435:ANM393435 AWV393435:AXI393435 BGR393435:BHE393435 BQN393435:BRA393435 CAJ393435:CAW393435 CKF393435:CKS393435 CUB393435:CUO393435 DDX393435:DEK393435 DNT393435:DOG393435 DXP393435:DYC393435 EHL393435:EHY393435 ERH393435:ERU393435 FBD393435:FBQ393435 FKZ393435:FLM393435 FUV393435:FVI393435 GER393435:GFE393435 GON393435:GPA393435 GYJ393435:GYW393435 HIF393435:HIS393435 HSB393435:HSO393435 IBX393435:ICK393435 ILT393435:IMG393435 IVP393435:IWC393435 JFL393435:JFY393435 JPH393435:JPU393435 JZD393435:JZQ393435 KIZ393435:KJM393435 KSV393435:KTI393435 LCR393435:LDE393435 LMN393435:LNA393435 LWJ393435:LWW393435 MGF393435:MGS393435 MQB393435:MQO393435 MZX393435:NAK393435 NJT393435:NKG393435 NTP393435:NUC393435 ODL393435:ODY393435 ONH393435:ONU393435 OXD393435:OXQ393435 PGZ393435:PHM393435 PQV393435:PRI393435 QAR393435:QBE393435 QKN393435:QLA393435 QUJ393435:QUW393435 REF393435:RES393435 ROB393435:ROO393435 RXX393435:RYK393435 SHT393435:SIG393435 SRP393435:SSC393435 TBL393435:TBY393435 TLH393435:TLU393435 TVD393435:TVQ393435 UEZ393435:UFM393435 UOV393435:UPI393435 UYR393435:UZE393435 VIN393435:VJA393435 VSJ393435:VSW393435 WCF393435:WCS393435 WMB393435:WMO393435 WVX393435:WWK393435 P458971:AC458971 JL458971:JY458971 TH458971:TU458971 ADD458971:ADQ458971 AMZ458971:ANM458971 AWV458971:AXI458971 BGR458971:BHE458971 BQN458971:BRA458971 CAJ458971:CAW458971 CKF458971:CKS458971 CUB458971:CUO458971 DDX458971:DEK458971 DNT458971:DOG458971 DXP458971:DYC458971 EHL458971:EHY458971 ERH458971:ERU458971 FBD458971:FBQ458971 FKZ458971:FLM458971 FUV458971:FVI458971 GER458971:GFE458971 GON458971:GPA458971 GYJ458971:GYW458971 HIF458971:HIS458971 HSB458971:HSO458971 IBX458971:ICK458971 ILT458971:IMG458971 IVP458971:IWC458971 JFL458971:JFY458971 JPH458971:JPU458971 JZD458971:JZQ458971 KIZ458971:KJM458971 KSV458971:KTI458971 LCR458971:LDE458971 LMN458971:LNA458971 LWJ458971:LWW458971 MGF458971:MGS458971 MQB458971:MQO458971 MZX458971:NAK458971 NJT458971:NKG458971 NTP458971:NUC458971 ODL458971:ODY458971 ONH458971:ONU458971 OXD458971:OXQ458971 PGZ458971:PHM458971 PQV458971:PRI458971 QAR458971:QBE458971 QKN458971:QLA458971 QUJ458971:QUW458971 REF458971:RES458971 ROB458971:ROO458971 RXX458971:RYK458971 SHT458971:SIG458971 SRP458971:SSC458971 TBL458971:TBY458971 TLH458971:TLU458971 TVD458971:TVQ458971 UEZ458971:UFM458971 UOV458971:UPI458971 UYR458971:UZE458971 VIN458971:VJA458971 VSJ458971:VSW458971 WCF458971:WCS458971 WMB458971:WMO458971 WVX458971:WWK458971 P524507:AC524507 JL524507:JY524507 TH524507:TU524507 ADD524507:ADQ524507 AMZ524507:ANM524507 AWV524507:AXI524507 BGR524507:BHE524507 BQN524507:BRA524507 CAJ524507:CAW524507 CKF524507:CKS524507 CUB524507:CUO524507 DDX524507:DEK524507 DNT524507:DOG524507 DXP524507:DYC524507 EHL524507:EHY524507 ERH524507:ERU524507 FBD524507:FBQ524507 FKZ524507:FLM524507 FUV524507:FVI524507 GER524507:GFE524507 GON524507:GPA524507 GYJ524507:GYW524507 HIF524507:HIS524507 HSB524507:HSO524507 IBX524507:ICK524507 ILT524507:IMG524507 IVP524507:IWC524507 JFL524507:JFY524507 JPH524507:JPU524507 JZD524507:JZQ524507 KIZ524507:KJM524507 KSV524507:KTI524507 LCR524507:LDE524507 LMN524507:LNA524507 LWJ524507:LWW524507 MGF524507:MGS524507 MQB524507:MQO524507 MZX524507:NAK524507 NJT524507:NKG524507 NTP524507:NUC524507 ODL524507:ODY524507 ONH524507:ONU524507 OXD524507:OXQ524507 PGZ524507:PHM524507 PQV524507:PRI524507 QAR524507:QBE524507 QKN524507:QLA524507 QUJ524507:QUW524507 REF524507:RES524507 ROB524507:ROO524507 RXX524507:RYK524507 SHT524507:SIG524507 SRP524507:SSC524507 TBL524507:TBY524507 TLH524507:TLU524507 TVD524507:TVQ524507 UEZ524507:UFM524507 UOV524507:UPI524507 UYR524507:UZE524507 VIN524507:VJA524507 VSJ524507:VSW524507 WCF524507:WCS524507 WMB524507:WMO524507 WVX524507:WWK524507 P590043:AC590043 JL590043:JY590043 TH590043:TU590043 ADD590043:ADQ590043 AMZ590043:ANM590043 AWV590043:AXI590043 BGR590043:BHE590043 BQN590043:BRA590043 CAJ590043:CAW590043 CKF590043:CKS590043 CUB590043:CUO590043 DDX590043:DEK590043 DNT590043:DOG590043 DXP590043:DYC590043 EHL590043:EHY590043 ERH590043:ERU590043 FBD590043:FBQ590043 FKZ590043:FLM590043 FUV590043:FVI590043 GER590043:GFE590043 GON590043:GPA590043 GYJ590043:GYW590043 HIF590043:HIS590043 HSB590043:HSO590043 IBX590043:ICK590043 ILT590043:IMG590043 IVP590043:IWC590043 JFL590043:JFY590043 JPH590043:JPU590043 JZD590043:JZQ590043 KIZ590043:KJM590043 KSV590043:KTI590043 LCR590043:LDE590043 LMN590043:LNA590043 LWJ590043:LWW590043 MGF590043:MGS590043 MQB590043:MQO590043 MZX590043:NAK590043 NJT590043:NKG590043 NTP590043:NUC590043 ODL590043:ODY590043 ONH590043:ONU590043 OXD590043:OXQ590043 PGZ590043:PHM590043 PQV590043:PRI590043 QAR590043:QBE590043 QKN590043:QLA590043 QUJ590043:QUW590043 REF590043:RES590043 ROB590043:ROO590043 RXX590043:RYK590043 SHT590043:SIG590043 SRP590043:SSC590043 TBL590043:TBY590043 TLH590043:TLU590043 TVD590043:TVQ590043 UEZ590043:UFM590043 UOV590043:UPI590043 UYR590043:UZE590043 VIN590043:VJA590043 VSJ590043:VSW590043 WCF590043:WCS590043 WMB590043:WMO590043 WVX590043:WWK590043 P655579:AC655579 JL655579:JY655579 TH655579:TU655579 ADD655579:ADQ655579 AMZ655579:ANM655579 AWV655579:AXI655579 BGR655579:BHE655579 BQN655579:BRA655579 CAJ655579:CAW655579 CKF655579:CKS655579 CUB655579:CUO655579 DDX655579:DEK655579 DNT655579:DOG655579 DXP655579:DYC655579 EHL655579:EHY655579 ERH655579:ERU655579 FBD655579:FBQ655579 FKZ655579:FLM655579 FUV655579:FVI655579 GER655579:GFE655579 GON655579:GPA655579 GYJ655579:GYW655579 HIF655579:HIS655579 HSB655579:HSO655579 IBX655579:ICK655579 ILT655579:IMG655579 IVP655579:IWC655579 JFL655579:JFY655579 JPH655579:JPU655579 JZD655579:JZQ655579 KIZ655579:KJM655579 KSV655579:KTI655579 LCR655579:LDE655579 LMN655579:LNA655579 LWJ655579:LWW655579 MGF655579:MGS655579 MQB655579:MQO655579 MZX655579:NAK655579 NJT655579:NKG655579 NTP655579:NUC655579 ODL655579:ODY655579 ONH655579:ONU655579 OXD655579:OXQ655579 PGZ655579:PHM655579 PQV655579:PRI655579 QAR655579:QBE655579 QKN655579:QLA655579 QUJ655579:QUW655579 REF655579:RES655579 ROB655579:ROO655579 RXX655579:RYK655579 SHT655579:SIG655579 SRP655579:SSC655579 TBL655579:TBY655579 TLH655579:TLU655579 TVD655579:TVQ655579 UEZ655579:UFM655579 UOV655579:UPI655579 UYR655579:UZE655579 VIN655579:VJA655579 VSJ655579:VSW655579 WCF655579:WCS655579 WMB655579:WMO655579 WVX655579:WWK655579 P721115:AC721115 JL721115:JY721115 TH721115:TU721115 ADD721115:ADQ721115 AMZ721115:ANM721115 AWV721115:AXI721115 BGR721115:BHE721115 BQN721115:BRA721115 CAJ721115:CAW721115 CKF721115:CKS721115 CUB721115:CUO721115 DDX721115:DEK721115 DNT721115:DOG721115 DXP721115:DYC721115 EHL721115:EHY721115 ERH721115:ERU721115 FBD721115:FBQ721115 FKZ721115:FLM721115 FUV721115:FVI721115 GER721115:GFE721115 GON721115:GPA721115 GYJ721115:GYW721115 HIF721115:HIS721115 HSB721115:HSO721115 IBX721115:ICK721115 ILT721115:IMG721115 IVP721115:IWC721115 JFL721115:JFY721115 JPH721115:JPU721115 JZD721115:JZQ721115 KIZ721115:KJM721115 KSV721115:KTI721115 LCR721115:LDE721115 LMN721115:LNA721115 LWJ721115:LWW721115 MGF721115:MGS721115 MQB721115:MQO721115 MZX721115:NAK721115 NJT721115:NKG721115 NTP721115:NUC721115 ODL721115:ODY721115 ONH721115:ONU721115 OXD721115:OXQ721115 PGZ721115:PHM721115 PQV721115:PRI721115 QAR721115:QBE721115 QKN721115:QLA721115 QUJ721115:QUW721115 REF721115:RES721115 ROB721115:ROO721115 RXX721115:RYK721115 SHT721115:SIG721115 SRP721115:SSC721115 TBL721115:TBY721115 TLH721115:TLU721115 TVD721115:TVQ721115 UEZ721115:UFM721115 UOV721115:UPI721115 UYR721115:UZE721115 VIN721115:VJA721115 VSJ721115:VSW721115 WCF721115:WCS721115 WMB721115:WMO721115 WVX721115:WWK721115 P786651:AC786651 JL786651:JY786651 TH786651:TU786651 ADD786651:ADQ786651 AMZ786651:ANM786651 AWV786651:AXI786651 BGR786651:BHE786651 BQN786651:BRA786651 CAJ786651:CAW786651 CKF786651:CKS786651 CUB786651:CUO786651 DDX786651:DEK786651 DNT786651:DOG786651 DXP786651:DYC786651 EHL786651:EHY786651 ERH786651:ERU786651 FBD786651:FBQ786651 FKZ786651:FLM786651 FUV786651:FVI786651 GER786651:GFE786651 GON786651:GPA786651 GYJ786651:GYW786651 HIF786651:HIS786651 HSB786651:HSO786651 IBX786651:ICK786651 ILT786651:IMG786651 IVP786651:IWC786651 JFL786651:JFY786651 JPH786651:JPU786651 JZD786651:JZQ786651 KIZ786651:KJM786651 KSV786651:KTI786651 LCR786651:LDE786651 LMN786651:LNA786651 LWJ786651:LWW786651 MGF786651:MGS786651 MQB786651:MQO786651 MZX786651:NAK786651 NJT786651:NKG786651 NTP786651:NUC786651 ODL786651:ODY786651 ONH786651:ONU786651 OXD786651:OXQ786651 PGZ786651:PHM786651 PQV786651:PRI786651 QAR786651:QBE786651 QKN786651:QLA786651 QUJ786651:QUW786651 REF786651:RES786651 ROB786651:ROO786651 RXX786651:RYK786651 SHT786651:SIG786651 SRP786651:SSC786651 TBL786651:TBY786651 TLH786651:TLU786651 TVD786651:TVQ786651 UEZ786651:UFM786651 UOV786651:UPI786651 UYR786651:UZE786651 VIN786651:VJA786651 VSJ786651:VSW786651 WCF786651:WCS786651 WMB786651:WMO786651 WVX786651:WWK786651 P852187:AC852187 JL852187:JY852187 TH852187:TU852187 ADD852187:ADQ852187 AMZ852187:ANM852187 AWV852187:AXI852187 BGR852187:BHE852187 BQN852187:BRA852187 CAJ852187:CAW852187 CKF852187:CKS852187 CUB852187:CUO852187 DDX852187:DEK852187 DNT852187:DOG852187 DXP852187:DYC852187 EHL852187:EHY852187 ERH852187:ERU852187 FBD852187:FBQ852187 FKZ852187:FLM852187 FUV852187:FVI852187 GER852187:GFE852187 GON852187:GPA852187 GYJ852187:GYW852187 HIF852187:HIS852187 HSB852187:HSO852187 IBX852187:ICK852187 ILT852187:IMG852187 IVP852187:IWC852187 JFL852187:JFY852187 JPH852187:JPU852187 JZD852187:JZQ852187 KIZ852187:KJM852187 KSV852187:KTI852187 LCR852187:LDE852187 LMN852187:LNA852187 LWJ852187:LWW852187 MGF852187:MGS852187 MQB852187:MQO852187 MZX852187:NAK852187 NJT852187:NKG852187 NTP852187:NUC852187 ODL852187:ODY852187 ONH852187:ONU852187 OXD852187:OXQ852187 PGZ852187:PHM852187 PQV852187:PRI852187 QAR852187:QBE852187 QKN852187:QLA852187 QUJ852187:QUW852187 REF852187:RES852187 ROB852187:ROO852187 RXX852187:RYK852187 SHT852187:SIG852187 SRP852187:SSC852187 TBL852187:TBY852187 TLH852187:TLU852187 TVD852187:TVQ852187 UEZ852187:UFM852187 UOV852187:UPI852187 UYR852187:UZE852187 VIN852187:VJA852187 VSJ852187:VSW852187 WCF852187:WCS852187 WMB852187:WMO852187 WVX852187:WWK852187 P917723:AC917723 JL917723:JY917723 TH917723:TU917723 ADD917723:ADQ917723 AMZ917723:ANM917723 AWV917723:AXI917723 BGR917723:BHE917723 BQN917723:BRA917723 CAJ917723:CAW917723 CKF917723:CKS917723 CUB917723:CUO917723 DDX917723:DEK917723 DNT917723:DOG917723 DXP917723:DYC917723 EHL917723:EHY917723 ERH917723:ERU917723 FBD917723:FBQ917723 FKZ917723:FLM917723 FUV917723:FVI917723 GER917723:GFE917723 GON917723:GPA917723 GYJ917723:GYW917723 HIF917723:HIS917723 HSB917723:HSO917723 IBX917723:ICK917723 ILT917723:IMG917723 IVP917723:IWC917723 JFL917723:JFY917723 JPH917723:JPU917723 JZD917723:JZQ917723 KIZ917723:KJM917723 KSV917723:KTI917723 LCR917723:LDE917723 LMN917723:LNA917723 LWJ917723:LWW917723 MGF917723:MGS917723 MQB917723:MQO917723 MZX917723:NAK917723 NJT917723:NKG917723 NTP917723:NUC917723 ODL917723:ODY917723 ONH917723:ONU917723 OXD917723:OXQ917723 PGZ917723:PHM917723 PQV917723:PRI917723 QAR917723:QBE917723 QKN917723:QLA917723 QUJ917723:QUW917723 REF917723:RES917723 ROB917723:ROO917723 RXX917723:RYK917723 SHT917723:SIG917723 SRP917723:SSC917723 TBL917723:TBY917723 TLH917723:TLU917723 TVD917723:TVQ917723 UEZ917723:UFM917723 UOV917723:UPI917723 UYR917723:UZE917723 VIN917723:VJA917723 VSJ917723:VSW917723 WCF917723:WCS917723 WMB917723:WMO917723 WVX917723:WWK917723 P983259:AC983259 JL983259:JY983259 TH983259:TU983259 ADD983259:ADQ983259 AMZ983259:ANM983259 AWV983259:AXI983259 BGR983259:BHE983259 BQN983259:BRA983259 CAJ983259:CAW983259 CKF983259:CKS983259 CUB983259:CUO983259 DDX983259:DEK983259 DNT983259:DOG983259 DXP983259:DYC983259 EHL983259:EHY983259 ERH983259:ERU983259 FBD983259:FBQ983259 FKZ983259:FLM983259 FUV983259:FVI983259 GER983259:GFE983259 GON983259:GPA983259 GYJ983259:GYW983259 HIF983259:HIS983259 HSB983259:HSO983259 IBX983259:ICK983259 ILT983259:IMG983259 IVP983259:IWC983259 JFL983259:JFY983259 JPH983259:JPU983259 JZD983259:JZQ983259 KIZ983259:KJM983259 KSV983259:KTI983259 LCR983259:LDE983259 LMN983259:LNA983259 LWJ983259:LWW983259 MGF983259:MGS983259 MQB983259:MQO983259 MZX983259:NAK983259 NJT983259:NKG983259 NTP983259:NUC983259 ODL983259:ODY983259 ONH983259:ONU983259 OXD983259:OXQ983259 PGZ983259:PHM983259 PQV983259:PRI983259 QAR983259:QBE983259 QKN983259:QLA983259 QUJ983259:QUW983259 REF983259:RES983259 ROB983259:ROO983259 RXX983259:RYK983259 SHT983259:SIG983259 SRP983259:SSC983259 TBL983259:TBY983259 TLH983259:TLU983259 TVD983259:TVQ983259 UEZ983259:UFM983259 UOV983259:UPI983259 UYR983259:UZE983259 VIN983259:VJA983259 VSJ983259:VSW983259 WCF983259:WCS983259 WMB983259:WMO983259 WVX983259:WWK983259 P195:AF195 JL195:KB195 TH195:TX195 ADD195:ADT195 AMZ195:ANP195 AWV195:AXL195 BGR195:BHH195 BQN195:BRD195 CAJ195:CAZ195 CKF195:CKV195 CUB195:CUR195 DDX195:DEN195 DNT195:DOJ195 DXP195:DYF195 EHL195:EIB195 ERH195:ERX195 FBD195:FBT195 FKZ195:FLP195 FUV195:FVL195 GER195:GFH195 GON195:GPD195 GYJ195:GYZ195 HIF195:HIV195 HSB195:HSR195 IBX195:ICN195 ILT195:IMJ195 IVP195:IWF195 JFL195:JGB195 JPH195:JPX195 JZD195:JZT195 KIZ195:KJP195 KSV195:KTL195 LCR195:LDH195 LMN195:LND195 LWJ195:LWZ195 MGF195:MGV195 MQB195:MQR195 MZX195:NAN195 NJT195:NKJ195 NTP195:NUF195 ODL195:OEB195 ONH195:ONX195 OXD195:OXT195 PGZ195:PHP195 PQV195:PRL195 QAR195:QBH195 QKN195:QLD195 QUJ195:QUZ195 REF195:REV195 ROB195:ROR195 RXX195:RYN195 SHT195:SIJ195 SRP195:SSF195 TBL195:TCB195 TLH195:TLX195 TVD195:TVT195 UEZ195:UFP195 UOV195:UPL195 UYR195:UZH195 VIN195:VJD195 VSJ195:VSZ195 WCF195:WCV195 WMB195:WMR195 WVX195:WWN195 P65754:AF65754 JL65754:KB65754 TH65754:TX65754 ADD65754:ADT65754 AMZ65754:ANP65754 AWV65754:AXL65754 BGR65754:BHH65754 BQN65754:BRD65754 CAJ65754:CAZ65754 CKF65754:CKV65754 CUB65754:CUR65754 DDX65754:DEN65754 DNT65754:DOJ65754 DXP65754:DYF65754 EHL65754:EIB65754 ERH65754:ERX65754 FBD65754:FBT65754 FKZ65754:FLP65754 FUV65754:FVL65754 GER65754:GFH65754 GON65754:GPD65754 GYJ65754:GYZ65754 HIF65754:HIV65754 HSB65754:HSR65754 IBX65754:ICN65754 ILT65754:IMJ65754 IVP65754:IWF65754 JFL65754:JGB65754 JPH65754:JPX65754 JZD65754:JZT65754 KIZ65754:KJP65754 KSV65754:KTL65754 LCR65754:LDH65754 LMN65754:LND65754 LWJ65754:LWZ65754 MGF65754:MGV65754 MQB65754:MQR65754 MZX65754:NAN65754 NJT65754:NKJ65754 NTP65754:NUF65754 ODL65754:OEB65754 ONH65754:ONX65754 OXD65754:OXT65754 PGZ65754:PHP65754 PQV65754:PRL65754 QAR65754:QBH65754 QKN65754:QLD65754 QUJ65754:QUZ65754 REF65754:REV65754 ROB65754:ROR65754 RXX65754:RYN65754 SHT65754:SIJ65754 SRP65754:SSF65754 TBL65754:TCB65754 TLH65754:TLX65754 TVD65754:TVT65754 UEZ65754:UFP65754 UOV65754:UPL65754 UYR65754:UZH65754 VIN65754:VJD65754 VSJ65754:VSZ65754 WCF65754:WCV65754 WMB65754:WMR65754 WVX65754:WWN65754 P131290:AF131290 JL131290:KB131290 TH131290:TX131290 ADD131290:ADT131290 AMZ131290:ANP131290 AWV131290:AXL131290 BGR131290:BHH131290 BQN131290:BRD131290 CAJ131290:CAZ131290 CKF131290:CKV131290 CUB131290:CUR131290 DDX131290:DEN131290 DNT131290:DOJ131290 DXP131290:DYF131290 EHL131290:EIB131290 ERH131290:ERX131290 FBD131290:FBT131290 FKZ131290:FLP131290 FUV131290:FVL131290 GER131290:GFH131290 GON131290:GPD131290 GYJ131290:GYZ131290 HIF131290:HIV131290 HSB131290:HSR131290 IBX131290:ICN131290 ILT131290:IMJ131290 IVP131290:IWF131290 JFL131290:JGB131290 JPH131290:JPX131290 JZD131290:JZT131290 KIZ131290:KJP131290 KSV131290:KTL131290 LCR131290:LDH131290 LMN131290:LND131290 LWJ131290:LWZ131290 MGF131290:MGV131290 MQB131290:MQR131290 MZX131290:NAN131290 NJT131290:NKJ131290 NTP131290:NUF131290 ODL131290:OEB131290 ONH131290:ONX131290 OXD131290:OXT131290 PGZ131290:PHP131290 PQV131290:PRL131290 QAR131290:QBH131290 QKN131290:QLD131290 QUJ131290:QUZ131290 REF131290:REV131290 ROB131290:ROR131290 RXX131290:RYN131290 SHT131290:SIJ131290 SRP131290:SSF131290 TBL131290:TCB131290 TLH131290:TLX131290 TVD131290:TVT131290 UEZ131290:UFP131290 UOV131290:UPL131290 UYR131290:UZH131290 VIN131290:VJD131290 VSJ131290:VSZ131290 WCF131290:WCV131290 WMB131290:WMR131290 WVX131290:WWN131290 P196826:AF196826 JL196826:KB196826 TH196826:TX196826 ADD196826:ADT196826 AMZ196826:ANP196826 AWV196826:AXL196826 BGR196826:BHH196826 BQN196826:BRD196826 CAJ196826:CAZ196826 CKF196826:CKV196826 CUB196826:CUR196826 DDX196826:DEN196826 DNT196826:DOJ196826 DXP196826:DYF196826 EHL196826:EIB196826 ERH196826:ERX196826 FBD196826:FBT196826 FKZ196826:FLP196826 FUV196826:FVL196826 GER196826:GFH196826 GON196826:GPD196826 GYJ196826:GYZ196826 HIF196826:HIV196826 HSB196826:HSR196826 IBX196826:ICN196826 ILT196826:IMJ196826 IVP196826:IWF196826 JFL196826:JGB196826 JPH196826:JPX196826 JZD196826:JZT196826 KIZ196826:KJP196826 KSV196826:KTL196826 LCR196826:LDH196826 LMN196826:LND196826 LWJ196826:LWZ196826 MGF196826:MGV196826 MQB196826:MQR196826 MZX196826:NAN196826 NJT196826:NKJ196826 NTP196826:NUF196826 ODL196826:OEB196826 ONH196826:ONX196826 OXD196826:OXT196826 PGZ196826:PHP196826 PQV196826:PRL196826 QAR196826:QBH196826 QKN196826:QLD196826 QUJ196826:QUZ196826 REF196826:REV196826 ROB196826:ROR196826 RXX196826:RYN196826 SHT196826:SIJ196826 SRP196826:SSF196826 TBL196826:TCB196826 TLH196826:TLX196826 TVD196826:TVT196826 UEZ196826:UFP196826 UOV196826:UPL196826 UYR196826:UZH196826 VIN196826:VJD196826 VSJ196826:VSZ196826 WCF196826:WCV196826 WMB196826:WMR196826 WVX196826:WWN196826 P262362:AF262362 JL262362:KB262362 TH262362:TX262362 ADD262362:ADT262362 AMZ262362:ANP262362 AWV262362:AXL262362 BGR262362:BHH262362 BQN262362:BRD262362 CAJ262362:CAZ262362 CKF262362:CKV262362 CUB262362:CUR262362 DDX262362:DEN262362 DNT262362:DOJ262362 DXP262362:DYF262362 EHL262362:EIB262362 ERH262362:ERX262362 FBD262362:FBT262362 FKZ262362:FLP262362 FUV262362:FVL262362 GER262362:GFH262362 GON262362:GPD262362 GYJ262362:GYZ262362 HIF262362:HIV262362 HSB262362:HSR262362 IBX262362:ICN262362 ILT262362:IMJ262362 IVP262362:IWF262362 JFL262362:JGB262362 JPH262362:JPX262362 JZD262362:JZT262362 KIZ262362:KJP262362 KSV262362:KTL262362 LCR262362:LDH262362 LMN262362:LND262362 LWJ262362:LWZ262362 MGF262362:MGV262362 MQB262362:MQR262362 MZX262362:NAN262362 NJT262362:NKJ262362 NTP262362:NUF262362 ODL262362:OEB262362 ONH262362:ONX262362 OXD262362:OXT262362 PGZ262362:PHP262362 PQV262362:PRL262362 QAR262362:QBH262362 QKN262362:QLD262362 QUJ262362:QUZ262362 REF262362:REV262362 ROB262362:ROR262362 RXX262362:RYN262362 SHT262362:SIJ262362 SRP262362:SSF262362 TBL262362:TCB262362 TLH262362:TLX262362 TVD262362:TVT262362 UEZ262362:UFP262362 UOV262362:UPL262362 UYR262362:UZH262362 VIN262362:VJD262362 VSJ262362:VSZ262362 WCF262362:WCV262362 WMB262362:WMR262362 WVX262362:WWN262362 P327898:AF327898 JL327898:KB327898 TH327898:TX327898 ADD327898:ADT327898 AMZ327898:ANP327898 AWV327898:AXL327898 BGR327898:BHH327898 BQN327898:BRD327898 CAJ327898:CAZ327898 CKF327898:CKV327898 CUB327898:CUR327898 DDX327898:DEN327898 DNT327898:DOJ327898 DXP327898:DYF327898 EHL327898:EIB327898 ERH327898:ERX327898 FBD327898:FBT327898 FKZ327898:FLP327898 FUV327898:FVL327898 GER327898:GFH327898 GON327898:GPD327898 GYJ327898:GYZ327898 HIF327898:HIV327898 HSB327898:HSR327898 IBX327898:ICN327898 ILT327898:IMJ327898 IVP327898:IWF327898 JFL327898:JGB327898 JPH327898:JPX327898 JZD327898:JZT327898 KIZ327898:KJP327898 KSV327898:KTL327898 LCR327898:LDH327898 LMN327898:LND327898 LWJ327898:LWZ327898 MGF327898:MGV327898 MQB327898:MQR327898 MZX327898:NAN327898 NJT327898:NKJ327898 NTP327898:NUF327898 ODL327898:OEB327898 ONH327898:ONX327898 OXD327898:OXT327898 PGZ327898:PHP327898 PQV327898:PRL327898 QAR327898:QBH327898 QKN327898:QLD327898 QUJ327898:QUZ327898 REF327898:REV327898 ROB327898:ROR327898 RXX327898:RYN327898 SHT327898:SIJ327898 SRP327898:SSF327898 TBL327898:TCB327898 TLH327898:TLX327898 TVD327898:TVT327898 UEZ327898:UFP327898 UOV327898:UPL327898 UYR327898:UZH327898 VIN327898:VJD327898 VSJ327898:VSZ327898 WCF327898:WCV327898 WMB327898:WMR327898 WVX327898:WWN327898 P393434:AF393434 JL393434:KB393434 TH393434:TX393434 ADD393434:ADT393434 AMZ393434:ANP393434 AWV393434:AXL393434 BGR393434:BHH393434 BQN393434:BRD393434 CAJ393434:CAZ393434 CKF393434:CKV393434 CUB393434:CUR393434 DDX393434:DEN393434 DNT393434:DOJ393434 DXP393434:DYF393434 EHL393434:EIB393434 ERH393434:ERX393434 FBD393434:FBT393434 FKZ393434:FLP393434 FUV393434:FVL393434 GER393434:GFH393434 GON393434:GPD393434 GYJ393434:GYZ393434 HIF393434:HIV393434 HSB393434:HSR393434 IBX393434:ICN393434 ILT393434:IMJ393434 IVP393434:IWF393434 JFL393434:JGB393434 JPH393434:JPX393434 JZD393434:JZT393434 KIZ393434:KJP393434 KSV393434:KTL393434 LCR393434:LDH393434 LMN393434:LND393434 LWJ393434:LWZ393434 MGF393434:MGV393434 MQB393434:MQR393434 MZX393434:NAN393434 NJT393434:NKJ393434 NTP393434:NUF393434 ODL393434:OEB393434 ONH393434:ONX393434 OXD393434:OXT393434 PGZ393434:PHP393434 PQV393434:PRL393434 QAR393434:QBH393434 QKN393434:QLD393434 QUJ393434:QUZ393434 REF393434:REV393434 ROB393434:ROR393434 RXX393434:RYN393434 SHT393434:SIJ393434 SRP393434:SSF393434 TBL393434:TCB393434 TLH393434:TLX393434 TVD393434:TVT393434 UEZ393434:UFP393434 UOV393434:UPL393434 UYR393434:UZH393434 VIN393434:VJD393434 VSJ393434:VSZ393434 WCF393434:WCV393434 WMB393434:WMR393434 WVX393434:WWN393434 P458970:AF458970 JL458970:KB458970 TH458970:TX458970 ADD458970:ADT458970 AMZ458970:ANP458970 AWV458970:AXL458970 BGR458970:BHH458970 BQN458970:BRD458970 CAJ458970:CAZ458970 CKF458970:CKV458970 CUB458970:CUR458970 DDX458970:DEN458970 DNT458970:DOJ458970 DXP458970:DYF458970 EHL458970:EIB458970 ERH458970:ERX458970 FBD458970:FBT458970 FKZ458970:FLP458970 FUV458970:FVL458970 GER458970:GFH458970 GON458970:GPD458970 GYJ458970:GYZ458970 HIF458970:HIV458970 HSB458970:HSR458970 IBX458970:ICN458970 ILT458970:IMJ458970 IVP458970:IWF458970 JFL458970:JGB458970 JPH458970:JPX458970 JZD458970:JZT458970 KIZ458970:KJP458970 KSV458970:KTL458970 LCR458970:LDH458970 LMN458970:LND458970 LWJ458970:LWZ458970 MGF458970:MGV458970 MQB458970:MQR458970 MZX458970:NAN458970 NJT458970:NKJ458970 NTP458970:NUF458970 ODL458970:OEB458970 ONH458970:ONX458970 OXD458970:OXT458970 PGZ458970:PHP458970 PQV458970:PRL458970 QAR458970:QBH458970 QKN458970:QLD458970 QUJ458970:QUZ458970 REF458970:REV458970 ROB458970:ROR458970 RXX458970:RYN458970 SHT458970:SIJ458970 SRP458970:SSF458970 TBL458970:TCB458970 TLH458970:TLX458970 TVD458970:TVT458970 UEZ458970:UFP458970 UOV458970:UPL458970 UYR458970:UZH458970 VIN458970:VJD458970 VSJ458970:VSZ458970 WCF458970:WCV458970 WMB458970:WMR458970 WVX458970:WWN458970 P524506:AF524506 JL524506:KB524506 TH524506:TX524506 ADD524506:ADT524506 AMZ524506:ANP524506 AWV524506:AXL524506 BGR524506:BHH524506 BQN524506:BRD524506 CAJ524506:CAZ524506 CKF524506:CKV524506 CUB524506:CUR524506 DDX524506:DEN524506 DNT524506:DOJ524506 DXP524506:DYF524506 EHL524506:EIB524506 ERH524506:ERX524506 FBD524506:FBT524506 FKZ524506:FLP524506 FUV524506:FVL524506 GER524506:GFH524506 GON524506:GPD524506 GYJ524506:GYZ524506 HIF524506:HIV524506 HSB524506:HSR524506 IBX524506:ICN524506 ILT524506:IMJ524506 IVP524506:IWF524506 JFL524506:JGB524506 JPH524506:JPX524506 JZD524506:JZT524506 KIZ524506:KJP524506 KSV524506:KTL524506 LCR524506:LDH524506 LMN524506:LND524506 LWJ524506:LWZ524506 MGF524506:MGV524506 MQB524506:MQR524506 MZX524506:NAN524506 NJT524506:NKJ524506 NTP524506:NUF524506 ODL524506:OEB524506 ONH524506:ONX524506 OXD524506:OXT524506 PGZ524506:PHP524506 PQV524506:PRL524506 QAR524506:QBH524506 QKN524506:QLD524506 QUJ524506:QUZ524506 REF524506:REV524506 ROB524506:ROR524506 RXX524506:RYN524506 SHT524506:SIJ524506 SRP524506:SSF524506 TBL524506:TCB524506 TLH524506:TLX524506 TVD524506:TVT524506 UEZ524506:UFP524506 UOV524506:UPL524506 UYR524506:UZH524506 VIN524506:VJD524506 VSJ524506:VSZ524506 WCF524506:WCV524506 WMB524506:WMR524506 WVX524506:WWN524506 P590042:AF590042 JL590042:KB590042 TH590042:TX590042 ADD590042:ADT590042 AMZ590042:ANP590042 AWV590042:AXL590042 BGR590042:BHH590042 BQN590042:BRD590042 CAJ590042:CAZ590042 CKF590042:CKV590042 CUB590042:CUR590042 DDX590042:DEN590042 DNT590042:DOJ590042 DXP590042:DYF590042 EHL590042:EIB590042 ERH590042:ERX590042 FBD590042:FBT590042 FKZ590042:FLP590042 FUV590042:FVL590042 GER590042:GFH590042 GON590042:GPD590042 GYJ590042:GYZ590042 HIF590042:HIV590042 HSB590042:HSR590042 IBX590042:ICN590042 ILT590042:IMJ590042 IVP590042:IWF590042 JFL590042:JGB590042 JPH590042:JPX590042 JZD590042:JZT590042 KIZ590042:KJP590042 KSV590042:KTL590042 LCR590042:LDH590042 LMN590042:LND590042 LWJ590042:LWZ590042 MGF590042:MGV590042 MQB590042:MQR590042 MZX590042:NAN590042 NJT590042:NKJ590042 NTP590042:NUF590042 ODL590042:OEB590042 ONH590042:ONX590042 OXD590042:OXT590042 PGZ590042:PHP590042 PQV590042:PRL590042 QAR590042:QBH590042 QKN590042:QLD590042 QUJ590042:QUZ590042 REF590042:REV590042 ROB590042:ROR590042 RXX590042:RYN590042 SHT590042:SIJ590042 SRP590042:SSF590042 TBL590042:TCB590042 TLH590042:TLX590042 TVD590042:TVT590042 UEZ590042:UFP590042 UOV590042:UPL590042 UYR590042:UZH590042 VIN590042:VJD590042 VSJ590042:VSZ590042 WCF590042:WCV590042 WMB590042:WMR590042 WVX590042:WWN590042 P655578:AF655578 JL655578:KB655578 TH655578:TX655578 ADD655578:ADT655578 AMZ655578:ANP655578 AWV655578:AXL655578 BGR655578:BHH655578 BQN655578:BRD655578 CAJ655578:CAZ655578 CKF655578:CKV655578 CUB655578:CUR655578 DDX655578:DEN655578 DNT655578:DOJ655578 DXP655578:DYF655578 EHL655578:EIB655578 ERH655578:ERX655578 FBD655578:FBT655578 FKZ655578:FLP655578 FUV655578:FVL655578 GER655578:GFH655578 GON655578:GPD655578 GYJ655578:GYZ655578 HIF655578:HIV655578 HSB655578:HSR655578 IBX655578:ICN655578 ILT655578:IMJ655578 IVP655578:IWF655578 JFL655578:JGB655578 JPH655578:JPX655578 JZD655578:JZT655578 KIZ655578:KJP655578 KSV655578:KTL655578 LCR655578:LDH655578 LMN655578:LND655578 LWJ655578:LWZ655578 MGF655578:MGV655578 MQB655578:MQR655578 MZX655578:NAN655578 NJT655578:NKJ655578 NTP655578:NUF655578 ODL655578:OEB655578 ONH655578:ONX655578 OXD655578:OXT655578 PGZ655578:PHP655578 PQV655578:PRL655578 QAR655578:QBH655578 QKN655578:QLD655578 QUJ655578:QUZ655578 REF655578:REV655578 ROB655578:ROR655578 RXX655578:RYN655578 SHT655578:SIJ655578 SRP655578:SSF655578 TBL655578:TCB655578 TLH655578:TLX655578 TVD655578:TVT655578 UEZ655578:UFP655578 UOV655578:UPL655578 UYR655578:UZH655578 VIN655578:VJD655578 VSJ655578:VSZ655578 WCF655578:WCV655578 WMB655578:WMR655578 WVX655578:WWN655578 P721114:AF721114 JL721114:KB721114 TH721114:TX721114 ADD721114:ADT721114 AMZ721114:ANP721114 AWV721114:AXL721114 BGR721114:BHH721114 BQN721114:BRD721114 CAJ721114:CAZ721114 CKF721114:CKV721114 CUB721114:CUR721114 DDX721114:DEN721114 DNT721114:DOJ721114 DXP721114:DYF721114 EHL721114:EIB721114 ERH721114:ERX721114 FBD721114:FBT721114 FKZ721114:FLP721114 FUV721114:FVL721114 GER721114:GFH721114 GON721114:GPD721114 GYJ721114:GYZ721114 HIF721114:HIV721114 HSB721114:HSR721114 IBX721114:ICN721114 ILT721114:IMJ721114 IVP721114:IWF721114 JFL721114:JGB721114 JPH721114:JPX721114 JZD721114:JZT721114 KIZ721114:KJP721114 KSV721114:KTL721114 LCR721114:LDH721114 LMN721114:LND721114 LWJ721114:LWZ721114 MGF721114:MGV721114 MQB721114:MQR721114 MZX721114:NAN721114 NJT721114:NKJ721114 NTP721114:NUF721114 ODL721114:OEB721114 ONH721114:ONX721114 OXD721114:OXT721114 PGZ721114:PHP721114 PQV721114:PRL721114 QAR721114:QBH721114 QKN721114:QLD721114 QUJ721114:QUZ721114 REF721114:REV721114 ROB721114:ROR721114 RXX721114:RYN721114 SHT721114:SIJ721114 SRP721114:SSF721114 TBL721114:TCB721114 TLH721114:TLX721114 TVD721114:TVT721114 UEZ721114:UFP721114 UOV721114:UPL721114 UYR721114:UZH721114 VIN721114:VJD721114 VSJ721114:VSZ721114 WCF721114:WCV721114 WMB721114:WMR721114 WVX721114:WWN721114 P786650:AF786650 JL786650:KB786650 TH786650:TX786650 ADD786650:ADT786650 AMZ786650:ANP786650 AWV786650:AXL786650 BGR786650:BHH786650 BQN786650:BRD786650 CAJ786650:CAZ786650 CKF786650:CKV786650 CUB786650:CUR786650 DDX786650:DEN786650 DNT786650:DOJ786650 DXP786650:DYF786650 EHL786650:EIB786650 ERH786650:ERX786650 FBD786650:FBT786650 FKZ786650:FLP786650 FUV786650:FVL786650 GER786650:GFH786650 GON786650:GPD786650 GYJ786650:GYZ786650 HIF786650:HIV786650 HSB786650:HSR786650 IBX786650:ICN786650 ILT786650:IMJ786650 IVP786650:IWF786650 JFL786650:JGB786650 JPH786650:JPX786650 JZD786650:JZT786650 KIZ786650:KJP786650 KSV786650:KTL786650 LCR786650:LDH786650 LMN786650:LND786650 LWJ786650:LWZ786650 MGF786650:MGV786650 MQB786650:MQR786650 MZX786650:NAN786650 NJT786650:NKJ786650 NTP786650:NUF786650 ODL786650:OEB786650 ONH786650:ONX786650 OXD786650:OXT786650 PGZ786650:PHP786650 PQV786650:PRL786650 QAR786650:QBH786650 QKN786650:QLD786650 QUJ786650:QUZ786650 REF786650:REV786650 ROB786650:ROR786650 RXX786650:RYN786650 SHT786650:SIJ786650 SRP786650:SSF786650 TBL786650:TCB786650 TLH786650:TLX786650 TVD786650:TVT786650 UEZ786650:UFP786650 UOV786650:UPL786650 UYR786650:UZH786650 VIN786650:VJD786650 VSJ786650:VSZ786650 WCF786650:WCV786650 WMB786650:WMR786650 WVX786650:WWN786650 P852186:AF852186 JL852186:KB852186 TH852186:TX852186 ADD852186:ADT852186 AMZ852186:ANP852186 AWV852186:AXL852186 BGR852186:BHH852186 BQN852186:BRD852186 CAJ852186:CAZ852186 CKF852186:CKV852186 CUB852186:CUR852186 DDX852186:DEN852186 DNT852186:DOJ852186 DXP852186:DYF852186 EHL852186:EIB852186 ERH852186:ERX852186 FBD852186:FBT852186 FKZ852186:FLP852186 FUV852186:FVL852186 GER852186:GFH852186 GON852186:GPD852186 GYJ852186:GYZ852186 HIF852186:HIV852186 HSB852186:HSR852186 IBX852186:ICN852186 ILT852186:IMJ852186 IVP852186:IWF852186 JFL852186:JGB852186 JPH852186:JPX852186 JZD852186:JZT852186 KIZ852186:KJP852186 KSV852186:KTL852186 LCR852186:LDH852186 LMN852186:LND852186 LWJ852186:LWZ852186 MGF852186:MGV852186 MQB852186:MQR852186 MZX852186:NAN852186 NJT852186:NKJ852186 NTP852186:NUF852186 ODL852186:OEB852186 ONH852186:ONX852186 OXD852186:OXT852186 PGZ852186:PHP852186 PQV852186:PRL852186 QAR852186:QBH852186 QKN852186:QLD852186 QUJ852186:QUZ852186 REF852186:REV852186 ROB852186:ROR852186 RXX852186:RYN852186 SHT852186:SIJ852186 SRP852186:SSF852186 TBL852186:TCB852186 TLH852186:TLX852186 TVD852186:TVT852186 UEZ852186:UFP852186 UOV852186:UPL852186 UYR852186:UZH852186 VIN852186:VJD852186 VSJ852186:VSZ852186 WCF852186:WCV852186 WMB852186:WMR852186 WVX852186:WWN852186 P917722:AF917722 JL917722:KB917722 TH917722:TX917722 ADD917722:ADT917722 AMZ917722:ANP917722 AWV917722:AXL917722 BGR917722:BHH917722 BQN917722:BRD917722 CAJ917722:CAZ917722 CKF917722:CKV917722 CUB917722:CUR917722 DDX917722:DEN917722 DNT917722:DOJ917722 DXP917722:DYF917722 EHL917722:EIB917722 ERH917722:ERX917722 FBD917722:FBT917722 FKZ917722:FLP917722 FUV917722:FVL917722 GER917722:GFH917722 GON917722:GPD917722 GYJ917722:GYZ917722 HIF917722:HIV917722 HSB917722:HSR917722 IBX917722:ICN917722 ILT917722:IMJ917722 IVP917722:IWF917722 JFL917722:JGB917722 JPH917722:JPX917722 JZD917722:JZT917722 KIZ917722:KJP917722 KSV917722:KTL917722 LCR917722:LDH917722 LMN917722:LND917722 LWJ917722:LWZ917722 MGF917722:MGV917722 MQB917722:MQR917722 MZX917722:NAN917722 NJT917722:NKJ917722 NTP917722:NUF917722 ODL917722:OEB917722 ONH917722:ONX917722 OXD917722:OXT917722 PGZ917722:PHP917722 PQV917722:PRL917722 QAR917722:QBH917722 QKN917722:QLD917722 QUJ917722:QUZ917722 REF917722:REV917722 ROB917722:ROR917722 RXX917722:RYN917722 SHT917722:SIJ917722 SRP917722:SSF917722 TBL917722:TCB917722 TLH917722:TLX917722 TVD917722:TVT917722 UEZ917722:UFP917722 UOV917722:UPL917722 UYR917722:UZH917722 VIN917722:VJD917722 VSJ917722:VSZ917722 WCF917722:WCV917722 WMB917722:WMR917722 WVX917722:WWN917722 P983258:AF983258 JL983258:KB983258 TH983258:TX983258 ADD983258:ADT983258 AMZ983258:ANP983258 AWV983258:AXL983258 BGR983258:BHH983258 BQN983258:BRD983258 CAJ983258:CAZ983258 CKF983258:CKV983258 CUB983258:CUR983258 DDX983258:DEN983258 DNT983258:DOJ983258 DXP983258:DYF983258 EHL983258:EIB983258 ERH983258:ERX983258 FBD983258:FBT983258 FKZ983258:FLP983258 FUV983258:FVL983258 GER983258:GFH983258 GON983258:GPD983258 GYJ983258:GYZ983258 HIF983258:HIV983258 HSB983258:HSR983258 IBX983258:ICN983258 ILT983258:IMJ983258 IVP983258:IWF983258 JFL983258:JGB983258 JPH983258:JPX983258 JZD983258:JZT983258 KIZ983258:KJP983258 KSV983258:KTL983258 LCR983258:LDH983258 LMN983258:LND983258 LWJ983258:LWZ983258 MGF983258:MGV983258 MQB983258:MQR983258 MZX983258:NAN983258 NJT983258:NKJ983258 NTP983258:NUF983258 ODL983258:OEB983258 ONH983258:ONX983258 OXD983258:OXT983258 PGZ983258:PHP983258 PQV983258:PRL983258 QAR983258:QBH983258 QKN983258:QLD983258 QUJ983258:QUZ983258 REF983258:REV983258 ROB983258:ROR983258 RXX983258:RYN983258 SHT983258:SIJ983258 SRP983258:SSF983258 TBL983258:TCB983258 TLH983258:TLX983258 TVD983258:TVT983258 UEZ983258:UFP983258 UOV983258:UPL983258 UYR983258:UZH983258 VIN983258:VJD983258 VSJ983258:VSZ983258 WCF983258:WCV983258 WMB983258:WMR983258 WVX983258:WWN983258 O163:AU164 JK163:KQ164 TG163:UM164 ADC163:AEI164 AMY163:AOE164 AWU163:AYA164 BGQ163:BHW164 BQM163:BRS164 CAI163:CBO164 CKE163:CLK164 CUA163:CVG164 DDW163:DFC164 DNS163:DOY164 DXO163:DYU164 EHK163:EIQ164 ERG163:ESM164 FBC163:FCI164 FKY163:FME164 FUU163:FWA164 GEQ163:GFW164 GOM163:GPS164 GYI163:GZO164 HIE163:HJK164 HSA163:HTG164 IBW163:IDC164 ILS163:IMY164 IVO163:IWU164 JFK163:JGQ164 JPG163:JQM164 JZC163:KAI164 KIY163:KKE164 KSU163:KUA164 LCQ163:LDW164 LMM163:LNS164 LWI163:LXO164 MGE163:MHK164 MQA163:MRG164 MZW163:NBC164 NJS163:NKY164 NTO163:NUU164 ODK163:OEQ164 ONG163:OOM164 OXC163:OYI164 PGY163:PIE164 PQU163:PSA164 QAQ163:QBW164 QKM163:QLS164 QUI163:QVO164 REE163:RFK164 ROA163:RPG164 RXW163:RZC164 SHS163:SIY164 SRO163:SSU164 TBK163:TCQ164 TLG163:TMM164 TVC163:TWI164 UEY163:UGE164 UOU163:UQA164 UYQ163:UZW164 VIM163:VJS164 VSI163:VTO164 WCE163:WDK164 WMA163:WNG164 WVW163:WXC164 O65722:AU65723 JK65722:KQ65723 TG65722:UM65723 ADC65722:AEI65723 AMY65722:AOE65723 AWU65722:AYA65723 BGQ65722:BHW65723 BQM65722:BRS65723 CAI65722:CBO65723 CKE65722:CLK65723 CUA65722:CVG65723 DDW65722:DFC65723 DNS65722:DOY65723 DXO65722:DYU65723 EHK65722:EIQ65723 ERG65722:ESM65723 FBC65722:FCI65723 FKY65722:FME65723 FUU65722:FWA65723 GEQ65722:GFW65723 GOM65722:GPS65723 GYI65722:GZO65723 HIE65722:HJK65723 HSA65722:HTG65723 IBW65722:IDC65723 ILS65722:IMY65723 IVO65722:IWU65723 JFK65722:JGQ65723 JPG65722:JQM65723 JZC65722:KAI65723 KIY65722:KKE65723 KSU65722:KUA65723 LCQ65722:LDW65723 LMM65722:LNS65723 LWI65722:LXO65723 MGE65722:MHK65723 MQA65722:MRG65723 MZW65722:NBC65723 NJS65722:NKY65723 NTO65722:NUU65723 ODK65722:OEQ65723 ONG65722:OOM65723 OXC65722:OYI65723 PGY65722:PIE65723 PQU65722:PSA65723 QAQ65722:QBW65723 QKM65722:QLS65723 QUI65722:QVO65723 REE65722:RFK65723 ROA65722:RPG65723 RXW65722:RZC65723 SHS65722:SIY65723 SRO65722:SSU65723 TBK65722:TCQ65723 TLG65722:TMM65723 TVC65722:TWI65723 UEY65722:UGE65723 UOU65722:UQA65723 UYQ65722:UZW65723 VIM65722:VJS65723 VSI65722:VTO65723 WCE65722:WDK65723 WMA65722:WNG65723 WVW65722:WXC65723 O131258:AU131259 JK131258:KQ131259 TG131258:UM131259 ADC131258:AEI131259 AMY131258:AOE131259 AWU131258:AYA131259 BGQ131258:BHW131259 BQM131258:BRS131259 CAI131258:CBO131259 CKE131258:CLK131259 CUA131258:CVG131259 DDW131258:DFC131259 DNS131258:DOY131259 DXO131258:DYU131259 EHK131258:EIQ131259 ERG131258:ESM131259 FBC131258:FCI131259 FKY131258:FME131259 FUU131258:FWA131259 GEQ131258:GFW131259 GOM131258:GPS131259 GYI131258:GZO131259 HIE131258:HJK131259 HSA131258:HTG131259 IBW131258:IDC131259 ILS131258:IMY131259 IVO131258:IWU131259 JFK131258:JGQ131259 JPG131258:JQM131259 JZC131258:KAI131259 KIY131258:KKE131259 KSU131258:KUA131259 LCQ131258:LDW131259 LMM131258:LNS131259 LWI131258:LXO131259 MGE131258:MHK131259 MQA131258:MRG131259 MZW131258:NBC131259 NJS131258:NKY131259 NTO131258:NUU131259 ODK131258:OEQ131259 ONG131258:OOM131259 OXC131258:OYI131259 PGY131258:PIE131259 PQU131258:PSA131259 QAQ131258:QBW131259 QKM131258:QLS131259 QUI131258:QVO131259 REE131258:RFK131259 ROA131258:RPG131259 RXW131258:RZC131259 SHS131258:SIY131259 SRO131258:SSU131259 TBK131258:TCQ131259 TLG131258:TMM131259 TVC131258:TWI131259 UEY131258:UGE131259 UOU131258:UQA131259 UYQ131258:UZW131259 VIM131258:VJS131259 VSI131258:VTO131259 WCE131258:WDK131259 WMA131258:WNG131259 WVW131258:WXC131259 O196794:AU196795 JK196794:KQ196795 TG196794:UM196795 ADC196794:AEI196795 AMY196794:AOE196795 AWU196794:AYA196795 BGQ196794:BHW196795 BQM196794:BRS196795 CAI196794:CBO196795 CKE196794:CLK196795 CUA196794:CVG196795 DDW196794:DFC196795 DNS196794:DOY196795 DXO196794:DYU196795 EHK196794:EIQ196795 ERG196794:ESM196795 FBC196794:FCI196795 FKY196794:FME196795 FUU196794:FWA196795 GEQ196794:GFW196795 GOM196794:GPS196795 GYI196794:GZO196795 HIE196794:HJK196795 HSA196794:HTG196795 IBW196794:IDC196795 ILS196794:IMY196795 IVO196794:IWU196795 JFK196794:JGQ196795 JPG196794:JQM196795 JZC196794:KAI196795 KIY196794:KKE196795 KSU196794:KUA196795 LCQ196794:LDW196795 LMM196794:LNS196795 LWI196794:LXO196795 MGE196794:MHK196795 MQA196794:MRG196795 MZW196794:NBC196795 NJS196794:NKY196795 NTO196794:NUU196795 ODK196794:OEQ196795 ONG196794:OOM196795 OXC196794:OYI196795 PGY196794:PIE196795 PQU196794:PSA196795 QAQ196794:QBW196795 QKM196794:QLS196795 QUI196794:QVO196795 REE196794:RFK196795 ROA196794:RPG196795 RXW196794:RZC196795 SHS196794:SIY196795 SRO196794:SSU196795 TBK196794:TCQ196795 TLG196794:TMM196795 TVC196794:TWI196795 UEY196794:UGE196795 UOU196794:UQA196795 UYQ196794:UZW196795 VIM196794:VJS196795 VSI196794:VTO196795 WCE196794:WDK196795 WMA196794:WNG196795 WVW196794:WXC196795 O262330:AU262331 JK262330:KQ262331 TG262330:UM262331 ADC262330:AEI262331 AMY262330:AOE262331 AWU262330:AYA262331 BGQ262330:BHW262331 BQM262330:BRS262331 CAI262330:CBO262331 CKE262330:CLK262331 CUA262330:CVG262331 DDW262330:DFC262331 DNS262330:DOY262331 DXO262330:DYU262331 EHK262330:EIQ262331 ERG262330:ESM262331 FBC262330:FCI262331 FKY262330:FME262331 FUU262330:FWA262331 GEQ262330:GFW262331 GOM262330:GPS262331 GYI262330:GZO262331 HIE262330:HJK262331 HSA262330:HTG262331 IBW262330:IDC262331 ILS262330:IMY262331 IVO262330:IWU262331 JFK262330:JGQ262331 JPG262330:JQM262331 JZC262330:KAI262331 KIY262330:KKE262331 KSU262330:KUA262331 LCQ262330:LDW262331 LMM262330:LNS262331 LWI262330:LXO262331 MGE262330:MHK262331 MQA262330:MRG262331 MZW262330:NBC262331 NJS262330:NKY262331 NTO262330:NUU262331 ODK262330:OEQ262331 ONG262330:OOM262331 OXC262330:OYI262331 PGY262330:PIE262331 PQU262330:PSA262331 QAQ262330:QBW262331 QKM262330:QLS262331 QUI262330:QVO262331 REE262330:RFK262331 ROA262330:RPG262331 RXW262330:RZC262331 SHS262330:SIY262331 SRO262330:SSU262331 TBK262330:TCQ262331 TLG262330:TMM262331 TVC262330:TWI262331 UEY262330:UGE262331 UOU262330:UQA262331 UYQ262330:UZW262331 VIM262330:VJS262331 VSI262330:VTO262331 WCE262330:WDK262331 WMA262330:WNG262331 WVW262330:WXC262331 O327866:AU327867 JK327866:KQ327867 TG327866:UM327867 ADC327866:AEI327867 AMY327866:AOE327867 AWU327866:AYA327867 BGQ327866:BHW327867 BQM327866:BRS327867 CAI327866:CBO327867 CKE327866:CLK327867 CUA327866:CVG327867 DDW327866:DFC327867 DNS327866:DOY327867 DXO327866:DYU327867 EHK327866:EIQ327867 ERG327866:ESM327867 FBC327866:FCI327867 FKY327866:FME327867 FUU327866:FWA327867 GEQ327866:GFW327867 GOM327866:GPS327867 GYI327866:GZO327867 HIE327866:HJK327867 HSA327866:HTG327867 IBW327866:IDC327867 ILS327866:IMY327867 IVO327866:IWU327867 JFK327866:JGQ327867 JPG327866:JQM327867 JZC327866:KAI327867 KIY327866:KKE327867 KSU327866:KUA327867 LCQ327866:LDW327867 LMM327866:LNS327867 LWI327866:LXO327867 MGE327866:MHK327867 MQA327866:MRG327867 MZW327866:NBC327867 NJS327866:NKY327867 NTO327866:NUU327867 ODK327866:OEQ327867 ONG327866:OOM327867 OXC327866:OYI327867 PGY327866:PIE327867 PQU327866:PSA327867 QAQ327866:QBW327867 QKM327866:QLS327867 QUI327866:QVO327867 REE327866:RFK327867 ROA327866:RPG327867 RXW327866:RZC327867 SHS327866:SIY327867 SRO327866:SSU327867 TBK327866:TCQ327867 TLG327866:TMM327867 TVC327866:TWI327867 UEY327866:UGE327867 UOU327866:UQA327867 UYQ327866:UZW327867 VIM327866:VJS327867 VSI327866:VTO327867 WCE327866:WDK327867 WMA327866:WNG327867 WVW327866:WXC327867 O393402:AU393403 JK393402:KQ393403 TG393402:UM393403 ADC393402:AEI393403 AMY393402:AOE393403 AWU393402:AYA393403 BGQ393402:BHW393403 BQM393402:BRS393403 CAI393402:CBO393403 CKE393402:CLK393403 CUA393402:CVG393403 DDW393402:DFC393403 DNS393402:DOY393403 DXO393402:DYU393403 EHK393402:EIQ393403 ERG393402:ESM393403 FBC393402:FCI393403 FKY393402:FME393403 FUU393402:FWA393403 GEQ393402:GFW393403 GOM393402:GPS393403 GYI393402:GZO393403 HIE393402:HJK393403 HSA393402:HTG393403 IBW393402:IDC393403 ILS393402:IMY393403 IVO393402:IWU393403 JFK393402:JGQ393403 JPG393402:JQM393403 JZC393402:KAI393403 KIY393402:KKE393403 KSU393402:KUA393403 LCQ393402:LDW393403 LMM393402:LNS393403 LWI393402:LXO393403 MGE393402:MHK393403 MQA393402:MRG393403 MZW393402:NBC393403 NJS393402:NKY393403 NTO393402:NUU393403 ODK393402:OEQ393403 ONG393402:OOM393403 OXC393402:OYI393403 PGY393402:PIE393403 PQU393402:PSA393403 QAQ393402:QBW393403 QKM393402:QLS393403 QUI393402:QVO393403 REE393402:RFK393403 ROA393402:RPG393403 RXW393402:RZC393403 SHS393402:SIY393403 SRO393402:SSU393403 TBK393402:TCQ393403 TLG393402:TMM393403 TVC393402:TWI393403 UEY393402:UGE393403 UOU393402:UQA393403 UYQ393402:UZW393403 VIM393402:VJS393403 VSI393402:VTO393403 WCE393402:WDK393403 WMA393402:WNG393403 WVW393402:WXC393403 O458938:AU458939 JK458938:KQ458939 TG458938:UM458939 ADC458938:AEI458939 AMY458938:AOE458939 AWU458938:AYA458939 BGQ458938:BHW458939 BQM458938:BRS458939 CAI458938:CBO458939 CKE458938:CLK458939 CUA458938:CVG458939 DDW458938:DFC458939 DNS458938:DOY458939 DXO458938:DYU458939 EHK458938:EIQ458939 ERG458938:ESM458939 FBC458938:FCI458939 FKY458938:FME458939 FUU458938:FWA458939 GEQ458938:GFW458939 GOM458938:GPS458939 GYI458938:GZO458939 HIE458938:HJK458939 HSA458938:HTG458939 IBW458938:IDC458939 ILS458938:IMY458939 IVO458938:IWU458939 JFK458938:JGQ458939 JPG458938:JQM458939 JZC458938:KAI458939 KIY458938:KKE458939 KSU458938:KUA458939 LCQ458938:LDW458939 LMM458938:LNS458939 LWI458938:LXO458939 MGE458938:MHK458939 MQA458938:MRG458939 MZW458938:NBC458939 NJS458938:NKY458939 NTO458938:NUU458939 ODK458938:OEQ458939 ONG458938:OOM458939 OXC458938:OYI458939 PGY458938:PIE458939 PQU458938:PSA458939 QAQ458938:QBW458939 QKM458938:QLS458939 QUI458938:QVO458939 REE458938:RFK458939 ROA458938:RPG458939 RXW458938:RZC458939 SHS458938:SIY458939 SRO458938:SSU458939 TBK458938:TCQ458939 TLG458938:TMM458939 TVC458938:TWI458939 UEY458938:UGE458939 UOU458938:UQA458939 UYQ458938:UZW458939 VIM458938:VJS458939 VSI458938:VTO458939 WCE458938:WDK458939 WMA458938:WNG458939 WVW458938:WXC458939 O524474:AU524475 JK524474:KQ524475 TG524474:UM524475 ADC524474:AEI524475 AMY524474:AOE524475 AWU524474:AYA524475 BGQ524474:BHW524475 BQM524474:BRS524475 CAI524474:CBO524475 CKE524474:CLK524475 CUA524474:CVG524475 DDW524474:DFC524475 DNS524474:DOY524475 DXO524474:DYU524475 EHK524474:EIQ524475 ERG524474:ESM524475 FBC524474:FCI524475 FKY524474:FME524475 FUU524474:FWA524475 GEQ524474:GFW524475 GOM524474:GPS524475 GYI524474:GZO524475 HIE524474:HJK524475 HSA524474:HTG524475 IBW524474:IDC524475 ILS524474:IMY524475 IVO524474:IWU524475 JFK524474:JGQ524475 JPG524474:JQM524475 JZC524474:KAI524475 KIY524474:KKE524475 KSU524474:KUA524475 LCQ524474:LDW524475 LMM524474:LNS524475 LWI524474:LXO524475 MGE524474:MHK524475 MQA524474:MRG524475 MZW524474:NBC524475 NJS524474:NKY524475 NTO524474:NUU524475 ODK524474:OEQ524475 ONG524474:OOM524475 OXC524474:OYI524475 PGY524474:PIE524475 PQU524474:PSA524475 QAQ524474:QBW524475 QKM524474:QLS524475 QUI524474:QVO524475 REE524474:RFK524475 ROA524474:RPG524475 RXW524474:RZC524475 SHS524474:SIY524475 SRO524474:SSU524475 TBK524474:TCQ524475 TLG524474:TMM524475 TVC524474:TWI524475 UEY524474:UGE524475 UOU524474:UQA524475 UYQ524474:UZW524475 VIM524474:VJS524475 VSI524474:VTO524475 WCE524474:WDK524475 WMA524474:WNG524475 WVW524474:WXC524475 O590010:AU590011 JK590010:KQ590011 TG590010:UM590011 ADC590010:AEI590011 AMY590010:AOE590011 AWU590010:AYA590011 BGQ590010:BHW590011 BQM590010:BRS590011 CAI590010:CBO590011 CKE590010:CLK590011 CUA590010:CVG590011 DDW590010:DFC590011 DNS590010:DOY590011 DXO590010:DYU590011 EHK590010:EIQ590011 ERG590010:ESM590011 FBC590010:FCI590011 FKY590010:FME590011 FUU590010:FWA590011 GEQ590010:GFW590011 GOM590010:GPS590011 GYI590010:GZO590011 HIE590010:HJK590011 HSA590010:HTG590011 IBW590010:IDC590011 ILS590010:IMY590011 IVO590010:IWU590011 JFK590010:JGQ590011 JPG590010:JQM590011 JZC590010:KAI590011 KIY590010:KKE590011 KSU590010:KUA590011 LCQ590010:LDW590011 LMM590010:LNS590011 LWI590010:LXO590011 MGE590010:MHK590011 MQA590010:MRG590011 MZW590010:NBC590011 NJS590010:NKY590011 NTO590010:NUU590011 ODK590010:OEQ590011 ONG590010:OOM590011 OXC590010:OYI590011 PGY590010:PIE590011 PQU590010:PSA590011 QAQ590010:QBW590011 QKM590010:QLS590011 QUI590010:QVO590011 REE590010:RFK590011 ROA590010:RPG590011 RXW590010:RZC590011 SHS590010:SIY590011 SRO590010:SSU590011 TBK590010:TCQ590011 TLG590010:TMM590011 TVC590010:TWI590011 UEY590010:UGE590011 UOU590010:UQA590011 UYQ590010:UZW590011 VIM590010:VJS590011 VSI590010:VTO590011 WCE590010:WDK590011 WMA590010:WNG590011 WVW590010:WXC590011 O655546:AU655547 JK655546:KQ655547 TG655546:UM655547 ADC655546:AEI655547 AMY655546:AOE655547 AWU655546:AYA655547 BGQ655546:BHW655547 BQM655546:BRS655547 CAI655546:CBO655547 CKE655546:CLK655547 CUA655546:CVG655547 DDW655546:DFC655547 DNS655546:DOY655547 DXO655546:DYU655547 EHK655546:EIQ655547 ERG655546:ESM655547 FBC655546:FCI655547 FKY655546:FME655547 FUU655546:FWA655547 GEQ655546:GFW655547 GOM655546:GPS655547 GYI655546:GZO655547 HIE655546:HJK655547 HSA655546:HTG655547 IBW655546:IDC655547 ILS655546:IMY655547 IVO655546:IWU655547 JFK655546:JGQ655547 JPG655546:JQM655547 JZC655546:KAI655547 KIY655546:KKE655547 KSU655546:KUA655547 LCQ655546:LDW655547 LMM655546:LNS655547 LWI655546:LXO655547 MGE655546:MHK655547 MQA655546:MRG655547 MZW655546:NBC655547 NJS655546:NKY655547 NTO655546:NUU655547 ODK655546:OEQ655547 ONG655546:OOM655547 OXC655546:OYI655547 PGY655546:PIE655547 PQU655546:PSA655547 QAQ655546:QBW655547 QKM655546:QLS655547 QUI655546:QVO655547 REE655546:RFK655547 ROA655546:RPG655547 RXW655546:RZC655547 SHS655546:SIY655547 SRO655546:SSU655547 TBK655546:TCQ655547 TLG655546:TMM655547 TVC655546:TWI655547 UEY655546:UGE655547 UOU655546:UQA655547 UYQ655546:UZW655547 VIM655546:VJS655547 VSI655546:VTO655547 WCE655546:WDK655547 WMA655546:WNG655547 WVW655546:WXC655547 O721082:AU721083 JK721082:KQ721083 TG721082:UM721083 ADC721082:AEI721083 AMY721082:AOE721083 AWU721082:AYA721083 BGQ721082:BHW721083 BQM721082:BRS721083 CAI721082:CBO721083 CKE721082:CLK721083 CUA721082:CVG721083 DDW721082:DFC721083 DNS721082:DOY721083 DXO721082:DYU721083 EHK721082:EIQ721083 ERG721082:ESM721083 FBC721082:FCI721083 FKY721082:FME721083 FUU721082:FWA721083 GEQ721082:GFW721083 GOM721082:GPS721083 GYI721082:GZO721083 HIE721082:HJK721083 HSA721082:HTG721083 IBW721082:IDC721083 ILS721082:IMY721083 IVO721082:IWU721083 JFK721082:JGQ721083 JPG721082:JQM721083 JZC721082:KAI721083 KIY721082:KKE721083 KSU721082:KUA721083 LCQ721082:LDW721083 LMM721082:LNS721083 LWI721082:LXO721083 MGE721082:MHK721083 MQA721082:MRG721083 MZW721082:NBC721083 NJS721082:NKY721083 NTO721082:NUU721083 ODK721082:OEQ721083 ONG721082:OOM721083 OXC721082:OYI721083 PGY721082:PIE721083 PQU721082:PSA721083 QAQ721082:QBW721083 QKM721082:QLS721083 QUI721082:QVO721083 REE721082:RFK721083 ROA721082:RPG721083 RXW721082:RZC721083 SHS721082:SIY721083 SRO721082:SSU721083 TBK721082:TCQ721083 TLG721082:TMM721083 TVC721082:TWI721083 UEY721082:UGE721083 UOU721082:UQA721083 UYQ721082:UZW721083 VIM721082:VJS721083 VSI721082:VTO721083 WCE721082:WDK721083 WMA721082:WNG721083 WVW721082:WXC721083 O786618:AU786619 JK786618:KQ786619 TG786618:UM786619 ADC786618:AEI786619 AMY786618:AOE786619 AWU786618:AYA786619 BGQ786618:BHW786619 BQM786618:BRS786619 CAI786618:CBO786619 CKE786618:CLK786619 CUA786618:CVG786619 DDW786618:DFC786619 DNS786618:DOY786619 DXO786618:DYU786619 EHK786618:EIQ786619 ERG786618:ESM786619 FBC786618:FCI786619 FKY786618:FME786619 FUU786618:FWA786619 GEQ786618:GFW786619 GOM786618:GPS786619 GYI786618:GZO786619 HIE786618:HJK786619 HSA786618:HTG786619 IBW786618:IDC786619 ILS786618:IMY786619 IVO786618:IWU786619 JFK786618:JGQ786619 JPG786618:JQM786619 JZC786618:KAI786619 KIY786618:KKE786619 KSU786618:KUA786619 LCQ786618:LDW786619 LMM786618:LNS786619 LWI786618:LXO786619 MGE786618:MHK786619 MQA786618:MRG786619 MZW786618:NBC786619 NJS786618:NKY786619 NTO786618:NUU786619 ODK786618:OEQ786619 ONG786618:OOM786619 OXC786618:OYI786619 PGY786618:PIE786619 PQU786618:PSA786619 QAQ786618:QBW786619 QKM786618:QLS786619 QUI786618:QVO786619 REE786618:RFK786619 ROA786618:RPG786619 RXW786618:RZC786619 SHS786618:SIY786619 SRO786618:SSU786619 TBK786618:TCQ786619 TLG786618:TMM786619 TVC786618:TWI786619 UEY786618:UGE786619 UOU786618:UQA786619 UYQ786618:UZW786619 VIM786618:VJS786619 VSI786618:VTO786619 WCE786618:WDK786619 WMA786618:WNG786619 WVW786618:WXC786619 O852154:AU852155 JK852154:KQ852155 TG852154:UM852155 ADC852154:AEI852155 AMY852154:AOE852155 AWU852154:AYA852155 BGQ852154:BHW852155 BQM852154:BRS852155 CAI852154:CBO852155 CKE852154:CLK852155 CUA852154:CVG852155 DDW852154:DFC852155 DNS852154:DOY852155 DXO852154:DYU852155 EHK852154:EIQ852155 ERG852154:ESM852155 FBC852154:FCI852155 FKY852154:FME852155 FUU852154:FWA852155 GEQ852154:GFW852155 GOM852154:GPS852155 GYI852154:GZO852155 HIE852154:HJK852155 HSA852154:HTG852155 IBW852154:IDC852155 ILS852154:IMY852155 IVO852154:IWU852155 JFK852154:JGQ852155 JPG852154:JQM852155 JZC852154:KAI852155 KIY852154:KKE852155 KSU852154:KUA852155 LCQ852154:LDW852155 LMM852154:LNS852155 LWI852154:LXO852155 MGE852154:MHK852155 MQA852154:MRG852155 MZW852154:NBC852155 NJS852154:NKY852155 NTO852154:NUU852155 ODK852154:OEQ852155 ONG852154:OOM852155 OXC852154:OYI852155 PGY852154:PIE852155 PQU852154:PSA852155 QAQ852154:QBW852155 QKM852154:QLS852155 QUI852154:QVO852155 REE852154:RFK852155 ROA852154:RPG852155 RXW852154:RZC852155 SHS852154:SIY852155 SRO852154:SSU852155 TBK852154:TCQ852155 TLG852154:TMM852155 TVC852154:TWI852155 UEY852154:UGE852155 UOU852154:UQA852155 UYQ852154:UZW852155 VIM852154:VJS852155 VSI852154:VTO852155 WCE852154:WDK852155 WMA852154:WNG852155 WVW852154:WXC852155 O917690:AU917691 JK917690:KQ917691 TG917690:UM917691 ADC917690:AEI917691 AMY917690:AOE917691 AWU917690:AYA917691 BGQ917690:BHW917691 BQM917690:BRS917691 CAI917690:CBO917691 CKE917690:CLK917691 CUA917690:CVG917691 DDW917690:DFC917691 DNS917690:DOY917691 DXO917690:DYU917691 EHK917690:EIQ917691 ERG917690:ESM917691 FBC917690:FCI917691 FKY917690:FME917691 FUU917690:FWA917691 GEQ917690:GFW917691 GOM917690:GPS917691 GYI917690:GZO917691 HIE917690:HJK917691 HSA917690:HTG917691 IBW917690:IDC917691 ILS917690:IMY917691 IVO917690:IWU917691 JFK917690:JGQ917691 JPG917690:JQM917691 JZC917690:KAI917691 KIY917690:KKE917691 KSU917690:KUA917691 LCQ917690:LDW917691 LMM917690:LNS917691 LWI917690:LXO917691 MGE917690:MHK917691 MQA917690:MRG917691 MZW917690:NBC917691 NJS917690:NKY917691 NTO917690:NUU917691 ODK917690:OEQ917691 ONG917690:OOM917691 OXC917690:OYI917691 PGY917690:PIE917691 PQU917690:PSA917691 QAQ917690:QBW917691 QKM917690:QLS917691 QUI917690:QVO917691 REE917690:RFK917691 ROA917690:RPG917691 RXW917690:RZC917691 SHS917690:SIY917691 SRO917690:SSU917691 TBK917690:TCQ917691 TLG917690:TMM917691 TVC917690:TWI917691 UEY917690:UGE917691 UOU917690:UQA917691 UYQ917690:UZW917691 VIM917690:VJS917691 VSI917690:VTO917691 WCE917690:WDK917691 WMA917690:WNG917691 WVW917690:WXC917691 O983226:AU983227 JK983226:KQ983227 TG983226:UM983227 ADC983226:AEI983227 AMY983226:AOE983227 AWU983226:AYA983227 BGQ983226:BHW983227 BQM983226:BRS983227 CAI983226:CBO983227 CKE983226:CLK983227 CUA983226:CVG983227 DDW983226:DFC983227 DNS983226:DOY983227 DXO983226:DYU983227 EHK983226:EIQ983227 ERG983226:ESM983227 FBC983226:FCI983227 FKY983226:FME983227 FUU983226:FWA983227 GEQ983226:GFW983227 GOM983226:GPS983227 GYI983226:GZO983227 HIE983226:HJK983227 HSA983226:HTG983227 IBW983226:IDC983227 ILS983226:IMY983227 IVO983226:IWU983227 JFK983226:JGQ983227 JPG983226:JQM983227 JZC983226:KAI983227 KIY983226:KKE983227 KSU983226:KUA983227 LCQ983226:LDW983227 LMM983226:LNS983227 LWI983226:LXO983227 MGE983226:MHK983227 MQA983226:MRG983227 MZW983226:NBC983227 NJS983226:NKY983227 NTO983226:NUU983227 ODK983226:OEQ983227 ONG983226:OOM983227 OXC983226:OYI983227 PGY983226:PIE983227 PQU983226:PSA983227 QAQ983226:QBW983227 QKM983226:QLS983227 QUI983226:QVO983227 REE983226:RFK983227 ROA983226:RPG983227 RXW983226:RZC983227 SHS983226:SIY983227 SRO983226:SSU983227 TBK983226:TCQ983227 TLG983226:TMM983227 TVC983226:TWI983227 UEY983226:UGE983227 UOU983226:UQA983227 UYQ983226:UZW983227 VIM983226:VJS983227 VSI983226:VTO983227 WCE983226:WDK983227 WMA983226:WNG983227 WVW983226:WXC983227 P197:AF197 JL197:KB197 TH197:TX197 ADD197:ADT197 AMZ197:ANP197 AWV197:AXL197 BGR197:BHH197 BQN197:BRD197 CAJ197:CAZ197 CKF197:CKV197 CUB197:CUR197 DDX197:DEN197 DNT197:DOJ197 DXP197:DYF197 EHL197:EIB197 ERH197:ERX197 FBD197:FBT197 FKZ197:FLP197 FUV197:FVL197 GER197:GFH197 GON197:GPD197 GYJ197:GYZ197 HIF197:HIV197 HSB197:HSR197 IBX197:ICN197 ILT197:IMJ197 IVP197:IWF197 JFL197:JGB197 JPH197:JPX197 JZD197:JZT197 KIZ197:KJP197 KSV197:KTL197 LCR197:LDH197 LMN197:LND197 LWJ197:LWZ197 MGF197:MGV197 MQB197:MQR197 MZX197:NAN197 NJT197:NKJ197 NTP197:NUF197 ODL197:OEB197 ONH197:ONX197 OXD197:OXT197 PGZ197:PHP197 PQV197:PRL197 QAR197:QBH197 QKN197:QLD197 QUJ197:QUZ197 REF197:REV197 ROB197:ROR197 RXX197:RYN197 SHT197:SIJ197 SRP197:SSF197 TBL197:TCB197 TLH197:TLX197 TVD197:TVT197 UEZ197:UFP197 UOV197:UPL197 UYR197:UZH197 VIN197:VJD197 VSJ197:VSZ197 WCF197:WCV197 WMB197:WMR197 WVX197:WWN197 P65756:AF65756 JL65756:KB65756 TH65756:TX65756 ADD65756:ADT65756 AMZ65756:ANP65756 AWV65756:AXL65756 BGR65756:BHH65756 BQN65756:BRD65756 CAJ65756:CAZ65756 CKF65756:CKV65756 CUB65756:CUR65756 DDX65756:DEN65756 DNT65756:DOJ65756 DXP65756:DYF65756 EHL65756:EIB65756 ERH65756:ERX65756 FBD65756:FBT65756 FKZ65756:FLP65756 FUV65756:FVL65756 GER65756:GFH65756 GON65756:GPD65756 GYJ65756:GYZ65756 HIF65756:HIV65756 HSB65756:HSR65756 IBX65756:ICN65756 ILT65756:IMJ65756 IVP65756:IWF65756 JFL65756:JGB65756 JPH65756:JPX65756 JZD65756:JZT65756 KIZ65756:KJP65756 KSV65756:KTL65756 LCR65756:LDH65756 LMN65756:LND65756 LWJ65756:LWZ65756 MGF65756:MGV65756 MQB65756:MQR65756 MZX65756:NAN65756 NJT65756:NKJ65756 NTP65756:NUF65756 ODL65756:OEB65756 ONH65756:ONX65756 OXD65756:OXT65756 PGZ65756:PHP65756 PQV65756:PRL65756 QAR65756:QBH65756 QKN65756:QLD65756 QUJ65756:QUZ65756 REF65756:REV65756 ROB65756:ROR65756 RXX65756:RYN65756 SHT65756:SIJ65756 SRP65756:SSF65756 TBL65756:TCB65756 TLH65756:TLX65756 TVD65756:TVT65756 UEZ65756:UFP65756 UOV65756:UPL65756 UYR65756:UZH65756 VIN65756:VJD65756 VSJ65756:VSZ65756 WCF65756:WCV65756 WMB65756:WMR65756 WVX65756:WWN65756 P131292:AF131292 JL131292:KB131292 TH131292:TX131292 ADD131292:ADT131292 AMZ131292:ANP131292 AWV131292:AXL131292 BGR131292:BHH131292 BQN131292:BRD131292 CAJ131292:CAZ131292 CKF131292:CKV131292 CUB131292:CUR131292 DDX131292:DEN131292 DNT131292:DOJ131292 DXP131292:DYF131292 EHL131292:EIB131292 ERH131292:ERX131292 FBD131292:FBT131292 FKZ131292:FLP131292 FUV131292:FVL131292 GER131292:GFH131292 GON131292:GPD131292 GYJ131292:GYZ131292 HIF131292:HIV131292 HSB131292:HSR131292 IBX131292:ICN131292 ILT131292:IMJ131292 IVP131292:IWF131292 JFL131292:JGB131292 JPH131292:JPX131292 JZD131292:JZT131292 KIZ131292:KJP131292 KSV131292:KTL131292 LCR131292:LDH131292 LMN131292:LND131292 LWJ131292:LWZ131292 MGF131292:MGV131292 MQB131292:MQR131292 MZX131292:NAN131292 NJT131292:NKJ131292 NTP131292:NUF131292 ODL131292:OEB131292 ONH131292:ONX131292 OXD131292:OXT131292 PGZ131292:PHP131292 PQV131292:PRL131292 QAR131292:QBH131292 QKN131292:QLD131292 QUJ131292:QUZ131292 REF131292:REV131292 ROB131292:ROR131292 RXX131292:RYN131292 SHT131292:SIJ131292 SRP131292:SSF131292 TBL131292:TCB131292 TLH131292:TLX131292 TVD131292:TVT131292 UEZ131292:UFP131292 UOV131292:UPL131292 UYR131292:UZH131292 VIN131292:VJD131292 VSJ131292:VSZ131292 WCF131292:WCV131292 WMB131292:WMR131292 WVX131292:WWN131292 P196828:AF196828 JL196828:KB196828 TH196828:TX196828 ADD196828:ADT196828 AMZ196828:ANP196828 AWV196828:AXL196828 BGR196828:BHH196828 BQN196828:BRD196828 CAJ196828:CAZ196828 CKF196828:CKV196828 CUB196828:CUR196828 DDX196828:DEN196828 DNT196828:DOJ196828 DXP196828:DYF196828 EHL196828:EIB196828 ERH196828:ERX196828 FBD196828:FBT196828 FKZ196828:FLP196828 FUV196828:FVL196828 GER196828:GFH196828 GON196828:GPD196828 GYJ196828:GYZ196828 HIF196828:HIV196828 HSB196828:HSR196828 IBX196828:ICN196828 ILT196828:IMJ196828 IVP196828:IWF196828 JFL196828:JGB196828 JPH196828:JPX196828 JZD196828:JZT196828 KIZ196828:KJP196828 KSV196828:KTL196828 LCR196828:LDH196828 LMN196828:LND196828 LWJ196828:LWZ196828 MGF196828:MGV196828 MQB196828:MQR196828 MZX196828:NAN196828 NJT196828:NKJ196828 NTP196828:NUF196828 ODL196828:OEB196828 ONH196828:ONX196828 OXD196828:OXT196828 PGZ196828:PHP196828 PQV196828:PRL196828 QAR196828:QBH196828 QKN196828:QLD196828 QUJ196828:QUZ196828 REF196828:REV196828 ROB196828:ROR196828 RXX196828:RYN196828 SHT196828:SIJ196828 SRP196828:SSF196828 TBL196828:TCB196828 TLH196828:TLX196828 TVD196828:TVT196828 UEZ196828:UFP196828 UOV196828:UPL196828 UYR196828:UZH196828 VIN196828:VJD196828 VSJ196828:VSZ196828 WCF196828:WCV196828 WMB196828:WMR196828 WVX196828:WWN196828 P262364:AF262364 JL262364:KB262364 TH262364:TX262364 ADD262364:ADT262364 AMZ262364:ANP262364 AWV262364:AXL262364 BGR262364:BHH262364 BQN262364:BRD262364 CAJ262364:CAZ262364 CKF262364:CKV262364 CUB262364:CUR262364 DDX262364:DEN262364 DNT262364:DOJ262364 DXP262364:DYF262364 EHL262364:EIB262364 ERH262364:ERX262364 FBD262364:FBT262364 FKZ262364:FLP262364 FUV262364:FVL262364 GER262364:GFH262364 GON262364:GPD262364 GYJ262364:GYZ262364 HIF262364:HIV262364 HSB262364:HSR262364 IBX262364:ICN262364 ILT262364:IMJ262364 IVP262364:IWF262364 JFL262364:JGB262364 JPH262364:JPX262364 JZD262364:JZT262364 KIZ262364:KJP262364 KSV262364:KTL262364 LCR262364:LDH262364 LMN262364:LND262364 LWJ262364:LWZ262364 MGF262364:MGV262364 MQB262364:MQR262364 MZX262364:NAN262364 NJT262364:NKJ262364 NTP262364:NUF262364 ODL262364:OEB262364 ONH262364:ONX262364 OXD262364:OXT262364 PGZ262364:PHP262364 PQV262364:PRL262364 QAR262364:QBH262364 QKN262364:QLD262364 QUJ262364:QUZ262364 REF262364:REV262364 ROB262364:ROR262364 RXX262364:RYN262364 SHT262364:SIJ262364 SRP262364:SSF262364 TBL262364:TCB262364 TLH262364:TLX262364 TVD262364:TVT262364 UEZ262364:UFP262364 UOV262364:UPL262364 UYR262364:UZH262364 VIN262364:VJD262364 VSJ262364:VSZ262364 WCF262364:WCV262364 WMB262364:WMR262364 WVX262364:WWN262364 P327900:AF327900 JL327900:KB327900 TH327900:TX327900 ADD327900:ADT327900 AMZ327900:ANP327900 AWV327900:AXL327900 BGR327900:BHH327900 BQN327900:BRD327900 CAJ327900:CAZ327900 CKF327900:CKV327900 CUB327900:CUR327900 DDX327900:DEN327900 DNT327900:DOJ327900 DXP327900:DYF327900 EHL327900:EIB327900 ERH327900:ERX327900 FBD327900:FBT327900 FKZ327900:FLP327900 FUV327900:FVL327900 GER327900:GFH327900 GON327900:GPD327900 GYJ327900:GYZ327900 HIF327900:HIV327900 HSB327900:HSR327900 IBX327900:ICN327900 ILT327900:IMJ327900 IVP327900:IWF327900 JFL327900:JGB327900 JPH327900:JPX327900 JZD327900:JZT327900 KIZ327900:KJP327900 KSV327900:KTL327900 LCR327900:LDH327900 LMN327900:LND327900 LWJ327900:LWZ327900 MGF327900:MGV327900 MQB327900:MQR327900 MZX327900:NAN327900 NJT327900:NKJ327900 NTP327900:NUF327900 ODL327900:OEB327900 ONH327900:ONX327900 OXD327900:OXT327900 PGZ327900:PHP327900 PQV327900:PRL327900 QAR327900:QBH327900 QKN327900:QLD327900 QUJ327900:QUZ327900 REF327900:REV327900 ROB327900:ROR327900 RXX327900:RYN327900 SHT327900:SIJ327900 SRP327900:SSF327900 TBL327900:TCB327900 TLH327900:TLX327900 TVD327900:TVT327900 UEZ327900:UFP327900 UOV327900:UPL327900 UYR327900:UZH327900 VIN327900:VJD327900 VSJ327900:VSZ327900 WCF327900:WCV327900 WMB327900:WMR327900 WVX327900:WWN327900 P393436:AF393436 JL393436:KB393436 TH393436:TX393436 ADD393436:ADT393436 AMZ393436:ANP393436 AWV393436:AXL393436 BGR393436:BHH393436 BQN393436:BRD393436 CAJ393436:CAZ393436 CKF393436:CKV393436 CUB393436:CUR393436 DDX393436:DEN393436 DNT393436:DOJ393436 DXP393436:DYF393436 EHL393436:EIB393436 ERH393436:ERX393436 FBD393436:FBT393436 FKZ393436:FLP393436 FUV393436:FVL393436 GER393436:GFH393436 GON393436:GPD393436 GYJ393436:GYZ393436 HIF393436:HIV393436 HSB393436:HSR393436 IBX393436:ICN393436 ILT393436:IMJ393436 IVP393436:IWF393436 JFL393436:JGB393436 JPH393436:JPX393436 JZD393436:JZT393436 KIZ393436:KJP393436 KSV393436:KTL393436 LCR393436:LDH393436 LMN393436:LND393436 LWJ393436:LWZ393436 MGF393436:MGV393436 MQB393436:MQR393436 MZX393436:NAN393436 NJT393436:NKJ393436 NTP393436:NUF393436 ODL393436:OEB393436 ONH393436:ONX393436 OXD393436:OXT393436 PGZ393436:PHP393436 PQV393436:PRL393436 QAR393436:QBH393436 QKN393436:QLD393436 QUJ393436:QUZ393436 REF393436:REV393436 ROB393436:ROR393436 RXX393436:RYN393436 SHT393436:SIJ393436 SRP393436:SSF393436 TBL393436:TCB393436 TLH393436:TLX393436 TVD393436:TVT393436 UEZ393436:UFP393436 UOV393436:UPL393436 UYR393436:UZH393436 VIN393436:VJD393436 VSJ393436:VSZ393436 WCF393436:WCV393436 WMB393436:WMR393436 WVX393436:WWN393436 P458972:AF458972 JL458972:KB458972 TH458972:TX458972 ADD458972:ADT458972 AMZ458972:ANP458972 AWV458972:AXL458972 BGR458972:BHH458972 BQN458972:BRD458972 CAJ458972:CAZ458972 CKF458972:CKV458972 CUB458972:CUR458972 DDX458972:DEN458972 DNT458972:DOJ458972 DXP458972:DYF458972 EHL458972:EIB458972 ERH458972:ERX458972 FBD458972:FBT458972 FKZ458972:FLP458972 FUV458972:FVL458972 GER458972:GFH458972 GON458972:GPD458972 GYJ458972:GYZ458972 HIF458972:HIV458972 HSB458972:HSR458972 IBX458972:ICN458972 ILT458972:IMJ458972 IVP458972:IWF458972 JFL458972:JGB458972 JPH458972:JPX458972 JZD458972:JZT458972 KIZ458972:KJP458972 KSV458972:KTL458972 LCR458972:LDH458972 LMN458972:LND458972 LWJ458972:LWZ458972 MGF458972:MGV458972 MQB458972:MQR458972 MZX458972:NAN458972 NJT458972:NKJ458972 NTP458972:NUF458972 ODL458972:OEB458972 ONH458972:ONX458972 OXD458972:OXT458972 PGZ458972:PHP458972 PQV458972:PRL458972 QAR458972:QBH458972 QKN458972:QLD458972 QUJ458972:QUZ458972 REF458972:REV458972 ROB458972:ROR458972 RXX458972:RYN458972 SHT458972:SIJ458972 SRP458972:SSF458972 TBL458972:TCB458972 TLH458972:TLX458972 TVD458972:TVT458972 UEZ458972:UFP458972 UOV458972:UPL458972 UYR458972:UZH458972 VIN458972:VJD458972 VSJ458972:VSZ458972 WCF458972:WCV458972 WMB458972:WMR458972 WVX458972:WWN458972 P524508:AF524508 JL524508:KB524508 TH524508:TX524508 ADD524508:ADT524508 AMZ524508:ANP524508 AWV524508:AXL524508 BGR524508:BHH524508 BQN524508:BRD524508 CAJ524508:CAZ524508 CKF524508:CKV524508 CUB524508:CUR524508 DDX524508:DEN524508 DNT524508:DOJ524508 DXP524508:DYF524508 EHL524508:EIB524508 ERH524508:ERX524508 FBD524508:FBT524508 FKZ524508:FLP524508 FUV524508:FVL524508 GER524508:GFH524508 GON524508:GPD524508 GYJ524508:GYZ524508 HIF524508:HIV524508 HSB524508:HSR524508 IBX524508:ICN524508 ILT524508:IMJ524508 IVP524508:IWF524508 JFL524508:JGB524508 JPH524508:JPX524508 JZD524508:JZT524508 KIZ524508:KJP524508 KSV524508:KTL524508 LCR524508:LDH524508 LMN524508:LND524508 LWJ524508:LWZ524508 MGF524508:MGV524508 MQB524508:MQR524508 MZX524508:NAN524508 NJT524508:NKJ524508 NTP524508:NUF524508 ODL524508:OEB524508 ONH524508:ONX524508 OXD524508:OXT524508 PGZ524508:PHP524508 PQV524508:PRL524508 QAR524508:QBH524508 QKN524508:QLD524508 QUJ524508:QUZ524508 REF524508:REV524508 ROB524508:ROR524508 RXX524508:RYN524508 SHT524508:SIJ524508 SRP524508:SSF524508 TBL524508:TCB524508 TLH524508:TLX524508 TVD524508:TVT524508 UEZ524508:UFP524508 UOV524508:UPL524508 UYR524508:UZH524508 VIN524508:VJD524508 VSJ524508:VSZ524508 WCF524508:WCV524508 WMB524508:WMR524508 WVX524508:WWN524508 P590044:AF590044 JL590044:KB590044 TH590044:TX590044 ADD590044:ADT590044 AMZ590044:ANP590044 AWV590044:AXL590044 BGR590044:BHH590044 BQN590044:BRD590044 CAJ590044:CAZ590044 CKF590044:CKV590044 CUB590044:CUR590044 DDX590044:DEN590044 DNT590044:DOJ590044 DXP590044:DYF590044 EHL590044:EIB590044 ERH590044:ERX590044 FBD590044:FBT590044 FKZ590044:FLP590044 FUV590044:FVL590044 GER590044:GFH590044 GON590044:GPD590044 GYJ590044:GYZ590044 HIF590044:HIV590044 HSB590044:HSR590044 IBX590044:ICN590044 ILT590044:IMJ590044 IVP590044:IWF590044 JFL590044:JGB590044 JPH590044:JPX590044 JZD590044:JZT590044 KIZ590044:KJP590044 KSV590044:KTL590044 LCR590044:LDH590044 LMN590044:LND590044 LWJ590044:LWZ590044 MGF590044:MGV590044 MQB590044:MQR590044 MZX590044:NAN590044 NJT590044:NKJ590044 NTP590044:NUF590044 ODL590044:OEB590044 ONH590044:ONX590044 OXD590044:OXT590044 PGZ590044:PHP590044 PQV590044:PRL590044 QAR590044:QBH590044 QKN590044:QLD590044 QUJ590044:QUZ590044 REF590044:REV590044 ROB590044:ROR590044 RXX590044:RYN590044 SHT590044:SIJ590044 SRP590044:SSF590044 TBL590044:TCB590044 TLH590044:TLX590044 TVD590044:TVT590044 UEZ590044:UFP590044 UOV590044:UPL590044 UYR590044:UZH590044 VIN590044:VJD590044 VSJ590044:VSZ590044 WCF590044:WCV590044 WMB590044:WMR590044 WVX590044:WWN590044 P655580:AF655580 JL655580:KB655580 TH655580:TX655580 ADD655580:ADT655580 AMZ655580:ANP655580 AWV655580:AXL655580 BGR655580:BHH655580 BQN655580:BRD655580 CAJ655580:CAZ655580 CKF655580:CKV655580 CUB655580:CUR655580 DDX655580:DEN655580 DNT655580:DOJ655580 DXP655580:DYF655580 EHL655580:EIB655580 ERH655580:ERX655580 FBD655580:FBT655580 FKZ655580:FLP655580 FUV655580:FVL655580 GER655580:GFH655580 GON655580:GPD655580 GYJ655580:GYZ655580 HIF655580:HIV655580 HSB655580:HSR655580 IBX655580:ICN655580 ILT655580:IMJ655580 IVP655580:IWF655580 JFL655580:JGB655580 JPH655580:JPX655580 JZD655580:JZT655580 KIZ655580:KJP655580 KSV655580:KTL655580 LCR655580:LDH655580 LMN655580:LND655580 LWJ655580:LWZ655580 MGF655580:MGV655580 MQB655580:MQR655580 MZX655580:NAN655580 NJT655580:NKJ655580 NTP655580:NUF655580 ODL655580:OEB655580 ONH655580:ONX655580 OXD655580:OXT655580 PGZ655580:PHP655580 PQV655580:PRL655580 QAR655580:QBH655580 QKN655580:QLD655580 QUJ655580:QUZ655580 REF655580:REV655580 ROB655580:ROR655580 RXX655580:RYN655580 SHT655580:SIJ655580 SRP655580:SSF655580 TBL655580:TCB655580 TLH655580:TLX655580 TVD655580:TVT655580 UEZ655580:UFP655580 UOV655580:UPL655580 UYR655580:UZH655580 VIN655580:VJD655580 VSJ655580:VSZ655580 WCF655580:WCV655580 WMB655580:WMR655580 WVX655580:WWN655580 P721116:AF721116 JL721116:KB721116 TH721116:TX721116 ADD721116:ADT721116 AMZ721116:ANP721116 AWV721116:AXL721116 BGR721116:BHH721116 BQN721116:BRD721116 CAJ721116:CAZ721116 CKF721116:CKV721116 CUB721116:CUR721116 DDX721116:DEN721116 DNT721116:DOJ721116 DXP721116:DYF721116 EHL721116:EIB721116 ERH721116:ERX721116 FBD721116:FBT721116 FKZ721116:FLP721116 FUV721116:FVL721116 GER721116:GFH721116 GON721116:GPD721116 GYJ721116:GYZ721116 HIF721116:HIV721116 HSB721116:HSR721116 IBX721116:ICN721116 ILT721116:IMJ721116 IVP721116:IWF721116 JFL721116:JGB721116 JPH721116:JPX721116 JZD721116:JZT721116 KIZ721116:KJP721116 KSV721116:KTL721116 LCR721116:LDH721116 LMN721116:LND721116 LWJ721116:LWZ721116 MGF721116:MGV721116 MQB721116:MQR721116 MZX721116:NAN721116 NJT721116:NKJ721116 NTP721116:NUF721116 ODL721116:OEB721116 ONH721116:ONX721116 OXD721116:OXT721116 PGZ721116:PHP721116 PQV721116:PRL721116 QAR721116:QBH721116 QKN721116:QLD721116 QUJ721116:QUZ721116 REF721116:REV721116 ROB721116:ROR721116 RXX721116:RYN721116 SHT721116:SIJ721116 SRP721116:SSF721116 TBL721116:TCB721116 TLH721116:TLX721116 TVD721116:TVT721116 UEZ721116:UFP721116 UOV721116:UPL721116 UYR721116:UZH721116 VIN721116:VJD721116 VSJ721116:VSZ721116 WCF721116:WCV721116 WMB721116:WMR721116 WVX721116:WWN721116 P786652:AF786652 JL786652:KB786652 TH786652:TX786652 ADD786652:ADT786652 AMZ786652:ANP786652 AWV786652:AXL786652 BGR786652:BHH786652 BQN786652:BRD786652 CAJ786652:CAZ786652 CKF786652:CKV786652 CUB786652:CUR786652 DDX786652:DEN786652 DNT786652:DOJ786652 DXP786652:DYF786652 EHL786652:EIB786652 ERH786652:ERX786652 FBD786652:FBT786652 FKZ786652:FLP786652 FUV786652:FVL786652 GER786652:GFH786652 GON786652:GPD786652 GYJ786652:GYZ786652 HIF786652:HIV786652 HSB786652:HSR786652 IBX786652:ICN786652 ILT786652:IMJ786652 IVP786652:IWF786652 JFL786652:JGB786652 JPH786652:JPX786652 JZD786652:JZT786652 KIZ786652:KJP786652 KSV786652:KTL786652 LCR786652:LDH786652 LMN786652:LND786652 LWJ786652:LWZ786652 MGF786652:MGV786652 MQB786652:MQR786652 MZX786652:NAN786652 NJT786652:NKJ786652 NTP786652:NUF786652 ODL786652:OEB786652 ONH786652:ONX786652 OXD786652:OXT786652 PGZ786652:PHP786652 PQV786652:PRL786652 QAR786652:QBH786652 QKN786652:QLD786652 QUJ786652:QUZ786652 REF786652:REV786652 ROB786652:ROR786652 RXX786652:RYN786652 SHT786652:SIJ786652 SRP786652:SSF786652 TBL786652:TCB786652 TLH786652:TLX786652 TVD786652:TVT786652 UEZ786652:UFP786652 UOV786652:UPL786652 UYR786652:UZH786652 VIN786652:VJD786652 VSJ786652:VSZ786652 WCF786652:WCV786652 WMB786652:WMR786652 WVX786652:WWN786652 P852188:AF852188 JL852188:KB852188 TH852188:TX852188 ADD852188:ADT852188 AMZ852188:ANP852188 AWV852188:AXL852188 BGR852188:BHH852188 BQN852188:BRD852188 CAJ852188:CAZ852188 CKF852188:CKV852188 CUB852188:CUR852188 DDX852188:DEN852188 DNT852188:DOJ852188 DXP852188:DYF852188 EHL852188:EIB852188 ERH852188:ERX852188 FBD852188:FBT852188 FKZ852188:FLP852188 FUV852188:FVL852188 GER852188:GFH852188 GON852188:GPD852188 GYJ852188:GYZ852188 HIF852188:HIV852188 HSB852188:HSR852188 IBX852188:ICN852188 ILT852188:IMJ852188 IVP852188:IWF852188 JFL852188:JGB852188 JPH852188:JPX852188 JZD852188:JZT852188 KIZ852188:KJP852188 KSV852188:KTL852188 LCR852188:LDH852188 LMN852188:LND852188 LWJ852188:LWZ852188 MGF852188:MGV852188 MQB852188:MQR852188 MZX852188:NAN852188 NJT852188:NKJ852188 NTP852188:NUF852188 ODL852188:OEB852188 ONH852188:ONX852188 OXD852188:OXT852188 PGZ852188:PHP852188 PQV852188:PRL852188 QAR852188:QBH852188 QKN852188:QLD852188 QUJ852188:QUZ852188 REF852188:REV852188 ROB852188:ROR852188 RXX852188:RYN852188 SHT852188:SIJ852188 SRP852188:SSF852188 TBL852188:TCB852188 TLH852188:TLX852188 TVD852188:TVT852188 UEZ852188:UFP852188 UOV852188:UPL852188 UYR852188:UZH852188 VIN852188:VJD852188 VSJ852188:VSZ852188 WCF852188:WCV852188 WMB852188:WMR852188 WVX852188:WWN852188 P917724:AF917724 JL917724:KB917724 TH917724:TX917724 ADD917724:ADT917724 AMZ917724:ANP917724 AWV917724:AXL917724 BGR917724:BHH917724 BQN917724:BRD917724 CAJ917724:CAZ917724 CKF917724:CKV917724 CUB917724:CUR917724 DDX917724:DEN917724 DNT917724:DOJ917724 DXP917724:DYF917724 EHL917724:EIB917724 ERH917724:ERX917724 FBD917724:FBT917724 FKZ917724:FLP917724 FUV917724:FVL917724 GER917724:GFH917724 GON917724:GPD917724 GYJ917724:GYZ917724 HIF917724:HIV917724 HSB917724:HSR917724 IBX917724:ICN917724 ILT917724:IMJ917724 IVP917724:IWF917724 JFL917724:JGB917724 JPH917724:JPX917724 JZD917724:JZT917724 KIZ917724:KJP917724 KSV917724:KTL917724 LCR917724:LDH917724 LMN917724:LND917724 LWJ917724:LWZ917724 MGF917724:MGV917724 MQB917724:MQR917724 MZX917724:NAN917724 NJT917724:NKJ917724 NTP917724:NUF917724 ODL917724:OEB917724 ONH917724:ONX917724 OXD917724:OXT917724 PGZ917724:PHP917724 PQV917724:PRL917724 QAR917724:QBH917724 QKN917724:QLD917724 QUJ917724:QUZ917724 REF917724:REV917724 ROB917724:ROR917724 RXX917724:RYN917724 SHT917724:SIJ917724 SRP917724:SSF917724 TBL917724:TCB917724 TLH917724:TLX917724 TVD917724:TVT917724 UEZ917724:UFP917724 UOV917724:UPL917724 UYR917724:UZH917724 VIN917724:VJD917724 VSJ917724:VSZ917724 WCF917724:WCV917724 WMB917724:WMR917724 WVX917724:WWN917724 P983260:AF983260 JL983260:KB983260 TH983260:TX983260 ADD983260:ADT983260 AMZ983260:ANP983260 AWV983260:AXL983260 BGR983260:BHH983260 BQN983260:BRD983260 CAJ983260:CAZ983260 CKF983260:CKV983260 CUB983260:CUR983260 DDX983260:DEN983260 DNT983260:DOJ983260 DXP983260:DYF983260 EHL983260:EIB983260 ERH983260:ERX983260 FBD983260:FBT983260 FKZ983260:FLP983260 FUV983260:FVL983260 GER983260:GFH983260 GON983260:GPD983260 GYJ983260:GYZ983260 HIF983260:HIV983260 HSB983260:HSR983260 IBX983260:ICN983260 ILT983260:IMJ983260 IVP983260:IWF983260 JFL983260:JGB983260 JPH983260:JPX983260 JZD983260:JZT983260 KIZ983260:KJP983260 KSV983260:KTL983260 LCR983260:LDH983260 LMN983260:LND983260 LWJ983260:LWZ983260 MGF983260:MGV983260 MQB983260:MQR983260 MZX983260:NAN983260 NJT983260:NKJ983260 NTP983260:NUF983260 ODL983260:OEB983260 ONH983260:ONX983260 OXD983260:OXT983260 PGZ983260:PHP983260 PQV983260:PRL983260 QAR983260:QBH983260 QKN983260:QLD983260 QUJ983260:QUZ983260 REF983260:REV983260 ROB983260:ROR983260 RXX983260:RYN983260 SHT983260:SIJ983260 SRP983260:SSF983260 TBL983260:TCB983260 TLH983260:TLX983260 TVD983260:TVT983260 UEZ983260:UFP983260 UOV983260:UPL983260 UYR983260:UZH983260 VIN983260:VJD983260 VSJ983260:VSZ983260 WCF983260:WCV983260 WMB983260:WMR983260 WVX983260:WWN983260 AI182:AX182 KE182:KT182 UA182:UP182 ADW182:AEL182 ANS182:AOH182 AXO182:AYD182 BHK182:BHZ182 BRG182:BRV182 CBC182:CBR182 CKY182:CLN182 CUU182:CVJ182 DEQ182:DFF182 DOM182:DPB182 DYI182:DYX182 EIE182:EIT182 ESA182:ESP182 FBW182:FCL182 FLS182:FMH182 FVO182:FWD182 GFK182:GFZ182 GPG182:GPV182 GZC182:GZR182 HIY182:HJN182 HSU182:HTJ182 ICQ182:IDF182 IMM182:INB182 IWI182:IWX182 JGE182:JGT182 JQA182:JQP182 JZW182:KAL182 KJS182:KKH182 KTO182:KUD182 LDK182:LDZ182 LNG182:LNV182 LXC182:LXR182 MGY182:MHN182 MQU182:MRJ182 NAQ182:NBF182 NKM182:NLB182 NUI182:NUX182 OEE182:OET182 OOA182:OOP182 OXW182:OYL182 PHS182:PIH182 PRO182:PSD182 QBK182:QBZ182 QLG182:QLV182 QVC182:QVR182 REY182:RFN182 ROU182:RPJ182 RYQ182:RZF182 SIM182:SJB182 SSI182:SSX182 TCE182:TCT182 TMA182:TMP182 TVW182:TWL182 UFS182:UGH182 UPO182:UQD182 UZK182:UZZ182 VJG182:VJV182 VTC182:VTR182 WCY182:WDN182 WMU182:WNJ182 WWQ182:WXF182 AI65741:AX65741 KE65741:KT65741 UA65741:UP65741 ADW65741:AEL65741 ANS65741:AOH65741 AXO65741:AYD65741 BHK65741:BHZ65741 BRG65741:BRV65741 CBC65741:CBR65741 CKY65741:CLN65741 CUU65741:CVJ65741 DEQ65741:DFF65741 DOM65741:DPB65741 DYI65741:DYX65741 EIE65741:EIT65741 ESA65741:ESP65741 FBW65741:FCL65741 FLS65741:FMH65741 FVO65741:FWD65741 GFK65741:GFZ65741 GPG65741:GPV65741 GZC65741:GZR65741 HIY65741:HJN65741 HSU65741:HTJ65741 ICQ65741:IDF65741 IMM65741:INB65741 IWI65741:IWX65741 JGE65741:JGT65741 JQA65741:JQP65741 JZW65741:KAL65741 KJS65741:KKH65741 KTO65741:KUD65741 LDK65741:LDZ65741 LNG65741:LNV65741 LXC65741:LXR65741 MGY65741:MHN65741 MQU65741:MRJ65741 NAQ65741:NBF65741 NKM65741:NLB65741 NUI65741:NUX65741 OEE65741:OET65741 OOA65741:OOP65741 OXW65741:OYL65741 PHS65741:PIH65741 PRO65741:PSD65741 QBK65741:QBZ65741 QLG65741:QLV65741 QVC65741:QVR65741 REY65741:RFN65741 ROU65741:RPJ65741 RYQ65741:RZF65741 SIM65741:SJB65741 SSI65741:SSX65741 TCE65741:TCT65741 TMA65741:TMP65741 TVW65741:TWL65741 UFS65741:UGH65741 UPO65741:UQD65741 UZK65741:UZZ65741 VJG65741:VJV65741 VTC65741:VTR65741 WCY65741:WDN65741 WMU65741:WNJ65741 WWQ65741:WXF65741 AI131277:AX131277 KE131277:KT131277 UA131277:UP131277 ADW131277:AEL131277 ANS131277:AOH131277 AXO131277:AYD131277 BHK131277:BHZ131277 BRG131277:BRV131277 CBC131277:CBR131277 CKY131277:CLN131277 CUU131277:CVJ131277 DEQ131277:DFF131277 DOM131277:DPB131277 DYI131277:DYX131277 EIE131277:EIT131277 ESA131277:ESP131277 FBW131277:FCL131277 FLS131277:FMH131277 FVO131277:FWD131277 GFK131277:GFZ131277 GPG131277:GPV131277 GZC131277:GZR131277 HIY131277:HJN131277 HSU131277:HTJ131277 ICQ131277:IDF131277 IMM131277:INB131277 IWI131277:IWX131277 JGE131277:JGT131277 JQA131277:JQP131277 JZW131277:KAL131277 KJS131277:KKH131277 KTO131277:KUD131277 LDK131277:LDZ131277 LNG131277:LNV131277 LXC131277:LXR131277 MGY131277:MHN131277 MQU131277:MRJ131277 NAQ131277:NBF131277 NKM131277:NLB131277 NUI131277:NUX131277 OEE131277:OET131277 OOA131277:OOP131277 OXW131277:OYL131277 PHS131277:PIH131277 PRO131277:PSD131277 QBK131277:QBZ131277 QLG131277:QLV131277 QVC131277:QVR131277 REY131277:RFN131277 ROU131277:RPJ131277 RYQ131277:RZF131277 SIM131277:SJB131277 SSI131277:SSX131277 TCE131277:TCT131277 TMA131277:TMP131277 TVW131277:TWL131277 UFS131277:UGH131277 UPO131277:UQD131277 UZK131277:UZZ131277 VJG131277:VJV131277 VTC131277:VTR131277 WCY131277:WDN131277 WMU131277:WNJ131277 WWQ131277:WXF131277 AI196813:AX196813 KE196813:KT196813 UA196813:UP196813 ADW196813:AEL196813 ANS196813:AOH196813 AXO196813:AYD196813 BHK196813:BHZ196813 BRG196813:BRV196813 CBC196813:CBR196813 CKY196813:CLN196813 CUU196813:CVJ196813 DEQ196813:DFF196813 DOM196813:DPB196813 DYI196813:DYX196813 EIE196813:EIT196813 ESA196813:ESP196813 FBW196813:FCL196813 FLS196813:FMH196813 FVO196813:FWD196813 GFK196813:GFZ196813 GPG196813:GPV196813 GZC196813:GZR196813 HIY196813:HJN196813 HSU196813:HTJ196813 ICQ196813:IDF196813 IMM196813:INB196813 IWI196813:IWX196813 JGE196813:JGT196813 JQA196813:JQP196813 JZW196813:KAL196813 KJS196813:KKH196813 KTO196813:KUD196813 LDK196813:LDZ196813 LNG196813:LNV196813 LXC196813:LXR196813 MGY196813:MHN196813 MQU196813:MRJ196813 NAQ196813:NBF196813 NKM196813:NLB196813 NUI196813:NUX196813 OEE196813:OET196813 OOA196813:OOP196813 OXW196813:OYL196813 PHS196813:PIH196813 PRO196813:PSD196813 QBK196813:QBZ196813 QLG196813:QLV196813 QVC196813:QVR196813 REY196813:RFN196813 ROU196813:RPJ196813 RYQ196813:RZF196813 SIM196813:SJB196813 SSI196813:SSX196813 TCE196813:TCT196813 TMA196813:TMP196813 TVW196813:TWL196813 UFS196813:UGH196813 UPO196813:UQD196813 UZK196813:UZZ196813 VJG196813:VJV196813 VTC196813:VTR196813 WCY196813:WDN196813 WMU196813:WNJ196813 WWQ196813:WXF196813 AI262349:AX262349 KE262349:KT262349 UA262349:UP262349 ADW262349:AEL262349 ANS262349:AOH262349 AXO262349:AYD262349 BHK262349:BHZ262349 BRG262349:BRV262349 CBC262349:CBR262349 CKY262349:CLN262349 CUU262349:CVJ262349 DEQ262349:DFF262349 DOM262349:DPB262349 DYI262349:DYX262349 EIE262349:EIT262349 ESA262349:ESP262349 FBW262349:FCL262349 FLS262349:FMH262349 FVO262349:FWD262349 GFK262349:GFZ262349 GPG262349:GPV262349 GZC262349:GZR262349 HIY262349:HJN262349 HSU262349:HTJ262349 ICQ262349:IDF262349 IMM262349:INB262349 IWI262349:IWX262349 JGE262349:JGT262349 JQA262349:JQP262349 JZW262349:KAL262349 KJS262349:KKH262349 KTO262349:KUD262349 LDK262349:LDZ262349 LNG262349:LNV262349 LXC262349:LXR262349 MGY262349:MHN262349 MQU262349:MRJ262349 NAQ262349:NBF262349 NKM262349:NLB262349 NUI262349:NUX262349 OEE262349:OET262349 OOA262349:OOP262349 OXW262349:OYL262349 PHS262349:PIH262349 PRO262349:PSD262349 QBK262349:QBZ262349 QLG262349:QLV262349 QVC262349:QVR262349 REY262349:RFN262349 ROU262349:RPJ262349 RYQ262349:RZF262349 SIM262349:SJB262349 SSI262349:SSX262349 TCE262349:TCT262349 TMA262349:TMP262349 TVW262349:TWL262349 UFS262349:UGH262349 UPO262349:UQD262349 UZK262349:UZZ262349 VJG262349:VJV262349 VTC262349:VTR262349 WCY262349:WDN262349 WMU262349:WNJ262349 WWQ262349:WXF262349 AI327885:AX327885 KE327885:KT327885 UA327885:UP327885 ADW327885:AEL327885 ANS327885:AOH327885 AXO327885:AYD327885 BHK327885:BHZ327885 BRG327885:BRV327885 CBC327885:CBR327885 CKY327885:CLN327885 CUU327885:CVJ327885 DEQ327885:DFF327885 DOM327885:DPB327885 DYI327885:DYX327885 EIE327885:EIT327885 ESA327885:ESP327885 FBW327885:FCL327885 FLS327885:FMH327885 FVO327885:FWD327885 GFK327885:GFZ327885 GPG327885:GPV327885 GZC327885:GZR327885 HIY327885:HJN327885 HSU327885:HTJ327885 ICQ327885:IDF327885 IMM327885:INB327885 IWI327885:IWX327885 JGE327885:JGT327885 JQA327885:JQP327885 JZW327885:KAL327885 KJS327885:KKH327885 KTO327885:KUD327885 LDK327885:LDZ327885 LNG327885:LNV327885 LXC327885:LXR327885 MGY327885:MHN327885 MQU327885:MRJ327885 NAQ327885:NBF327885 NKM327885:NLB327885 NUI327885:NUX327885 OEE327885:OET327885 OOA327885:OOP327885 OXW327885:OYL327885 PHS327885:PIH327885 PRO327885:PSD327885 QBK327885:QBZ327885 QLG327885:QLV327885 QVC327885:QVR327885 REY327885:RFN327885 ROU327885:RPJ327885 RYQ327885:RZF327885 SIM327885:SJB327885 SSI327885:SSX327885 TCE327885:TCT327885 TMA327885:TMP327885 TVW327885:TWL327885 UFS327885:UGH327885 UPO327885:UQD327885 UZK327885:UZZ327885 VJG327885:VJV327885 VTC327885:VTR327885 WCY327885:WDN327885 WMU327885:WNJ327885 WWQ327885:WXF327885 AI393421:AX393421 KE393421:KT393421 UA393421:UP393421 ADW393421:AEL393421 ANS393421:AOH393421 AXO393421:AYD393421 BHK393421:BHZ393421 BRG393421:BRV393421 CBC393421:CBR393421 CKY393421:CLN393421 CUU393421:CVJ393421 DEQ393421:DFF393421 DOM393421:DPB393421 DYI393421:DYX393421 EIE393421:EIT393421 ESA393421:ESP393421 FBW393421:FCL393421 FLS393421:FMH393421 FVO393421:FWD393421 GFK393421:GFZ393421 GPG393421:GPV393421 GZC393421:GZR393421 HIY393421:HJN393421 HSU393421:HTJ393421 ICQ393421:IDF393421 IMM393421:INB393421 IWI393421:IWX393421 JGE393421:JGT393421 JQA393421:JQP393421 JZW393421:KAL393421 KJS393421:KKH393421 KTO393421:KUD393421 LDK393421:LDZ393421 LNG393421:LNV393421 LXC393421:LXR393421 MGY393421:MHN393421 MQU393421:MRJ393421 NAQ393421:NBF393421 NKM393421:NLB393421 NUI393421:NUX393421 OEE393421:OET393421 OOA393421:OOP393421 OXW393421:OYL393421 PHS393421:PIH393421 PRO393421:PSD393421 QBK393421:QBZ393421 QLG393421:QLV393421 QVC393421:QVR393421 REY393421:RFN393421 ROU393421:RPJ393421 RYQ393421:RZF393421 SIM393421:SJB393421 SSI393421:SSX393421 TCE393421:TCT393421 TMA393421:TMP393421 TVW393421:TWL393421 UFS393421:UGH393421 UPO393421:UQD393421 UZK393421:UZZ393421 VJG393421:VJV393421 VTC393421:VTR393421 WCY393421:WDN393421 WMU393421:WNJ393421 WWQ393421:WXF393421 AI458957:AX458957 KE458957:KT458957 UA458957:UP458957 ADW458957:AEL458957 ANS458957:AOH458957 AXO458957:AYD458957 BHK458957:BHZ458957 BRG458957:BRV458957 CBC458957:CBR458957 CKY458957:CLN458957 CUU458957:CVJ458957 DEQ458957:DFF458957 DOM458957:DPB458957 DYI458957:DYX458957 EIE458957:EIT458957 ESA458957:ESP458957 FBW458957:FCL458957 FLS458957:FMH458957 FVO458957:FWD458957 GFK458957:GFZ458957 GPG458957:GPV458957 GZC458957:GZR458957 HIY458957:HJN458957 HSU458957:HTJ458957 ICQ458957:IDF458957 IMM458957:INB458957 IWI458957:IWX458957 JGE458957:JGT458957 JQA458957:JQP458957 JZW458957:KAL458957 KJS458957:KKH458957 KTO458957:KUD458957 LDK458957:LDZ458957 LNG458957:LNV458957 LXC458957:LXR458957 MGY458957:MHN458957 MQU458957:MRJ458957 NAQ458957:NBF458957 NKM458957:NLB458957 NUI458957:NUX458957 OEE458957:OET458957 OOA458957:OOP458957 OXW458957:OYL458957 PHS458957:PIH458957 PRO458957:PSD458957 QBK458957:QBZ458957 QLG458957:QLV458957 QVC458957:QVR458957 REY458957:RFN458957 ROU458957:RPJ458957 RYQ458957:RZF458957 SIM458957:SJB458957 SSI458957:SSX458957 TCE458957:TCT458957 TMA458957:TMP458957 TVW458957:TWL458957 UFS458957:UGH458957 UPO458957:UQD458957 UZK458957:UZZ458957 VJG458957:VJV458957 VTC458957:VTR458957 WCY458957:WDN458957 WMU458957:WNJ458957 WWQ458957:WXF458957 AI524493:AX524493 KE524493:KT524493 UA524493:UP524493 ADW524493:AEL524493 ANS524493:AOH524493 AXO524493:AYD524493 BHK524493:BHZ524493 BRG524493:BRV524493 CBC524493:CBR524493 CKY524493:CLN524493 CUU524493:CVJ524493 DEQ524493:DFF524493 DOM524493:DPB524493 DYI524493:DYX524493 EIE524493:EIT524493 ESA524493:ESP524493 FBW524493:FCL524493 FLS524493:FMH524493 FVO524493:FWD524493 GFK524493:GFZ524493 GPG524493:GPV524493 GZC524493:GZR524493 HIY524493:HJN524493 HSU524493:HTJ524493 ICQ524493:IDF524493 IMM524493:INB524493 IWI524493:IWX524493 JGE524493:JGT524493 JQA524493:JQP524493 JZW524493:KAL524493 KJS524493:KKH524493 KTO524493:KUD524493 LDK524493:LDZ524493 LNG524493:LNV524493 LXC524493:LXR524493 MGY524493:MHN524493 MQU524493:MRJ524493 NAQ524493:NBF524493 NKM524493:NLB524493 NUI524493:NUX524493 OEE524493:OET524493 OOA524493:OOP524493 OXW524493:OYL524493 PHS524493:PIH524493 PRO524493:PSD524493 QBK524493:QBZ524493 QLG524493:QLV524493 QVC524493:QVR524493 REY524493:RFN524493 ROU524493:RPJ524493 RYQ524493:RZF524493 SIM524493:SJB524493 SSI524493:SSX524493 TCE524493:TCT524493 TMA524493:TMP524493 TVW524493:TWL524493 UFS524493:UGH524493 UPO524493:UQD524493 UZK524493:UZZ524493 VJG524493:VJV524493 VTC524493:VTR524493 WCY524493:WDN524493 WMU524493:WNJ524493 WWQ524493:WXF524493 AI590029:AX590029 KE590029:KT590029 UA590029:UP590029 ADW590029:AEL590029 ANS590029:AOH590029 AXO590029:AYD590029 BHK590029:BHZ590029 BRG590029:BRV590029 CBC590029:CBR590029 CKY590029:CLN590029 CUU590029:CVJ590029 DEQ590029:DFF590029 DOM590029:DPB590029 DYI590029:DYX590029 EIE590029:EIT590029 ESA590029:ESP590029 FBW590029:FCL590029 FLS590029:FMH590029 FVO590029:FWD590029 GFK590029:GFZ590029 GPG590029:GPV590029 GZC590029:GZR590029 HIY590029:HJN590029 HSU590029:HTJ590029 ICQ590029:IDF590029 IMM590029:INB590029 IWI590029:IWX590029 JGE590029:JGT590029 JQA590029:JQP590029 JZW590029:KAL590029 KJS590029:KKH590029 KTO590029:KUD590029 LDK590029:LDZ590029 LNG590029:LNV590029 LXC590029:LXR590029 MGY590029:MHN590029 MQU590029:MRJ590029 NAQ590029:NBF590029 NKM590029:NLB590029 NUI590029:NUX590029 OEE590029:OET590029 OOA590029:OOP590029 OXW590029:OYL590029 PHS590029:PIH590029 PRO590029:PSD590029 QBK590029:QBZ590029 QLG590029:QLV590029 QVC590029:QVR590029 REY590029:RFN590029 ROU590029:RPJ590029 RYQ590029:RZF590029 SIM590029:SJB590029 SSI590029:SSX590029 TCE590029:TCT590029 TMA590029:TMP590029 TVW590029:TWL590029 UFS590029:UGH590029 UPO590029:UQD590029 UZK590029:UZZ590029 VJG590029:VJV590029 VTC590029:VTR590029 WCY590029:WDN590029 WMU590029:WNJ590029 WWQ590029:WXF590029 AI655565:AX655565 KE655565:KT655565 UA655565:UP655565 ADW655565:AEL655565 ANS655565:AOH655565 AXO655565:AYD655565 BHK655565:BHZ655565 BRG655565:BRV655565 CBC655565:CBR655565 CKY655565:CLN655565 CUU655565:CVJ655565 DEQ655565:DFF655565 DOM655565:DPB655565 DYI655565:DYX655565 EIE655565:EIT655565 ESA655565:ESP655565 FBW655565:FCL655565 FLS655565:FMH655565 FVO655565:FWD655565 GFK655565:GFZ655565 GPG655565:GPV655565 GZC655565:GZR655565 HIY655565:HJN655565 HSU655565:HTJ655565 ICQ655565:IDF655565 IMM655565:INB655565 IWI655565:IWX655565 JGE655565:JGT655565 JQA655565:JQP655565 JZW655565:KAL655565 KJS655565:KKH655565 KTO655565:KUD655565 LDK655565:LDZ655565 LNG655565:LNV655565 LXC655565:LXR655565 MGY655565:MHN655565 MQU655565:MRJ655565 NAQ655565:NBF655565 NKM655565:NLB655565 NUI655565:NUX655565 OEE655565:OET655565 OOA655565:OOP655565 OXW655565:OYL655565 PHS655565:PIH655565 PRO655565:PSD655565 QBK655565:QBZ655565 QLG655565:QLV655565 QVC655565:QVR655565 REY655565:RFN655565 ROU655565:RPJ655565 RYQ655565:RZF655565 SIM655565:SJB655565 SSI655565:SSX655565 TCE655565:TCT655565 TMA655565:TMP655565 TVW655565:TWL655565 UFS655565:UGH655565 UPO655565:UQD655565 UZK655565:UZZ655565 VJG655565:VJV655565 VTC655565:VTR655565 WCY655565:WDN655565 WMU655565:WNJ655565 WWQ655565:WXF655565 AI721101:AX721101 KE721101:KT721101 UA721101:UP721101 ADW721101:AEL721101 ANS721101:AOH721101 AXO721101:AYD721101 BHK721101:BHZ721101 BRG721101:BRV721101 CBC721101:CBR721101 CKY721101:CLN721101 CUU721101:CVJ721101 DEQ721101:DFF721101 DOM721101:DPB721101 DYI721101:DYX721101 EIE721101:EIT721101 ESA721101:ESP721101 FBW721101:FCL721101 FLS721101:FMH721101 FVO721101:FWD721101 GFK721101:GFZ721101 GPG721101:GPV721101 GZC721101:GZR721101 HIY721101:HJN721101 HSU721101:HTJ721101 ICQ721101:IDF721101 IMM721101:INB721101 IWI721101:IWX721101 JGE721101:JGT721101 JQA721101:JQP721101 JZW721101:KAL721101 KJS721101:KKH721101 KTO721101:KUD721101 LDK721101:LDZ721101 LNG721101:LNV721101 LXC721101:LXR721101 MGY721101:MHN721101 MQU721101:MRJ721101 NAQ721101:NBF721101 NKM721101:NLB721101 NUI721101:NUX721101 OEE721101:OET721101 OOA721101:OOP721101 OXW721101:OYL721101 PHS721101:PIH721101 PRO721101:PSD721101 QBK721101:QBZ721101 QLG721101:QLV721101 QVC721101:QVR721101 REY721101:RFN721101 ROU721101:RPJ721101 RYQ721101:RZF721101 SIM721101:SJB721101 SSI721101:SSX721101 TCE721101:TCT721101 TMA721101:TMP721101 TVW721101:TWL721101 UFS721101:UGH721101 UPO721101:UQD721101 UZK721101:UZZ721101 VJG721101:VJV721101 VTC721101:VTR721101 WCY721101:WDN721101 WMU721101:WNJ721101 WWQ721101:WXF721101 AI786637:AX786637 KE786637:KT786637 UA786637:UP786637 ADW786637:AEL786637 ANS786637:AOH786637 AXO786637:AYD786637 BHK786637:BHZ786637 BRG786637:BRV786637 CBC786637:CBR786637 CKY786637:CLN786637 CUU786637:CVJ786637 DEQ786637:DFF786637 DOM786637:DPB786637 DYI786637:DYX786637 EIE786637:EIT786637 ESA786637:ESP786637 FBW786637:FCL786637 FLS786637:FMH786637 FVO786637:FWD786637 GFK786637:GFZ786637 GPG786637:GPV786637 GZC786637:GZR786637 HIY786637:HJN786637 HSU786637:HTJ786637 ICQ786637:IDF786637 IMM786637:INB786637 IWI786637:IWX786637 JGE786637:JGT786637 JQA786637:JQP786637 JZW786637:KAL786637 KJS786637:KKH786637 KTO786637:KUD786637 LDK786637:LDZ786637 LNG786637:LNV786637 LXC786637:LXR786637 MGY786637:MHN786637 MQU786637:MRJ786637 NAQ786637:NBF786637 NKM786637:NLB786637 NUI786637:NUX786637 OEE786637:OET786637 OOA786637:OOP786637 OXW786637:OYL786637 PHS786637:PIH786637 PRO786637:PSD786637 QBK786637:QBZ786637 QLG786637:QLV786637 QVC786637:QVR786637 REY786637:RFN786637 ROU786637:RPJ786637 RYQ786637:RZF786637 SIM786637:SJB786637 SSI786637:SSX786637 TCE786637:TCT786637 TMA786637:TMP786637 TVW786637:TWL786637 UFS786637:UGH786637 UPO786637:UQD786637 UZK786637:UZZ786637 VJG786637:VJV786637 VTC786637:VTR786637 WCY786637:WDN786637 WMU786637:WNJ786637 WWQ786637:WXF786637 AI852173:AX852173 KE852173:KT852173 UA852173:UP852173 ADW852173:AEL852173 ANS852173:AOH852173 AXO852173:AYD852173 BHK852173:BHZ852173 BRG852173:BRV852173 CBC852173:CBR852173 CKY852173:CLN852173 CUU852173:CVJ852173 DEQ852173:DFF852173 DOM852173:DPB852173 DYI852173:DYX852173 EIE852173:EIT852173 ESA852173:ESP852173 FBW852173:FCL852173 FLS852173:FMH852173 FVO852173:FWD852173 GFK852173:GFZ852173 GPG852173:GPV852173 GZC852173:GZR852173 HIY852173:HJN852173 HSU852173:HTJ852173 ICQ852173:IDF852173 IMM852173:INB852173 IWI852173:IWX852173 JGE852173:JGT852173 JQA852173:JQP852173 JZW852173:KAL852173 KJS852173:KKH852173 KTO852173:KUD852173 LDK852173:LDZ852173 LNG852173:LNV852173 LXC852173:LXR852173 MGY852173:MHN852173 MQU852173:MRJ852173 NAQ852173:NBF852173 NKM852173:NLB852173 NUI852173:NUX852173 OEE852173:OET852173 OOA852173:OOP852173 OXW852173:OYL852173 PHS852173:PIH852173 PRO852173:PSD852173 QBK852173:QBZ852173 QLG852173:QLV852173 QVC852173:QVR852173 REY852173:RFN852173 ROU852173:RPJ852173 RYQ852173:RZF852173 SIM852173:SJB852173 SSI852173:SSX852173 TCE852173:TCT852173 TMA852173:TMP852173 TVW852173:TWL852173 UFS852173:UGH852173 UPO852173:UQD852173 UZK852173:UZZ852173 VJG852173:VJV852173 VTC852173:VTR852173 WCY852173:WDN852173 WMU852173:WNJ852173 WWQ852173:WXF852173 AI917709:AX917709 KE917709:KT917709 UA917709:UP917709 ADW917709:AEL917709 ANS917709:AOH917709 AXO917709:AYD917709 BHK917709:BHZ917709 BRG917709:BRV917709 CBC917709:CBR917709 CKY917709:CLN917709 CUU917709:CVJ917709 DEQ917709:DFF917709 DOM917709:DPB917709 DYI917709:DYX917709 EIE917709:EIT917709 ESA917709:ESP917709 FBW917709:FCL917709 FLS917709:FMH917709 FVO917709:FWD917709 GFK917709:GFZ917709 GPG917709:GPV917709 GZC917709:GZR917709 HIY917709:HJN917709 HSU917709:HTJ917709 ICQ917709:IDF917709 IMM917709:INB917709 IWI917709:IWX917709 JGE917709:JGT917709 JQA917709:JQP917709 JZW917709:KAL917709 KJS917709:KKH917709 KTO917709:KUD917709 LDK917709:LDZ917709 LNG917709:LNV917709 LXC917709:LXR917709 MGY917709:MHN917709 MQU917709:MRJ917709 NAQ917709:NBF917709 NKM917709:NLB917709 NUI917709:NUX917709 OEE917709:OET917709 OOA917709:OOP917709 OXW917709:OYL917709 PHS917709:PIH917709 PRO917709:PSD917709 QBK917709:QBZ917709 QLG917709:QLV917709 QVC917709:QVR917709 REY917709:RFN917709 ROU917709:RPJ917709 RYQ917709:RZF917709 SIM917709:SJB917709 SSI917709:SSX917709 TCE917709:TCT917709 TMA917709:TMP917709 TVW917709:TWL917709 UFS917709:UGH917709 UPO917709:UQD917709 UZK917709:UZZ917709 VJG917709:VJV917709 VTC917709:VTR917709 WCY917709:WDN917709 WMU917709:WNJ917709 WWQ917709:WXF917709 AI983245:AX983245 KE983245:KT983245 UA983245:UP983245 ADW983245:AEL983245 ANS983245:AOH983245 AXO983245:AYD983245 BHK983245:BHZ983245 BRG983245:BRV983245 CBC983245:CBR983245 CKY983245:CLN983245 CUU983245:CVJ983245 DEQ983245:DFF983245 DOM983245:DPB983245 DYI983245:DYX983245 EIE983245:EIT983245 ESA983245:ESP983245 FBW983245:FCL983245 FLS983245:FMH983245 FVO983245:FWD983245 GFK983245:GFZ983245 GPG983245:GPV983245 GZC983245:GZR983245 HIY983245:HJN983245 HSU983245:HTJ983245 ICQ983245:IDF983245 IMM983245:INB983245 IWI983245:IWX983245 JGE983245:JGT983245 JQA983245:JQP983245 JZW983245:KAL983245 KJS983245:KKH983245 KTO983245:KUD983245 LDK983245:LDZ983245 LNG983245:LNV983245 LXC983245:LXR983245 MGY983245:MHN983245 MQU983245:MRJ983245 NAQ983245:NBF983245 NKM983245:NLB983245 NUI983245:NUX983245 OEE983245:OET983245 OOA983245:OOP983245 OXW983245:OYL983245 PHS983245:PIH983245 PRO983245:PSD983245 QBK983245:QBZ983245 QLG983245:QLV983245 QVC983245:QVR983245 REY983245:RFN983245 ROU983245:RPJ983245 RYQ983245:RZF983245 SIM983245:SJB983245 SSI983245:SSX983245 TCE983245:TCT983245 TMA983245:TMP983245 TVW983245:TWL983245 UFS983245:UGH983245 UPO983245:UQD983245 UZK983245:UZZ983245 VJG983245:VJV983245 VTC983245:VTR983245 WCY983245:WDN983245 WMU983245:WNJ983245 WWQ983245:WXF983245 AO30:AZ32 KK30:KV32 UG30:UR32 AEC30:AEN32 ANY30:AOJ32 AXU30:AYF32 BHQ30:BIB32 BRM30:BRX32 CBI30:CBT32 CLE30:CLP32 CVA30:CVL32 DEW30:DFH32 DOS30:DPD32 DYO30:DYZ32 EIK30:EIV32 ESG30:ESR32 FCC30:FCN32 FLY30:FMJ32 FVU30:FWF32 GFQ30:GGB32 GPM30:GPX32 GZI30:GZT32 HJE30:HJP32 HTA30:HTL32 ICW30:IDH32 IMS30:IND32 IWO30:IWZ32 JGK30:JGV32 JQG30:JQR32 KAC30:KAN32 KJY30:KKJ32 KTU30:KUF32 LDQ30:LEB32 LNM30:LNX32 LXI30:LXT32 MHE30:MHP32 MRA30:MRL32 NAW30:NBH32 NKS30:NLD32 NUO30:NUZ32 OEK30:OEV32 OOG30:OOR32 OYC30:OYN32 PHY30:PIJ32 PRU30:PSF32 QBQ30:QCB32 QLM30:QLX32 QVI30:QVT32 RFE30:RFP32 RPA30:RPL32 RYW30:RZH32 SIS30:SJD32 SSO30:SSZ32 TCK30:TCV32 TMG30:TMR32 TWC30:TWN32 UFY30:UGJ32 UPU30:UQF32 UZQ30:VAB32 VJM30:VJX32 VTI30:VTT32 WDE30:WDP32 WNA30:WNL32 WWW30:WXH32 AO65589:AZ65591 KK65589:KV65591 UG65589:UR65591 AEC65589:AEN65591 ANY65589:AOJ65591 AXU65589:AYF65591 BHQ65589:BIB65591 BRM65589:BRX65591 CBI65589:CBT65591 CLE65589:CLP65591 CVA65589:CVL65591 DEW65589:DFH65591 DOS65589:DPD65591 DYO65589:DYZ65591 EIK65589:EIV65591 ESG65589:ESR65591 FCC65589:FCN65591 FLY65589:FMJ65591 FVU65589:FWF65591 GFQ65589:GGB65591 GPM65589:GPX65591 GZI65589:GZT65591 HJE65589:HJP65591 HTA65589:HTL65591 ICW65589:IDH65591 IMS65589:IND65591 IWO65589:IWZ65591 JGK65589:JGV65591 JQG65589:JQR65591 KAC65589:KAN65591 KJY65589:KKJ65591 KTU65589:KUF65591 LDQ65589:LEB65591 LNM65589:LNX65591 LXI65589:LXT65591 MHE65589:MHP65591 MRA65589:MRL65591 NAW65589:NBH65591 NKS65589:NLD65591 NUO65589:NUZ65591 OEK65589:OEV65591 OOG65589:OOR65591 OYC65589:OYN65591 PHY65589:PIJ65591 PRU65589:PSF65591 QBQ65589:QCB65591 QLM65589:QLX65591 QVI65589:QVT65591 RFE65589:RFP65591 RPA65589:RPL65591 RYW65589:RZH65591 SIS65589:SJD65591 SSO65589:SSZ65591 TCK65589:TCV65591 TMG65589:TMR65591 TWC65589:TWN65591 UFY65589:UGJ65591 UPU65589:UQF65591 UZQ65589:VAB65591 VJM65589:VJX65591 VTI65589:VTT65591 WDE65589:WDP65591 WNA65589:WNL65591 WWW65589:WXH65591 AO131125:AZ131127 KK131125:KV131127 UG131125:UR131127 AEC131125:AEN131127 ANY131125:AOJ131127 AXU131125:AYF131127 BHQ131125:BIB131127 BRM131125:BRX131127 CBI131125:CBT131127 CLE131125:CLP131127 CVA131125:CVL131127 DEW131125:DFH131127 DOS131125:DPD131127 DYO131125:DYZ131127 EIK131125:EIV131127 ESG131125:ESR131127 FCC131125:FCN131127 FLY131125:FMJ131127 FVU131125:FWF131127 GFQ131125:GGB131127 GPM131125:GPX131127 GZI131125:GZT131127 HJE131125:HJP131127 HTA131125:HTL131127 ICW131125:IDH131127 IMS131125:IND131127 IWO131125:IWZ131127 JGK131125:JGV131127 JQG131125:JQR131127 KAC131125:KAN131127 KJY131125:KKJ131127 KTU131125:KUF131127 LDQ131125:LEB131127 LNM131125:LNX131127 LXI131125:LXT131127 MHE131125:MHP131127 MRA131125:MRL131127 NAW131125:NBH131127 NKS131125:NLD131127 NUO131125:NUZ131127 OEK131125:OEV131127 OOG131125:OOR131127 OYC131125:OYN131127 PHY131125:PIJ131127 PRU131125:PSF131127 QBQ131125:QCB131127 QLM131125:QLX131127 QVI131125:QVT131127 RFE131125:RFP131127 RPA131125:RPL131127 RYW131125:RZH131127 SIS131125:SJD131127 SSO131125:SSZ131127 TCK131125:TCV131127 TMG131125:TMR131127 TWC131125:TWN131127 UFY131125:UGJ131127 UPU131125:UQF131127 UZQ131125:VAB131127 VJM131125:VJX131127 VTI131125:VTT131127 WDE131125:WDP131127 WNA131125:WNL131127 WWW131125:WXH131127 AO196661:AZ196663 KK196661:KV196663 UG196661:UR196663 AEC196661:AEN196663 ANY196661:AOJ196663 AXU196661:AYF196663 BHQ196661:BIB196663 BRM196661:BRX196663 CBI196661:CBT196663 CLE196661:CLP196663 CVA196661:CVL196663 DEW196661:DFH196663 DOS196661:DPD196663 DYO196661:DYZ196663 EIK196661:EIV196663 ESG196661:ESR196663 FCC196661:FCN196663 FLY196661:FMJ196663 FVU196661:FWF196663 GFQ196661:GGB196663 GPM196661:GPX196663 GZI196661:GZT196663 HJE196661:HJP196663 HTA196661:HTL196663 ICW196661:IDH196663 IMS196661:IND196663 IWO196661:IWZ196663 JGK196661:JGV196663 JQG196661:JQR196663 KAC196661:KAN196663 KJY196661:KKJ196663 KTU196661:KUF196663 LDQ196661:LEB196663 LNM196661:LNX196663 LXI196661:LXT196663 MHE196661:MHP196663 MRA196661:MRL196663 NAW196661:NBH196663 NKS196661:NLD196663 NUO196661:NUZ196663 OEK196661:OEV196663 OOG196661:OOR196663 OYC196661:OYN196663 PHY196661:PIJ196663 PRU196661:PSF196663 QBQ196661:QCB196663 QLM196661:QLX196663 QVI196661:QVT196663 RFE196661:RFP196663 RPA196661:RPL196663 RYW196661:RZH196663 SIS196661:SJD196663 SSO196661:SSZ196663 TCK196661:TCV196663 TMG196661:TMR196663 TWC196661:TWN196663 UFY196661:UGJ196663 UPU196661:UQF196663 UZQ196661:VAB196663 VJM196661:VJX196663 VTI196661:VTT196663 WDE196661:WDP196663 WNA196661:WNL196663 WWW196661:WXH196663 AO262197:AZ262199 KK262197:KV262199 UG262197:UR262199 AEC262197:AEN262199 ANY262197:AOJ262199 AXU262197:AYF262199 BHQ262197:BIB262199 BRM262197:BRX262199 CBI262197:CBT262199 CLE262197:CLP262199 CVA262197:CVL262199 DEW262197:DFH262199 DOS262197:DPD262199 DYO262197:DYZ262199 EIK262197:EIV262199 ESG262197:ESR262199 FCC262197:FCN262199 FLY262197:FMJ262199 FVU262197:FWF262199 GFQ262197:GGB262199 GPM262197:GPX262199 GZI262197:GZT262199 HJE262197:HJP262199 HTA262197:HTL262199 ICW262197:IDH262199 IMS262197:IND262199 IWO262197:IWZ262199 JGK262197:JGV262199 JQG262197:JQR262199 KAC262197:KAN262199 KJY262197:KKJ262199 KTU262197:KUF262199 LDQ262197:LEB262199 LNM262197:LNX262199 LXI262197:LXT262199 MHE262197:MHP262199 MRA262197:MRL262199 NAW262197:NBH262199 NKS262197:NLD262199 NUO262197:NUZ262199 OEK262197:OEV262199 OOG262197:OOR262199 OYC262197:OYN262199 PHY262197:PIJ262199 PRU262197:PSF262199 QBQ262197:QCB262199 QLM262197:QLX262199 QVI262197:QVT262199 RFE262197:RFP262199 RPA262197:RPL262199 RYW262197:RZH262199 SIS262197:SJD262199 SSO262197:SSZ262199 TCK262197:TCV262199 TMG262197:TMR262199 TWC262197:TWN262199 UFY262197:UGJ262199 UPU262197:UQF262199 UZQ262197:VAB262199 VJM262197:VJX262199 VTI262197:VTT262199 WDE262197:WDP262199 WNA262197:WNL262199 WWW262197:WXH262199 AO327733:AZ327735 KK327733:KV327735 UG327733:UR327735 AEC327733:AEN327735 ANY327733:AOJ327735 AXU327733:AYF327735 BHQ327733:BIB327735 BRM327733:BRX327735 CBI327733:CBT327735 CLE327733:CLP327735 CVA327733:CVL327735 DEW327733:DFH327735 DOS327733:DPD327735 DYO327733:DYZ327735 EIK327733:EIV327735 ESG327733:ESR327735 FCC327733:FCN327735 FLY327733:FMJ327735 FVU327733:FWF327735 GFQ327733:GGB327735 GPM327733:GPX327735 GZI327733:GZT327735 HJE327733:HJP327735 HTA327733:HTL327735 ICW327733:IDH327735 IMS327733:IND327735 IWO327733:IWZ327735 JGK327733:JGV327735 JQG327733:JQR327735 KAC327733:KAN327735 KJY327733:KKJ327735 KTU327733:KUF327735 LDQ327733:LEB327735 LNM327733:LNX327735 LXI327733:LXT327735 MHE327733:MHP327735 MRA327733:MRL327735 NAW327733:NBH327735 NKS327733:NLD327735 NUO327733:NUZ327735 OEK327733:OEV327735 OOG327733:OOR327735 OYC327733:OYN327735 PHY327733:PIJ327735 PRU327733:PSF327735 QBQ327733:QCB327735 QLM327733:QLX327735 QVI327733:QVT327735 RFE327733:RFP327735 RPA327733:RPL327735 RYW327733:RZH327735 SIS327733:SJD327735 SSO327733:SSZ327735 TCK327733:TCV327735 TMG327733:TMR327735 TWC327733:TWN327735 UFY327733:UGJ327735 UPU327733:UQF327735 UZQ327733:VAB327735 VJM327733:VJX327735 VTI327733:VTT327735 WDE327733:WDP327735 WNA327733:WNL327735 WWW327733:WXH327735 AO393269:AZ393271 KK393269:KV393271 UG393269:UR393271 AEC393269:AEN393271 ANY393269:AOJ393271 AXU393269:AYF393271 BHQ393269:BIB393271 BRM393269:BRX393271 CBI393269:CBT393271 CLE393269:CLP393271 CVA393269:CVL393271 DEW393269:DFH393271 DOS393269:DPD393271 DYO393269:DYZ393271 EIK393269:EIV393271 ESG393269:ESR393271 FCC393269:FCN393271 FLY393269:FMJ393271 FVU393269:FWF393271 GFQ393269:GGB393271 GPM393269:GPX393271 GZI393269:GZT393271 HJE393269:HJP393271 HTA393269:HTL393271 ICW393269:IDH393271 IMS393269:IND393271 IWO393269:IWZ393271 JGK393269:JGV393271 JQG393269:JQR393271 KAC393269:KAN393271 KJY393269:KKJ393271 KTU393269:KUF393271 LDQ393269:LEB393271 LNM393269:LNX393271 LXI393269:LXT393271 MHE393269:MHP393271 MRA393269:MRL393271 NAW393269:NBH393271 NKS393269:NLD393271 NUO393269:NUZ393271 OEK393269:OEV393271 OOG393269:OOR393271 OYC393269:OYN393271 PHY393269:PIJ393271 PRU393269:PSF393271 QBQ393269:QCB393271 QLM393269:QLX393271 QVI393269:QVT393271 RFE393269:RFP393271 RPA393269:RPL393271 RYW393269:RZH393271 SIS393269:SJD393271 SSO393269:SSZ393271 TCK393269:TCV393271 TMG393269:TMR393271 TWC393269:TWN393271 UFY393269:UGJ393271 UPU393269:UQF393271 UZQ393269:VAB393271 VJM393269:VJX393271 VTI393269:VTT393271 WDE393269:WDP393271 WNA393269:WNL393271 WWW393269:WXH393271 AO458805:AZ458807 KK458805:KV458807 UG458805:UR458807 AEC458805:AEN458807 ANY458805:AOJ458807 AXU458805:AYF458807 BHQ458805:BIB458807 BRM458805:BRX458807 CBI458805:CBT458807 CLE458805:CLP458807 CVA458805:CVL458807 DEW458805:DFH458807 DOS458805:DPD458807 DYO458805:DYZ458807 EIK458805:EIV458807 ESG458805:ESR458807 FCC458805:FCN458807 FLY458805:FMJ458807 FVU458805:FWF458807 GFQ458805:GGB458807 GPM458805:GPX458807 GZI458805:GZT458807 HJE458805:HJP458807 HTA458805:HTL458807 ICW458805:IDH458807 IMS458805:IND458807 IWO458805:IWZ458807 JGK458805:JGV458807 JQG458805:JQR458807 KAC458805:KAN458807 KJY458805:KKJ458807 KTU458805:KUF458807 LDQ458805:LEB458807 LNM458805:LNX458807 LXI458805:LXT458807 MHE458805:MHP458807 MRA458805:MRL458807 NAW458805:NBH458807 NKS458805:NLD458807 NUO458805:NUZ458807 OEK458805:OEV458807 OOG458805:OOR458807 OYC458805:OYN458807 PHY458805:PIJ458807 PRU458805:PSF458807 QBQ458805:QCB458807 QLM458805:QLX458807 QVI458805:QVT458807 RFE458805:RFP458807 RPA458805:RPL458807 RYW458805:RZH458807 SIS458805:SJD458807 SSO458805:SSZ458807 TCK458805:TCV458807 TMG458805:TMR458807 TWC458805:TWN458807 UFY458805:UGJ458807 UPU458805:UQF458807 UZQ458805:VAB458807 VJM458805:VJX458807 VTI458805:VTT458807 WDE458805:WDP458807 WNA458805:WNL458807 WWW458805:WXH458807 AO524341:AZ524343 KK524341:KV524343 UG524341:UR524343 AEC524341:AEN524343 ANY524341:AOJ524343 AXU524341:AYF524343 BHQ524341:BIB524343 BRM524341:BRX524343 CBI524341:CBT524343 CLE524341:CLP524343 CVA524341:CVL524343 DEW524341:DFH524343 DOS524341:DPD524343 DYO524341:DYZ524343 EIK524341:EIV524343 ESG524341:ESR524343 FCC524341:FCN524343 FLY524341:FMJ524343 FVU524341:FWF524343 GFQ524341:GGB524343 GPM524341:GPX524343 GZI524341:GZT524343 HJE524341:HJP524343 HTA524341:HTL524343 ICW524341:IDH524343 IMS524341:IND524343 IWO524341:IWZ524343 JGK524341:JGV524343 JQG524341:JQR524343 KAC524341:KAN524343 KJY524341:KKJ524343 KTU524341:KUF524343 LDQ524341:LEB524343 LNM524341:LNX524343 LXI524341:LXT524343 MHE524341:MHP524343 MRA524341:MRL524343 NAW524341:NBH524343 NKS524341:NLD524343 NUO524341:NUZ524343 OEK524341:OEV524343 OOG524341:OOR524343 OYC524341:OYN524343 PHY524341:PIJ524343 PRU524341:PSF524343 QBQ524341:QCB524343 QLM524341:QLX524343 QVI524341:QVT524343 RFE524341:RFP524343 RPA524341:RPL524343 RYW524341:RZH524343 SIS524341:SJD524343 SSO524341:SSZ524343 TCK524341:TCV524343 TMG524341:TMR524343 TWC524341:TWN524343 UFY524341:UGJ524343 UPU524341:UQF524343 UZQ524341:VAB524343 VJM524341:VJX524343 VTI524341:VTT524343 WDE524341:WDP524343 WNA524341:WNL524343 WWW524341:WXH524343 AO589877:AZ589879 KK589877:KV589879 UG589877:UR589879 AEC589877:AEN589879 ANY589877:AOJ589879 AXU589877:AYF589879 BHQ589877:BIB589879 BRM589877:BRX589879 CBI589877:CBT589879 CLE589877:CLP589879 CVA589877:CVL589879 DEW589877:DFH589879 DOS589877:DPD589879 DYO589877:DYZ589879 EIK589877:EIV589879 ESG589877:ESR589879 FCC589877:FCN589879 FLY589877:FMJ589879 FVU589877:FWF589879 GFQ589877:GGB589879 GPM589877:GPX589879 GZI589877:GZT589879 HJE589877:HJP589879 HTA589877:HTL589879 ICW589877:IDH589879 IMS589877:IND589879 IWO589877:IWZ589879 JGK589877:JGV589879 JQG589877:JQR589879 KAC589877:KAN589879 KJY589877:KKJ589879 KTU589877:KUF589879 LDQ589877:LEB589879 LNM589877:LNX589879 LXI589877:LXT589879 MHE589877:MHP589879 MRA589877:MRL589879 NAW589877:NBH589879 NKS589877:NLD589879 NUO589877:NUZ589879 OEK589877:OEV589879 OOG589877:OOR589879 OYC589877:OYN589879 PHY589877:PIJ589879 PRU589877:PSF589879 QBQ589877:QCB589879 QLM589877:QLX589879 QVI589877:QVT589879 RFE589877:RFP589879 RPA589877:RPL589879 RYW589877:RZH589879 SIS589877:SJD589879 SSO589877:SSZ589879 TCK589877:TCV589879 TMG589877:TMR589879 TWC589877:TWN589879 UFY589877:UGJ589879 UPU589877:UQF589879 UZQ589877:VAB589879 VJM589877:VJX589879 VTI589877:VTT589879 WDE589877:WDP589879 WNA589877:WNL589879 WWW589877:WXH589879 AO655413:AZ655415 KK655413:KV655415 UG655413:UR655415 AEC655413:AEN655415 ANY655413:AOJ655415 AXU655413:AYF655415 BHQ655413:BIB655415 BRM655413:BRX655415 CBI655413:CBT655415 CLE655413:CLP655415 CVA655413:CVL655415 DEW655413:DFH655415 DOS655413:DPD655415 DYO655413:DYZ655415 EIK655413:EIV655415 ESG655413:ESR655415 FCC655413:FCN655415 FLY655413:FMJ655415 FVU655413:FWF655415 GFQ655413:GGB655415 GPM655413:GPX655415 GZI655413:GZT655415 HJE655413:HJP655415 HTA655413:HTL655415 ICW655413:IDH655415 IMS655413:IND655415 IWO655413:IWZ655415 JGK655413:JGV655415 JQG655413:JQR655415 KAC655413:KAN655415 KJY655413:KKJ655415 KTU655413:KUF655415 LDQ655413:LEB655415 LNM655413:LNX655415 LXI655413:LXT655415 MHE655413:MHP655415 MRA655413:MRL655415 NAW655413:NBH655415 NKS655413:NLD655415 NUO655413:NUZ655415 OEK655413:OEV655415 OOG655413:OOR655415 OYC655413:OYN655415 PHY655413:PIJ655415 PRU655413:PSF655415 QBQ655413:QCB655415 QLM655413:QLX655415 QVI655413:QVT655415 RFE655413:RFP655415 RPA655413:RPL655415 RYW655413:RZH655415 SIS655413:SJD655415 SSO655413:SSZ655415 TCK655413:TCV655415 TMG655413:TMR655415 TWC655413:TWN655415 UFY655413:UGJ655415 UPU655413:UQF655415 UZQ655413:VAB655415 VJM655413:VJX655415 VTI655413:VTT655415 WDE655413:WDP655415 WNA655413:WNL655415 WWW655413:WXH655415 AO720949:AZ720951 KK720949:KV720951 UG720949:UR720951 AEC720949:AEN720951 ANY720949:AOJ720951 AXU720949:AYF720951 BHQ720949:BIB720951 BRM720949:BRX720951 CBI720949:CBT720951 CLE720949:CLP720951 CVA720949:CVL720951 DEW720949:DFH720951 DOS720949:DPD720951 DYO720949:DYZ720951 EIK720949:EIV720951 ESG720949:ESR720951 FCC720949:FCN720951 FLY720949:FMJ720951 FVU720949:FWF720951 GFQ720949:GGB720951 GPM720949:GPX720951 GZI720949:GZT720951 HJE720949:HJP720951 HTA720949:HTL720951 ICW720949:IDH720951 IMS720949:IND720951 IWO720949:IWZ720951 JGK720949:JGV720951 JQG720949:JQR720951 KAC720949:KAN720951 KJY720949:KKJ720951 KTU720949:KUF720951 LDQ720949:LEB720951 LNM720949:LNX720951 LXI720949:LXT720951 MHE720949:MHP720951 MRA720949:MRL720951 NAW720949:NBH720951 NKS720949:NLD720951 NUO720949:NUZ720951 OEK720949:OEV720951 OOG720949:OOR720951 OYC720949:OYN720951 PHY720949:PIJ720951 PRU720949:PSF720951 QBQ720949:QCB720951 QLM720949:QLX720951 QVI720949:QVT720951 RFE720949:RFP720951 RPA720949:RPL720951 RYW720949:RZH720951 SIS720949:SJD720951 SSO720949:SSZ720951 TCK720949:TCV720951 TMG720949:TMR720951 TWC720949:TWN720951 UFY720949:UGJ720951 UPU720949:UQF720951 UZQ720949:VAB720951 VJM720949:VJX720951 VTI720949:VTT720951 WDE720949:WDP720951 WNA720949:WNL720951 WWW720949:WXH720951 AO786485:AZ786487 KK786485:KV786487 UG786485:UR786487 AEC786485:AEN786487 ANY786485:AOJ786487 AXU786485:AYF786487 BHQ786485:BIB786487 BRM786485:BRX786487 CBI786485:CBT786487 CLE786485:CLP786487 CVA786485:CVL786487 DEW786485:DFH786487 DOS786485:DPD786487 DYO786485:DYZ786487 EIK786485:EIV786487 ESG786485:ESR786487 FCC786485:FCN786487 FLY786485:FMJ786487 FVU786485:FWF786487 GFQ786485:GGB786487 GPM786485:GPX786487 GZI786485:GZT786487 HJE786485:HJP786487 HTA786485:HTL786487 ICW786485:IDH786487 IMS786485:IND786487 IWO786485:IWZ786487 JGK786485:JGV786487 JQG786485:JQR786487 KAC786485:KAN786487 KJY786485:KKJ786487 KTU786485:KUF786487 LDQ786485:LEB786487 LNM786485:LNX786487 LXI786485:LXT786487 MHE786485:MHP786487 MRA786485:MRL786487 NAW786485:NBH786487 NKS786485:NLD786487 NUO786485:NUZ786487 OEK786485:OEV786487 OOG786485:OOR786487 OYC786485:OYN786487 PHY786485:PIJ786487 PRU786485:PSF786487 QBQ786485:QCB786487 QLM786485:QLX786487 QVI786485:QVT786487 RFE786485:RFP786487 RPA786485:RPL786487 RYW786485:RZH786487 SIS786485:SJD786487 SSO786485:SSZ786487 TCK786485:TCV786487 TMG786485:TMR786487 TWC786485:TWN786487 UFY786485:UGJ786487 UPU786485:UQF786487 UZQ786485:VAB786487 VJM786485:VJX786487 VTI786485:VTT786487 WDE786485:WDP786487 WNA786485:WNL786487 WWW786485:WXH786487 AO852021:AZ852023 KK852021:KV852023 UG852021:UR852023 AEC852021:AEN852023 ANY852021:AOJ852023 AXU852021:AYF852023 BHQ852021:BIB852023 BRM852021:BRX852023 CBI852021:CBT852023 CLE852021:CLP852023 CVA852021:CVL852023 DEW852021:DFH852023 DOS852021:DPD852023 DYO852021:DYZ852023 EIK852021:EIV852023 ESG852021:ESR852023 FCC852021:FCN852023 FLY852021:FMJ852023 FVU852021:FWF852023 GFQ852021:GGB852023 GPM852021:GPX852023 GZI852021:GZT852023 HJE852021:HJP852023 HTA852021:HTL852023 ICW852021:IDH852023 IMS852021:IND852023 IWO852021:IWZ852023 JGK852021:JGV852023 JQG852021:JQR852023 KAC852021:KAN852023 KJY852021:KKJ852023 KTU852021:KUF852023 LDQ852021:LEB852023 LNM852021:LNX852023 LXI852021:LXT852023 MHE852021:MHP852023 MRA852021:MRL852023 NAW852021:NBH852023 NKS852021:NLD852023 NUO852021:NUZ852023 OEK852021:OEV852023 OOG852021:OOR852023 OYC852021:OYN852023 PHY852021:PIJ852023 PRU852021:PSF852023 QBQ852021:QCB852023 QLM852021:QLX852023 QVI852021:QVT852023 RFE852021:RFP852023 RPA852021:RPL852023 RYW852021:RZH852023 SIS852021:SJD852023 SSO852021:SSZ852023 TCK852021:TCV852023 TMG852021:TMR852023 TWC852021:TWN852023 UFY852021:UGJ852023 UPU852021:UQF852023 UZQ852021:VAB852023 VJM852021:VJX852023 VTI852021:VTT852023 WDE852021:WDP852023 WNA852021:WNL852023 WWW852021:WXH852023 AO917557:AZ917559 KK917557:KV917559 UG917557:UR917559 AEC917557:AEN917559 ANY917557:AOJ917559 AXU917557:AYF917559 BHQ917557:BIB917559 BRM917557:BRX917559 CBI917557:CBT917559 CLE917557:CLP917559 CVA917557:CVL917559 DEW917557:DFH917559 DOS917557:DPD917559 DYO917557:DYZ917559 EIK917557:EIV917559 ESG917557:ESR917559 FCC917557:FCN917559 FLY917557:FMJ917559 FVU917557:FWF917559 GFQ917557:GGB917559 GPM917557:GPX917559 GZI917557:GZT917559 HJE917557:HJP917559 HTA917557:HTL917559 ICW917557:IDH917559 IMS917557:IND917559 IWO917557:IWZ917559 JGK917557:JGV917559 JQG917557:JQR917559 KAC917557:KAN917559 KJY917557:KKJ917559 KTU917557:KUF917559 LDQ917557:LEB917559 LNM917557:LNX917559 LXI917557:LXT917559 MHE917557:MHP917559 MRA917557:MRL917559 NAW917557:NBH917559 NKS917557:NLD917559 NUO917557:NUZ917559 OEK917557:OEV917559 OOG917557:OOR917559 OYC917557:OYN917559 PHY917557:PIJ917559 PRU917557:PSF917559 QBQ917557:QCB917559 QLM917557:QLX917559 QVI917557:QVT917559 RFE917557:RFP917559 RPA917557:RPL917559 RYW917557:RZH917559 SIS917557:SJD917559 SSO917557:SSZ917559 TCK917557:TCV917559 TMG917557:TMR917559 TWC917557:TWN917559 UFY917557:UGJ917559 UPU917557:UQF917559 UZQ917557:VAB917559 VJM917557:VJX917559 VTI917557:VTT917559 WDE917557:WDP917559 WNA917557:WNL917559 WWW917557:WXH917559 AO983093:AZ983095 KK983093:KV983095 UG983093:UR983095 AEC983093:AEN983095 ANY983093:AOJ983095 AXU983093:AYF983095 BHQ983093:BIB983095 BRM983093:BRX983095 CBI983093:CBT983095 CLE983093:CLP983095 CVA983093:CVL983095 DEW983093:DFH983095 DOS983093:DPD983095 DYO983093:DYZ983095 EIK983093:EIV983095 ESG983093:ESR983095 FCC983093:FCN983095 FLY983093:FMJ983095 FVU983093:FWF983095 GFQ983093:GGB983095 GPM983093:GPX983095 GZI983093:GZT983095 HJE983093:HJP983095 HTA983093:HTL983095 ICW983093:IDH983095 IMS983093:IND983095 IWO983093:IWZ983095 JGK983093:JGV983095 JQG983093:JQR983095 KAC983093:KAN983095 KJY983093:KKJ983095 KTU983093:KUF983095 LDQ983093:LEB983095 LNM983093:LNX983095 LXI983093:LXT983095 MHE983093:MHP983095 MRA983093:MRL983095 NAW983093:NBH983095 NKS983093:NLD983095 NUO983093:NUZ983095 OEK983093:OEV983095 OOG983093:OOR983095 OYC983093:OYN983095 PHY983093:PIJ983095 PRU983093:PSF983095 QBQ983093:QCB983095 QLM983093:QLX983095 QVI983093:QVT983095 RFE983093:RFP983095 RPA983093:RPL983095 RYW983093:RZH983095 SIS983093:SJD983095 SSO983093:SSZ983095 TCK983093:TCV983095 TMG983093:TMR983095 TWC983093:TWN983095 UFY983093:UGJ983095 UPU983093:UQF983095 UZQ983093:VAB983095 VJM983093:VJX983095 VTI983093:VTT983095 WDE983093:WDP983095 WNA983093:WNL983095 WWW983093:WXH983095 AU4:BH12 KQ4:LD12 UM4:UZ12 AEI4:AEV12 AOE4:AOR12 AYA4:AYN12 BHW4:BIJ12 BRS4:BSF12 CBO4:CCB12 CLK4:CLX12 CVG4:CVT12 DFC4:DFP12 DOY4:DPL12 DYU4:DZH12 EIQ4:EJD12 ESM4:ESZ12 FCI4:FCV12 FME4:FMR12 FWA4:FWN12 GFW4:GGJ12 GPS4:GQF12 GZO4:HAB12 HJK4:HJX12 HTG4:HTT12 IDC4:IDP12 IMY4:INL12 IWU4:IXH12 JGQ4:JHD12 JQM4:JQZ12 KAI4:KAV12 KKE4:KKR12 KUA4:KUN12 LDW4:LEJ12 LNS4:LOF12 LXO4:LYB12 MHK4:MHX12 MRG4:MRT12 NBC4:NBP12 NKY4:NLL12 NUU4:NVH12 OEQ4:OFD12 OOM4:OOZ12 OYI4:OYV12 PIE4:PIR12 PSA4:PSN12 QBW4:QCJ12 QLS4:QMF12 QVO4:QWB12 RFK4:RFX12 RPG4:RPT12 RZC4:RZP12 SIY4:SJL12 SSU4:STH12 TCQ4:TDD12 TMM4:TMZ12 TWI4:TWV12 UGE4:UGR12 UQA4:UQN12 UZW4:VAJ12 VJS4:VKF12 VTO4:VUB12 WDK4:WDX12 WNG4:WNT12 WXC4:WXP12 AU65563:BH65571 KQ65563:LD65571 UM65563:UZ65571 AEI65563:AEV65571 AOE65563:AOR65571 AYA65563:AYN65571 BHW65563:BIJ65571 BRS65563:BSF65571 CBO65563:CCB65571 CLK65563:CLX65571 CVG65563:CVT65571 DFC65563:DFP65571 DOY65563:DPL65571 DYU65563:DZH65571 EIQ65563:EJD65571 ESM65563:ESZ65571 FCI65563:FCV65571 FME65563:FMR65571 FWA65563:FWN65571 GFW65563:GGJ65571 GPS65563:GQF65571 GZO65563:HAB65571 HJK65563:HJX65571 HTG65563:HTT65571 IDC65563:IDP65571 IMY65563:INL65571 IWU65563:IXH65571 JGQ65563:JHD65571 JQM65563:JQZ65571 KAI65563:KAV65571 KKE65563:KKR65571 KUA65563:KUN65571 LDW65563:LEJ65571 LNS65563:LOF65571 LXO65563:LYB65571 MHK65563:MHX65571 MRG65563:MRT65571 NBC65563:NBP65571 NKY65563:NLL65571 NUU65563:NVH65571 OEQ65563:OFD65571 OOM65563:OOZ65571 OYI65563:OYV65571 PIE65563:PIR65571 PSA65563:PSN65571 QBW65563:QCJ65571 QLS65563:QMF65571 QVO65563:QWB65571 RFK65563:RFX65571 RPG65563:RPT65571 RZC65563:RZP65571 SIY65563:SJL65571 SSU65563:STH65571 TCQ65563:TDD65571 TMM65563:TMZ65571 TWI65563:TWV65571 UGE65563:UGR65571 UQA65563:UQN65571 UZW65563:VAJ65571 VJS65563:VKF65571 VTO65563:VUB65571 WDK65563:WDX65571 WNG65563:WNT65571 WXC65563:WXP65571 AU131099:BH131107 KQ131099:LD131107 UM131099:UZ131107 AEI131099:AEV131107 AOE131099:AOR131107 AYA131099:AYN131107 BHW131099:BIJ131107 BRS131099:BSF131107 CBO131099:CCB131107 CLK131099:CLX131107 CVG131099:CVT131107 DFC131099:DFP131107 DOY131099:DPL131107 DYU131099:DZH131107 EIQ131099:EJD131107 ESM131099:ESZ131107 FCI131099:FCV131107 FME131099:FMR131107 FWA131099:FWN131107 GFW131099:GGJ131107 GPS131099:GQF131107 GZO131099:HAB131107 HJK131099:HJX131107 HTG131099:HTT131107 IDC131099:IDP131107 IMY131099:INL131107 IWU131099:IXH131107 JGQ131099:JHD131107 JQM131099:JQZ131107 KAI131099:KAV131107 KKE131099:KKR131107 KUA131099:KUN131107 LDW131099:LEJ131107 LNS131099:LOF131107 LXO131099:LYB131107 MHK131099:MHX131107 MRG131099:MRT131107 NBC131099:NBP131107 NKY131099:NLL131107 NUU131099:NVH131107 OEQ131099:OFD131107 OOM131099:OOZ131107 OYI131099:OYV131107 PIE131099:PIR131107 PSA131099:PSN131107 QBW131099:QCJ131107 QLS131099:QMF131107 QVO131099:QWB131107 RFK131099:RFX131107 RPG131099:RPT131107 RZC131099:RZP131107 SIY131099:SJL131107 SSU131099:STH131107 TCQ131099:TDD131107 TMM131099:TMZ131107 TWI131099:TWV131107 UGE131099:UGR131107 UQA131099:UQN131107 UZW131099:VAJ131107 VJS131099:VKF131107 VTO131099:VUB131107 WDK131099:WDX131107 WNG131099:WNT131107 WXC131099:WXP131107 AU196635:BH196643 KQ196635:LD196643 UM196635:UZ196643 AEI196635:AEV196643 AOE196635:AOR196643 AYA196635:AYN196643 BHW196635:BIJ196643 BRS196635:BSF196643 CBO196635:CCB196643 CLK196635:CLX196643 CVG196635:CVT196643 DFC196635:DFP196643 DOY196635:DPL196643 DYU196635:DZH196643 EIQ196635:EJD196643 ESM196635:ESZ196643 FCI196635:FCV196643 FME196635:FMR196643 FWA196635:FWN196643 GFW196635:GGJ196643 GPS196635:GQF196643 GZO196635:HAB196643 HJK196635:HJX196643 HTG196635:HTT196643 IDC196635:IDP196643 IMY196635:INL196643 IWU196635:IXH196643 JGQ196635:JHD196643 JQM196635:JQZ196643 KAI196635:KAV196643 KKE196635:KKR196643 KUA196635:KUN196643 LDW196635:LEJ196643 LNS196635:LOF196643 LXO196635:LYB196643 MHK196635:MHX196643 MRG196635:MRT196643 NBC196635:NBP196643 NKY196635:NLL196643 NUU196635:NVH196643 OEQ196635:OFD196643 OOM196635:OOZ196643 OYI196635:OYV196643 PIE196635:PIR196643 PSA196635:PSN196643 QBW196635:QCJ196643 QLS196635:QMF196643 QVO196635:QWB196643 RFK196635:RFX196643 RPG196635:RPT196643 RZC196635:RZP196643 SIY196635:SJL196643 SSU196635:STH196643 TCQ196635:TDD196643 TMM196635:TMZ196643 TWI196635:TWV196643 UGE196635:UGR196643 UQA196635:UQN196643 UZW196635:VAJ196643 VJS196635:VKF196643 VTO196635:VUB196643 WDK196635:WDX196643 WNG196635:WNT196643 WXC196635:WXP196643 AU262171:BH262179 KQ262171:LD262179 UM262171:UZ262179 AEI262171:AEV262179 AOE262171:AOR262179 AYA262171:AYN262179 BHW262171:BIJ262179 BRS262171:BSF262179 CBO262171:CCB262179 CLK262171:CLX262179 CVG262171:CVT262179 DFC262171:DFP262179 DOY262171:DPL262179 DYU262171:DZH262179 EIQ262171:EJD262179 ESM262171:ESZ262179 FCI262171:FCV262179 FME262171:FMR262179 FWA262171:FWN262179 GFW262171:GGJ262179 GPS262171:GQF262179 GZO262171:HAB262179 HJK262171:HJX262179 HTG262171:HTT262179 IDC262171:IDP262179 IMY262171:INL262179 IWU262171:IXH262179 JGQ262171:JHD262179 JQM262171:JQZ262179 KAI262171:KAV262179 KKE262171:KKR262179 KUA262171:KUN262179 LDW262171:LEJ262179 LNS262171:LOF262179 LXO262171:LYB262179 MHK262171:MHX262179 MRG262171:MRT262179 NBC262171:NBP262179 NKY262171:NLL262179 NUU262171:NVH262179 OEQ262171:OFD262179 OOM262171:OOZ262179 OYI262171:OYV262179 PIE262171:PIR262179 PSA262171:PSN262179 QBW262171:QCJ262179 QLS262171:QMF262179 QVO262171:QWB262179 RFK262171:RFX262179 RPG262171:RPT262179 RZC262171:RZP262179 SIY262171:SJL262179 SSU262171:STH262179 TCQ262171:TDD262179 TMM262171:TMZ262179 TWI262171:TWV262179 UGE262171:UGR262179 UQA262171:UQN262179 UZW262171:VAJ262179 VJS262171:VKF262179 VTO262171:VUB262179 WDK262171:WDX262179 WNG262171:WNT262179 WXC262171:WXP262179 AU327707:BH327715 KQ327707:LD327715 UM327707:UZ327715 AEI327707:AEV327715 AOE327707:AOR327715 AYA327707:AYN327715 BHW327707:BIJ327715 BRS327707:BSF327715 CBO327707:CCB327715 CLK327707:CLX327715 CVG327707:CVT327715 DFC327707:DFP327715 DOY327707:DPL327715 DYU327707:DZH327715 EIQ327707:EJD327715 ESM327707:ESZ327715 FCI327707:FCV327715 FME327707:FMR327715 FWA327707:FWN327715 GFW327707:GGJ327715 GPS327707:GQF327715 GZO327707:HAB327715 HJK327707:HJX327715 HTG327707:HTT327715 IDC327707:IDP327715 IMY327707:INL327715 IWU327707:IXH327715 JGQ327707:JHD327715 JQM327707:JQZ327715 KAI327707:KAV327715 KKE327707:KKR327715 KUA327707:KUN327715 LDW327707:LEJ327715 LNS327707:LOF327715 LXO327707:LYB327715 MHK327707:MHX327715 MRG327707:MRT327715 NBC327707:NBP327715 NKY327707:NLL327715 NUU327707:NVH327715 OEQ327707:OFD327715 OOM327707:OOZ327715 OYI327707:OYV327715 PIE327707:PIR327715 PSA327707:PSN327715 QBW327707:QCJ327715 QLS327707:QMF327715 QVO327707:QWB327715 RFK327707:RFX327715 RPG327707:RPT327715 RZC327707:RZP327715 SIY327707:SJL327715 SSU327707:STH327715 TCQ327707:TDD327715 TMM327707:TMZ327715 TWI327707:TWV327715 UGE327707:UGR327715 UQA327707:UQN327715 UZW327707:VAJ327715 VJS327707:VKF327715 VTO327707:VUB327715 WDK327707:WDX327715 WNG327707:WNT327715 WXC327707:WXP327715 AU393243:BH393251 KQ393243:LD393251 UM393243:UZ393251 AEI393243:AEV393251 AOE393243:AOR393251 AYA393243:AYN393251 BHW393243:BIJ393251 BRS393243:BSF393251 CBO393243:CCB393251 CLK393243:CLX393251 CVG393243:CVT393251 DFC393243:DFP393251 DOY393243:DPL393251 DYU393243:DZH393251 EIQ393243:EJD393251 ESM393243:ESZ393251 FCI393243:FCV393251 FME393243:FMR393251 FWA393243:FWN393251 GFW393243:GGJ393251 GPS393243:GQF393251 GZO393243:HAB393251 HJK393243:HJX393251 HTG393243:HTT393251 IDC393243:IDP393251 IMY393243:INL393251 IWU393243:IXH393251 JGQ393243:JHD393251 JQM393243:JQZ393251 KAI393243:KAV393251 KKE393243:KKR393251 KUA393243:KUN393251 LDW393243:LEJ393251 LNS393243:LOF393251 LXO393243:LYB393251 MHK393243:MHX393251 MRG393243:MRT393251 NBC393243:NBP393251 NKY393243:NLL393251 NUU393243:NVH393251 OEQ393243:OFD393251 OOM393243:OOZ393251 OYI393243:OYV393251 PIE393243:PIR393251 PSA393243:PSN393251 QBW393243:QCJ393251 QLS393243:QMF393251 QVO393243:QWB393251 RFK393243:RFX393251 RPG393243:RPT393251 RZC393243:RZP393251 SIY393243:SJL393251 SSU393243:STH393251 TCQ393243:TDD393251 TMM393243:TMZ393251 TWI393243:TWV393251 UGE393243:UGR393251 UQA393243:UQN393251 UZW393243:VAJ393251 VJS393243:VKF393251 VTO393243:VUB393251 WDK393243:WDX393251 WNG393243:WNT393251 WXC393243:WXP393251 AU458779:BH458787 KQ458779:LD458787 UM458779:UZ458787 AEI458779:AEV458787 AOE458779:AOR458787 AYA458779:AYN458787 BHW458779:BIJ458787 BRS458779:BSF458787 CBO458779:CCB458787 CLK458779:CLX458787 CVG458779:CVT458787 DFC458779:DFP458787 DOY458779:DPL458787 DYU458779:DZH458787 EIQ458779:EJD458787 ESM458779:ESZ458787 FCI458779:FCV458787 FME458779:FMR458787 FWA458779:FWN458787 GFW458779:GGJ458787 GPS458779:GQF458787 GZO458779:HAB458787 HJK458779:HJX458787 HTG458779:HTT458787 IDC458779:IDP458787 IMY458779:INL458787 IWU458779:IXH458787 JGQ458779:JHD458787 JQM458779:JQZ458787 KAI458779:KAV458787 KKE458779:KKR458787 KUA458779:KUN458787 LDW458779:LEJ458787 LNS458779:LOF458787 LXO458779:LYB458787 MHK458779:MHX458787 MRG458779:MRT458787 NBC458779:NBP458787 NKY458779:NLL458787 NUU458779:NVH458787 OEQ458779:OFD458787 OOM458779:OOZ458787 OYI458779:OYV458787 PIE458779:PIR458787 PSA458779:PSN458787 QBW458779:QCJ458787 QLS458779:QMF458787 QVO458779:QWB458787 RFK458779:RFX458787 RPG458779:RPT458787 RZC458779:RZP458787 SIY458779:SJL458787 SSU458779:STH458787 TCQ458779:TDD458787 TMM458779:TMZ458787 TWI458779:TWV458787 UGE458779:UGR458787 UQA458779:UQN458787 UZW458779:VAJ458787 VJS458779:VKF458787 VTO458779:VUB458787 WDK458779:WDX458787 WNG458779:WNT458787 WXC458779:WXP458787 AU524315:BH524323 KQ524315:LD524323 UM524315:UZ524323 AEI524315:AEV524323 AOE524315:AOR524323 AYA524315:AYN524323 BHW524315:BIJ524323 BRS524315:BSF524323 CBO524315:CCB524323 CLK524315:CLX524323 CVG524315:CVT524323 DFC524315:DFP524323 DOY524315:DPL524323 DYU524315:DZH524323 EIQ524315:EJD524323 ESM524315:ESZ524323 FCI524315:FCV524323 FME524315:FMR524323 FWA524315:FWN524323 GFW524315:GGJ524323 GPS524315:GQF524323 GZO524315:HAB524323 HJK524315:HJX524323 HTG524315:HTT524323 IDC524315:IDP524323 IMY524315:INL524323 IWU524315:IXH524323 JGQ524315:JHD524323 JQM524315:JQZ524323 KAI524315:KAV524323 KKE524315:KKR524323 KUA524315:KUN524323 LDW524315:LEJ524323 LNS524315:LOF524323 LXO524315:LYB524323 MHK524315:MHX524323 MRG524315:MRT524323 NBC524315:NBP524323 NKY524315:NLL524323 NUU524315:NVH524323 OEQ524315:OFD524323 OOM524315:OOZ524323 OYI524315:OYV524323 PIE524315:PIR524323 PSA524315:PSN524323 QBW524315:QCJ524323 QLS524315:QMF524323 QVO524315:QWB524323 RFK524315:RFX524323 RPG524315:RPT524323 RZC524315:RZP524323 SIY524315:SJL524323 SSU524315:STH524323 TCQ524315:TDD524323 TMM524315:TMZ524323 TWI524315:TWV524323 UGE524315:UGR524323 UQA524315:UQN524323 UZW524315:VAJ524323 VJS524315:VKF524323 VTO524315:VUB524323 WDK524315:WDX524323 WNG524315:WNT524323 WXC524315:WXP524323 AU589851:BH589859 KQ589851:LD589859 UM589851:UZ589859 AEI589851:AEV589859 AOE589851:AOR589859 AYA589851:AYN589859 BHW589851:BIJ589859 BRS589851:BSF589859 CBO589851:CCB589859 CLK589851:CLX589859 CVG589851:CVT589859 DFC589851:DFP589859 DOY589851:DPL589859 DYU589851:DZH589859 EIQ589851:EJD589859 ESM589851:ESZ589859 FCI589851:FCV589859 FME589851:FMR589859 FWA589851:FWN589859 GFW589851:GGJ589859 GPS589851:GQF589859 GZO589851:HAB589859 HJK589851:HJX589859 HTG589851:HTT589859 IDC589851:IDP589859 IMY589851:INL589859 IWU589851:IXH589859 JGQ589851:JHD589859 JQM589851:JQZ589859 KAI589851:KAV589859 KKE589851:KKR589859 KUA589851:KUN589859 LDW589851:LEJ589859 LNS589851:LOF589859 LXO589851:LYB589859 MHK589851:MHX589859 MRG589851:MRT589859 NBC589851:NBP589859 NKY589851:NLL589859 NUU589851:NVH589859 OEQ589851:OFD589859 OOM589851:OOZ589859 OYI589851:OYV589859 PIE589851:PIR589859 PSA589851:PSN589859 QBW589851:QCJ589859 QLS589851:QMF589859 QVO589851:QWB589859 RFK589851:RFX589859 RPG589851:RPT589859 RZC589851:RZP589859 SIY589851:SJL589859 SSU589851:STH589859 TCQ589851:TDD589859 TMM589851:TMZ589859 TWI589851:TWV589859 UGE589851:UGR589859 UQA589851:UQN589859 UZW589851:VAJ589859 VJS589851:VKF589859 VTO589851:VUB589859 WDK589851:WDX589859 WNG589851:WNT589859 WXC589851:WXP589859 AU655387:BH655395 KQ655387:LD655395 UM655387:UZ655395 AEI655387:AEV655395 AOE655387:AOR655395 AYA655387:AYN655395 BHW655387:BIJ655395 BRS655387:BSF655395 CBO655387:CCB655395 CLK655387:CLX655395 CVG655387:CVT655395 DFC655387:DFP655395 DOY655387:DPL655395 DYU655387:DZH655395 EIQ655387:EJD655395 ESM655387:ESZ655395 FCI655387:FCV655395 FME655387:FMR655395 FWA655387:FWN655395 GFW655387:GGJ655395 GPS655387:GQF655395 GZO655387:HAB655395 HJK655387:HJX655395 HTG655387:HTT655395 IDC655387:IDP655395 IMY655387:INL655395 IWU655387:IXH655395 JGQ655387:JHD655395 JQM655387:JQZ655395 KAI655387:KAV655395 KKE655387:KKR655395 KUA655387:KUN655395 LDW655387:LEJ655395 LNS655387:LOF655395 LXO655387:LYB655395 MHK655387:MHX655395 MRG655387:MRT655395 NBC655387:NBP655395 NKY655387:NLL655395 NUU655387:NVH655395 OEQ655387:OFD655395 OOM655387:OOZ655395 OYI655387:OYV655395 PIE655387:PIR655395 PSA655387:PSN655395 QBW655387:QCJ655395 QLS655387:QMF655395 QVO655387:QWB655395 RFK655387:RFX655395 RPG655387:RPT655395 RZC655387:RZP655395 SIY655387:SJL655395 SSU655387:STH655395 TCQ655387:TDD655395 TMM655387:TMZ655395 TWI655387:TWV655395 UGE655387:UGR655395 UQA655387:UQN655395 UZW655387:VAJ655395 VJS655387:VKF655395 VTO655387:VUB655395 WDK655387:WDX655395 WNG655387:WNT655395 WXC655387:WXP655395 AU720923:BH720931 KQ720923:LD720931 UM720923:UZ720931 AEI720923:AEV720931 AOE720923:AOR720931 AYA720923:AYN720931 BHW720923:BIJ720931 BRS720923:BSF720931 CBO720923:CCB720931 CLK720923:CLX720931 CVG720923:CVT720931 DFC720923:DFP720931 DOY720923:DPL720931 DYU720923:DZH720931 EIQ720923:EJD720931 ESM720923:ESZ720931 FCI720923:FCV720931 FME720923:FMR720931 FWA720923:FWN720931 GFW720923:GGJ720931 GPS720923:GQF720931 GZO720923:HAB720931 HJK720923:HJX720931 HTG720923:HTT720931 IDC720923:IDP720931 IMY720923:INL720931 IWU720923:IXH720931 JGQ720923:JHD720931 JQM720923:JQZ720931 KAI720923:KAV720931 KKE720923:KKR720931 KUA720923:KUN720931 LDW720923:LEJ720931 LNS720923:LOF720931 LXO720923:LYB720931 MHK720923:MHX720931 MRG720923:MRT720931 NBC720923:NBP720931 NKY720923:NLL720931 NUU720923:NVH720931 OEQ720923:OFD720931 OOM720923:OOZ720931 OYI720923:OYV720931 PIE720923:PIR720931 PSA720923:PSN720931 QBW720923:QCJ720931 QLS720923:QMF720931 QVO720923:QWB720931 RFK720923:RFX720931 RPG720923:RPT720931 RZC720923:RZP720931 SIY720923:SJL720931 SSU720923:STH720931 TCQ720923:TDD720931 TMM720923:TMZ720931 TWI720923:TWV720931 UGE720923:UGR720931 UQA720923:UQN720931 UZW720923:VAJ720931 VJS720923:VKF720931 VTO720923:VUB720931 WDK720923:WDX720931 WNG720923:WNT720931 WXC720923:WXP720931 AU786459:BH786467 KQ786459:LD786467 UM786459:UZ786467 AEI786459:AEV786467 AOE786459:AOR786467 AYA786459:AYN786467 BHW786459:BIJ786467 BRS786459:BSF786467 CBO786459:CCB786467 CLK786459:CLX786467 CVG786459:CVT786467 DFC786459:DFP786467 DOY786459:DPL786467 DYU786459:DZH786467 EIQ786459:EJD786467 ESM786459:ESZ786467 FCI786459:FCV786467 FME786459:FMR786467 FWA786459:FWN786467 GFW786459:GGJ786467 GPS786459:GQF786467 GZO786459:HAB786467 HJK786459:HJX786467 HTG786459:HTT786467 IDC786459:IDP786467 IMY786459:INL786467 IWU786459:IXH786467 JGQ786459:JHD786467 JQM786459:JQZ786467 KAI786459:KAV786467 KKE786459:KKR786467 KUA786459:KUN786467 LDW786459:LEJ786467 LNS786459:LOF786467 LXO786459:LYB786467 MHK786459:MHX786467 MRG786459:MRT786467 NBC786459:NBP786467 NKY786459:NLL786467 NUU786459:NVH786467 OEQ786459:OFD786467 OOM786459:OOZ786467 OYI786459:OYV786467 PIE786459:PIR786467 PSA786459:PSN786467 QBW786459:QCJ786467 QLS786459:QMF786467 QVO786459:QWB786467 RFK786459:RFX786467 RPG786459:RPT786467 RZC786459:RZP786467 SIY786459:SJL786467 SSU786459:STH786467 TCQ786459:TDD786467 TMM786459:TMZ786467 TWI786459:TWV786467 UGE786459:UGR786467 UQA786459:UQN786467 UZW786459:VAJ786467 VJS786459:VKF786467 VTO786459:VUB786467 WDK786459:WDX786467 WNG786459:WNT786467 WXC786459:WXP786467 AU851995:BH852003 KQ851995:LD852003 UM851995:UZ852003 AEI851995:AEV852003 AOE851995:AOR852003 AYA851995:AYN852003 BHW851995:BIJ852003 BRS851995:BSF852003 CBO851995:CCB852003 CLK851995:CLX852003 CVG851995:CVT852003 DFC851995:DFP852003 DOY851995:DPL852003 DYU851995:DZH852003 EIQ851995:EJD852003 ESM851995:ESZ852003 FCI851995:FCV852003 FME851995:FMR852003 FWA851995:FWN852003 GFW851995:GGJ852003 GPS851995:GQF852003 GZO851995:HAB852003 HJK851995:HJX852003 HTG851995:HTT852003 IDC851995:IDP852003 IMY851995:INL852003 IWU851995:IXH852003 JGQ851995:JHD852003 JQM851995:JQZ852003 KAI851995:KAV852003 KKE851995:KKR852003 KUA851995:KUN852003 LDW851995:LEJ852003 LNS851995:LOF852003 LXO851995:LYB852003 MHK851995:MHX852003 MRG851995:MRT852003 NBC851995:NBP852003 NKY851995:NLL852003 NUU851995:NVH852003 OEQ851995:OFD852003 OOM851995:OOZ852003 OYI851995:OYV852003 PIE851995:PIR852003 PSA851995:PSN852003 QBW851995:QCJ852003 QLS851995:QMF852003 QVO851995:QWB852003 RFK851995:RFX852003 RPG851995:RPT852003 RZC851995:RZP852003 SIY851995:SJL852003 SSU851995:STH852003 TCQ851995:TDD852003 TMM851995:TMZ852003 TWI851995:TWV852003 UGE851995:UGR852003 UQA851995:UQN852003 UZW851995:VAJ852003 VJS851995:VKF852003 VTO851995:VUB852003 WDK851995:WDX852003 WNG851995:WNT852003 WXC851995:WXP852003 AU917531:BH917539 KQ917531:LD917539 UM917531:UZ917539 AEI917531:AEV917539 AOE917531:AOR917539 AYA917531:AYN917539 BHW917531:BIJ917539 BRS917531:BSF917539 CBO917531:CCB917539 CLK917531:CLX917539 CVG917531:CVT917539 DFC917531:DFP917539 DOY917531:DPL917539 DYU917531:DZH917539 EIQ917531:EJD917539 ESM917531:ESZ917539 FCI917531:FCV917539 FME917531:FMR917539 FWA917531:FWN917539 GFW917531:GGJ917539 GPS917531:GQF917539 GZO917531:HAB917539 HJK917531:HJX917539 HTG917531:HTT917539 IDC917531:IDP917539 IMY917531:INL917539 IWU917531:IXH917539 JGQ917531:JHD917539 JQM917531:JQZ917539 KAI917531:KAV917539 KKE917531:KKR917539 KUA917531:KUN917539 LDW917531:LEJ917539 LNS917531:LOF917539 LXO917531:LYB917539 MHK917531:MHX917539 MRG917531:MRT917539 NBC917531:NBP917539 NKY917531:NLL917539 NUU917531:NVH917539 OEQ917531:OFD917539 OOM917531:OOZ917539 OYI917531:OYV917539 PIE917531:PIR917539 PSA917531:PSN917539 QBW917531:QCJ917539 QLS917531:QMF917539 QVO917531:QWB917539 RFK917531:RFX917539 RPG917531:RPT917539 RZC917531:RZP917539 SIY917531:SJL917539 SSU917531:STH917539 TCQ917531:TDD917539 TMM917531:TMZ917539 TWI917531:TWV917539 UGE917531:UGR917539 UQA917531:UQN917539 UZW917531:VAJ917539 VJS917531:VKF917539 VTO917531:VUB917539 WDK917531:WDX917539 WNG917531:WNT917539 WXC917531:WXP917539 AU983067:BH983075 KQ983067:LD983075 UM983067:UZ983075 AEI983067:AEV983075 AOE983067:AOR983075 AYA983067:AYN983075 BHW983067:BIJ983075 BRS983067:BSF983075 CBO983067:CCB983075 CLK983067:CLX983075 CVG983067:CVT983075 DFC983067:DFP983075 DOY983067:DPL983075 DYU983067:DZH983075 EIQ983067:EJD983075 ESM983067:ESZ983075 FCI983067:FCV983075 FME983067:FMR983075 FWA983067:FWN983075 GFW983067:GGJ983075 GPS983067:GQF983075 GZO983067:HAB983075 HJK983067:HJX983075 HTG983067:HTT983075 IDC983067:IDP983075 IMY983067:INL983075 IWU983067:IXH983075 JGQ983067:JHD983075 JQM983067:JQZ983075 KAI983067:KAV983075 KKE983067:KKR983075 KUA983067:KUN983075 LDW983067:LEJ983075 LNS983067:LOF983075 LXO983067:LYB983075 MHK983067:MHX983075 MRG983067:MRT983075 NBC983067:NBP983075 NKY983067:NLL983075 NUU983067:NVH983075 OEQ983067:OFD983075 OOM983067:OOZ983075 OYI983067:OYV983075 PIE983067:PIR983075 PSA983067:PSN983075 QBW983067:QCJ983075 QLS983067:QMF983075 QVO983067:QWB983075 RFK983067:RFX983075 RPG983067:RPT983075 RZC983067:RZP983075 SIY983067:SJL983075 SSU983067:STH983075 TCQ983067:TDD983075 TMM983067:TMZ983075 TWI983067:TWV983075 UGE983067:UGR983075 UQA983067:UQN983075 UZW983067:VAJ983075 VJS983067:VKF983075 VTO983067:VUB983075 WDK983067:WDX983075 WNG983067:WNT983075 WXC983067:WXP983075 S217 JO217 TK217 ADG217 ANC217 AWY217 BGU217 BQQ217 CAM217 CKI217 CUE217 DEA217 DNW217 DXS217 EHO217 ERK217 FBG217 FLC217 FUY217 GEU217 GOQ217 GYM217 HII217 HSE217 ICA217 ILW217 IVS217 JFO217 JPK217 JZG217 KJC217 KSY217 LCU217 LMQ217 LWM217 MGI217 MQE217 NAA217 NJW217 NTS217 ODO217 ONK217 OXG217 PHC217 PQY217 QAU217 QKQ217 QUM217 REI217 ROE217 RYA217 SHW217 SRS217 TBO217 TLK217 TVG217 UFC217 UOY217 UYU217 VIQ217 VSM217 WCI217 WME217 WWA217 S65776 JO65776 TK65776 ADG65776 ANC65776 AWY65776 BGU65776 BQQ65776 CAM65776 CKI65776 CUE65776 DEA65776 DNW65776 DXS65776 EHO65776 ERK65776 FBG65776 FLC65776 FUY65776 GEU65776 GOQ65776 GYM65776 HII65776 HSE65776 ICA65776 ILW65776 IVS65776 JFO65776 JPK65776 JZG65776 KJC65776 KSY65776 LCU65776 LMQ65776 LWM65776 MGI65776 MQE65776 NAA65776 NJW65776 NTS65776 ODO65776 ONK65776 OXG65776 PHC65776 PQY65776 QAU65776 QKQ65776 QUM65776 REI65776 ROE65776 RYA65776 SHW65776 SRS65776 TBO65776 TLK65776 TVG65776 UFC65776 UOY65776 UYU65776 VIQ65776 VSM65776 WCI65776 WME65776 WWA65776 S131312 JO131312 TK131312 ADG131312 ANC131312 AWY131312 BGU131312 BQQ131312 CAM131312 CKI131312 CUE131312 DEA131312 DNW131312 DXS131312 EHO131312 ERK131312 FBG131312 FLC131312 FUY131312 GEU131312 GOQ131312 GYM131312 HII131312 HSE131312 ICA131312 ILW131312 IVS131312 JFO131312 JPK131312 JZG131312 KJC131312 KSY131312 LCU131312 LMQ131312 LWM131312 MGI131312 MQE131312 NAA131312 NJW131312 NTS131312 ODO131312 ONK131312 OXG131312 PHC131312 PQY131312 QAU131312 QKQ131312 QUM131312 REI131312 ROE131312 RYA131312 SHW131312 SRS131312 TBO131312 TLK131312 TVG131312 UFC131312 UOY131312 UYU131312 VIQ131312 VSM131312 WCI131312 WME131312 WWA131312 S196848 JO196848 TK196848 ADG196848 ANC196848 AWY196848 BGU196848 BQQ196848 CAM196848 CKI196848 CUE196848 DEA196848 DNW196848 DXS196848 EHO196848 ERK196848 FBG196848 FLC196848 FUY196848 GEU196848 GOQ196848 GYM196848 HII196848 HSE196848 ICA196848 ILW196848 IVS196848 JFO196848 JPK196848 JZG196848 KJC196848 KSY196848 LCU196848 LMQ196848 LWM196848 MGI196848 MQE196848 NAA196848 NJW196848 NTS196848 ODO196848 ONK196848 OXG196848 PHC196848 PQY196848 QAU196848 QKQ196848 QUM196848 REI196848 ROE196848 RYA196848 SHW196848 SRS196848 TBO196848 TLK196848 TVG196848 UFC196848 UOY196848 UYU196848 VIQ196848 VSM196848 WCI196848 WME196848 WWA196848 S262384 JO262384 TK262384 ADG262384 ANC262384 AWY262384 BGU262384 BQQ262384 CAM262384 CKI262384 CUE262384 DEA262384 DNW262384 DXS262384 EHO262384 ERK262384 FBG262384 FLC262384 FUY262384 GEU262384 GOQ262384 GYM262384 HII262384 HSE262384 ICA262384 ILW262384 IVS262384 JFO262384 JPK262384 JZG262384 KJC262384 KSY262384 LCU262384 LMQ262384 LWM262384 MGI262384 MQE262384 NAA262384 NJW262384 NTS262384 ODO262384 ONK262384 OXG262384 PHC262384 PQY262384 QAU262384 QKQ262384 QUM262384 REI262384 ROE262384 RYA262384 SHW262384 SRS262384 TBO262384 TLK262384 TVG262384 UFC262384 UOY262384 UYU262384 VIQ262384 VSM262384 WCI262384 WME262384 WWA262384 S327920 JO327920 TK327920 ADG327920 ANC327920 AWY327920 BGU327920 BQQ327920 CAM327920 CKI327920 CUE327920 DEA327920 DNW327920 DXS327920 EHO327920 ERK327920 FBG327920 FLC327920 FUY327920 GEU327920 GOQ327920 GYM327920 HII327920 HSE327920 ICA327920 ILW327920 IVS327920 JFO327920 JPK327920 JZG327920 KJC327920 KSY327920 LCU327920 LMQ327920 LWM327920 MGI327920 MQE327920 NAA327920 NJW327920 NTS327920 ODO327920 ONK327920 OXG327920 PHC327920 PQY327920 QAU327920 QKQ327920 QUM327920 REI327920 ROE327920 RYA327920 SHW327920 SRS327920 TBO327920 TLK327920 TVG327920 UFC327920 UOY327920 UYU327920 VIQ327920 VSM327920 WCI327920 WME327920 WWA327920 S393456 JO393456 TK393456 ADG393456 ANC393456 AWY393456 BGU393456 BQQ393456 CAM393456 CKI393456 CUE393456 DEA393456 DNW393456 DXS393456 EHO393456 ERK393456 FBG393456 FLC393456 FUY393456 GEU393456 GOQ393456 GYM393456 HII393456 HSE393456 ICA393456 ILW393456 IVS393456 JFO393456 JPK393456 JZG393456 KJC393456 KSY393456 LCU393456 LMQ393456 LWM393456 MGI393456 MQE393456 NAA393456 NJW393456 NTS393456 ODO393456 ONK393456 OXG393456 PHC393456 PQY393456 QAU393456 QKQ393456 QUM393456 REI393456 ROE393456 RYA393456 SHW393456 SRS393456 TBO393456 TLK393456 TVG393456 UFC393456 UOY393456 UYU393456 VIQ393456 VSM393456 WCI393456 WME393456 WWA393456 S458992 JO458992 TK458992 ADG458992 ANC458992 AWY458992 BGU458992 BQQ458992 CAM458992 CKI458992 CUE458992 DEA458992 DNW458992 DXS458992 EHO458992 ERK458992 FBG458992 FLC458992 FUY458992 GEU458992 GOQ458992 GYM458992 HII458992 HSE458992 ICA458992 ILW458992 IVS458992 JFO458992 JPK458992 JZG458992 KJC458992 KSY458992 LCU458992 LMQ458992 LWM458992 MGI458992 MQE458992 NAA458992 NJW458992 NTS458992 ODO458992 ONK458992 OXG458992 PHC458992 PQY458992 QAU458992 QKQ458992 QUM458992 REI458992 ROE458992 RYA458992 SHW458992 SRS458992 TBO458992 TLK458992 TVG458992 UFC458992 UOY458992 UYU458992 VIQ458992 VSM458992 WCI458992 WME458992 WWA458992 S524528 JO524528 TK524528 ADG524528 ANC524528 AWY524528 BGU524528 BQQ524528 CAM524528 CKI524528 CUE524528 DEA524528 DNW524528 DXS524528 EHO524528 ERK524528 FBG524528 FLC524528 FUY524528 GEU524528 GOQ524528 GYM524528 HII524528 HSE524528 ICA524528 ILW524528 IVS524528 JFO524528 JPK524528 JZG524528 KJC524528 KSY524528 LCU524528 LMQ524528 LWM524528 MGI524528 MQE524528 NAA524528 NJW524528 NTS524528 ODO524528 ONK524528 OXG524528 PHC524528 PQY524528 QAU524528 QKQ524528 QUM524528 REI524528 ROE524528 RYA524528 SHW524528 SRS524528 TBO524528 TLK524528 TVG524528 UFC524528 UOY524528 UYU524528 VIQ524528 VSM524528 WCI524528 WME524528 WWA524528 S590064 JO590064 TK590064 ADG590064 ANC590064 AWY590064 BGU590064 BQQ590064 CAM590064 CKI590064 CUE590064 DEA590064 DNW590064 DXS590064 EHO590064 ERK590064 FBG590064 FLC590064 FUY590064 GEU590064 GOQ590064 GYM590064 HII590064 HSE590064 ICA590064 ILW590064 IVS590064 JFO590064 JPK590064 JZG590064 KJC590064 KSY590064 LCU590064 LMQ590064 LWM590064 MGI590064 MQE590064 NAA590064 NJW590064 NTS590064 ODO590064 ONK590064 OXG590064 PHC590064 PQY590064 QAU590064 QKQ590064 QUM590064 REI590064 ROE590064 RYA590064 SHW590064 SRS590064 TBO590064 TLK590064 TVG590064 UFC590064 UOY590064 UYU590064 VIQ590064 VSM590064 WCI590064 WME590064 WWA590064 S655600 JO655600 TK655600 ADG655600 ANC655600 AWY655600 BGU655600 BQQ655600 CAM655600 CKI655600 CUE655600 DEA655600 DNW655600 DXS655600 EHO655600 ERK655600 FBG655600 FLC655600 FUY655600 GEU655600 GOQ655600 GYM655600 HII655600 HSE655600 ICA655600 ILW655600 IVS655600 JFO655600 JPK655600 JZG655600 KJC655600 KSY655600 LCU655600 LMQ655600 LWM655600 MGI655600 MQE655600 NAA655600 NJW655600 NTS655600 ODO655600 ONK655600 OXG655600 PHC655600 PQY655600 QAU655600 QKQ655600 QUM655600 REI655600 ROE655600 RYA655600 SHW655600 SRS655600 TBO655600 TLK655600 TVG655600 UFC655600 UOY655600 UYU655600 VIQ655600 VSM655600 WCI655600 WME655600 WWA655600 S721136 JO721136 TK721136 ADG721136 ANC721136 AWY721136 BGU721136 BQQ721136 CAM721136 CKI721136 CUE721136 DEA721136 DNW721136 DXS721136 EHO721136 ERK721136 FBG721136 FLC721136 FUY721136 GEU721136 GOQ721136 GYM721136 HII721136 HSE721136 ICA721136 ILW721136 IVS721136 JFO721136 JPK721136 JZG721136 KJC721136 KSY721136 LCU721136 LMQ721136 LWM721136 MGI721136 MQE721136 NAA721136 NJW721136 NTS721136 ODO721136 ONK721136 OXG721136 PHC721136 PQY721136 QAU721136 QKQ721136 QUM721136 REI721136 ROE721136 RYA721136 SHW721136 SRS721136 TBO721136 TLK721136 TVG721136 UFC721136 UOY721136 UYU721136 VIQ721136 VSM721136 WCI721136 WME721136 WWA721136 S786672 JO786672 TK786672 ADG786672 ANC786672 AWY786672 BGU786672 BQQ786672 CAM786672 CKI786672 CUE786672 DEA786672 DNW786672 DXS786672 EHO786672 ERK786672 FBG786672 FLC786672 FUY786672 GEU786672 GOQ786672 GYM786672 HII786672 HSE786672 ICA786672 ILW786672 IVS786672 JFO786672 JPK786672 JZG786672 KJC786672 KSY786672 LCU786672 LMQ786672 LWM786672 MGI786672 MQE786672 NAA786672 NJW786672 NTS786672 ODO786672 ONK786672 OXG786672 PHC786672 PQY786672 QAU786672 QKQ786672 QUM786672 REI786672 ROE786672 RYA786672 SHW786672 SRS786672 TBO786672 TLK786672 TVG786672 UFC786672 UOY786672 UYU786672 VIQ786672 VSM786672 WCI786672 WME786672 WWA786672 S852208 JO852208 TK852208 ADG852208 ANC852208 AWY852208 BGU852208 BQQ852208 CAM852208 CKI852208 CUE852208 DEA852208 DNW852208 DXS852208 EHO852208 ERK852208 FBG852208 FLC852208 FUY852208 GEU852208 GOQ852208 GYM852208 HII852208 HSE852208 ICA852208 ILW852208 IVS852208 JFO852208 JPK852208 JZG852208 KJC852208 KSY852208 LCU852208 LMQ852208 LWM852208 MGI852208 MQE852208 NAA852208 NJW852208 NTS852208 ODO852208 ONK852208 OXG852208 PHC852208 PQY852208 QAU852208 QKQ852208 QUM852208 REI852208 ROE852208 RYA852208 SHW852208 SRS852208 TBO852208 TLK852208 TVG852208 UFC852208 UOY852208 UYU852208 VIQ852208 VSM852208 WCI852208 WME852208 WWA852208 S917744 JO917744 TK917744 ADG917744 ANC917744 AWY917744 BGU917744 BQQ917744 CAM917744 CKI917744 CUE917744 DEA917744 DNW917744 DXS917744 EHO917744 ERK917744 FBG917744 FLC917744 FUY917744 GEU917744 GOQ917744 GYM917744 HII917744 HSE917744 ICA917744 ILW917744 IVS917744 JFO917744 JPK917744 JZG917744 KJC917744 KSY917744 LCU917744 LMQ917744 LWM917744 MGI917744 MQE917744 NAA917744 NJW917744 NTS917744 ODO917744 ONK917744 OXG917744 PHC917744 PQY917744 QAU917744 QKQ917744 QUM917744 REI917744 ROE917744 RYA917744 SHW917744 SRS917744 TBO917744 TLK917744 TVG917744 UFC917744 UOY917744 UYU917744 VIQ917744 VSM917744 WCI917744 WME917744 WWA917744 S983280 JO983280 TK983280 ADG983280 ANC983280 AWY983280 BGU983280 BQQ983280 CAM983280 CKI983280 CUE983280 DEA983280 DNW983280 DXS983280 EHO983280 ERK983280 FBG983280 FLC983280 FUY983280 GEU983280 GOQ983280 GYM983280 HII983280 HSE983280 ICA983280 ILW983280 IVS983280 JFO983280 JPK983280 JZG983280 KJC983280 KSY983280 LCU983280 LMQ983280 LWM983280 MGI983280 MQE983280 NAA983280 NJW983280 NTS983280 ODO983280 ONK983280 OXG983280 PHC983280 PQY983280 QAU983280 QKQ983280 QUM983280 REI983280 ROE983280 RYA983280 SHW983280 SRS983280 TBO983280 TLK983280 TVG983280 UFC983280 UOY983280 UYU983280 VIQ983280 VSM983280 WCI983280 WME983280 WWA983280 S219 JO219 TK219 ADG219 ANC219 AWY219 BGU219 BQQ219 CAM219 CKI219 CUE219 DEA219 DNW219 DXS219 EHO219 ERK219 FBG219 FLC219 FUY219 GEU219 GOQ219 GYM219 HII219 HSE219 ICA219 ILW219 IVS219 JFO219 JPK219 JZG219 KJC219 KSY219 LCU219 LMQ219 LWM219 MGI219 MQE219 NAA219 NJW219 NTS219 ODO219 ONK219 OXG219 PHC219 PQY219 QAU219 QKQ219 QUM219 REI219 ROE219 RYA219 SHW219 SRS219 TBO219 TLK219 TVG219 UFC219 UOY219 UYU219 VIQ219 VSM219 WCI219 WME219 WWA219 S65778 JO65778 TK65778 ADG65778 ANC65778 AWY65778 BGU65778 BQQ65778 CAM65778 CKI65778 CUE65778 DEA65778 DNW65778 DXS65778 EHO65778 ERK65778 FBG65778 FLC65778 FUY65778 GEU65778 GOQ65778 GYM65778 HII65778 HSE65778 ICA65778 ILW65778 IVS65778 JFO65778 JPK65778 JZG65778 KJC65778 KSY65778 LCU65778 LMQ65778 LWM65778 MGI65778 MQE65778 NAA65778 NJW65778 NTS65778 ODO65778 ONK65778 OXG65778 PHC65778 PQY65778 QAU65778 QKQ65778 QUM65778 REI65778 ROE65778 RYA65778 SHW65778 SRS65778 TBO65778 TLK65778 TVG65778 UFC65778 UOY65778 UYU65778 VIQ65778 VSM65778 WCI65778 WME65778 WWA65778 S131314 JO131314 TK131314 ADG131314 ANC131314 AWY131314 BGU131314 BQQ131314 CAM131314 CKI131314 CUE131314 DEA131314 DNW131314 DXS131314 EHO131314 ERK131314 FBG131314 FLC131314 FUY131314 GEU131314 GOQ131314 GYM131314 HII131314 HSE131314 ICA131314 ILW131314 IVS131314 JFO131314 JPK131314 JZG131314 KJC131314 KSY131314 LCU131314 LMQ131314 LWM131314 MGI131314 MQE131314 NAA131314 NJW131314 NTS131314 ODO131314 ONK131314 OXG131314 PHC131314 PQY131314 QAU131314 QKQ131314 QUM131314 REI131314 ROE131314 RYA131314 SHW131314 SRS131314 TBO131314 TLK131314 TVG131314 UFC131314 UOY131314 UYU131314 VIQ131314 VSM131314 WCI131314 WME131314 WWA131314 S196850 JO196850 TK196850 ADG196850 ANC196850 AWY196850 BGU196850 BQQ196850 CAM196850 CKI196850 CUE196850 DEA196850 DNW196850 DXS196850 EHO196850 ERK196850 FBG196850 FLC196850 FUY196850 GEU196850 GOQ196850 GYM196850 HII196850 HSE196850 ICA196850 ILW196850 IVS196850 JFO196850 JPK196850 JZG196850 KJC196850 KSY196850 LCU196850 LMQ196850 LWM196850 MGI196850 MQE196850 NAA196850 NJW196850 NTS196850 ODO196850 ONK196850 OXG196850 PHC196850 PQY196850 QAU196850 QKQ196850 QUM196850 REI196850 ROE196850 RYA196850 SHW196850 SRS196850 TBO196850 TLK196850 TVG196850 UFC196850 UOY196850 UYU196850 VIQ196850 VSM196850 WCI196850 WME196850 WWA196850 S262386 JO262386 TK262386 ADG262386 ANC262386 AWY262386 BGU262386 BQQ262386 CAM262386 CKI262386 CUE262386 DEA262386 DNW262386 DXS262386 EHO262386 ERK262386 FBG262386 FLC262386 FUY262386 GEU262386 GOQ262386 GYM262386 HII262386 HSE262386 ICA262386 ILW262386 IVS262386 JFO262386 JPK262386 JZG262386 KJC262386 KSY262386 LCU262386 LMQ262386 LWM262386 MGI262386 MQE262386 NAA262386 NJW262386 NTS262386 ODO262386 ONK262386 OXG262386 PHC262386 PQY262386 QAU262386 QKQ262386 QUM262386 REI262386 ROE262386 RYA262386 SHW262386 SRS262386 TBO262386 TLK262386 TVG262386 UFC262386 UOY262386 UYU262386 VIQ262386 VSM262386 WCI262386 WME262386 WWA262386 S327922 JO327922 TK327922 ADG327922 ANC327922 AWY327922 BGU327922 BQQ327922 CAM327922 CKI327922 CUE327922 DEA327922 DNW327922 DXS327922 EHO327922 ERK327922 FBG327922 FLC327922 FUY327922 GEU327922 GOQ327922 GYM327922 HII327922 HSE327922 ICA327922 ILW327922 IVS327922 JFO327922 JPK327922 JZG327922 KJC327922 KSY327922 LCU327922 LMQ327922 LWM327922 MGI327922 MQE327922 NAA327922 NJW327922 NTS327922 ODO327922 ONK327922 OXG327922 PHC327922 PQY327922 QAU327922 QKQ327922 QUM327922 REI327922 ROE327922 RYA327922 SHW327922 SRS327922 TBO327922 TLK327922 TVG327922 UFC327922 UOY327922 UYU327922 VIQ327922 VSM327922 WCI327922 WME327922 WWA327922 S393458 JO393458 TK393458 ADG393458 ANC393458 AWY393458 BGU393458 BQQ393458 CAM393458 CKI393458 CUE393458 DEA393458 DNW393458 DXS393458 EHO393458 ERK393458 FBG393458 FLC393458 FUY393458 GEU393458 GOQ393458 GYM393458 HII393458 HSE393458 ICA393458 ILW393458 IVS393458 JFO393458 JPK393458 JZG393458 KJC393458 KSY393458 LCU393458 LMQ393458 LWM393458 MGI393458 MQE393458 NAA393458 NJW393458 NTS393458 ODO393458 ONK393458 OXG393458 PHC393458 PQY393458 QAU393458 QKQ393458 QUM393458 REI393458 ROE393458 RYA393458 SHW393458 SRS393458 TBO393458 TLK393458 TVG393458 UFC393458 UOY393458 UYU393458 VIQ393458 VSM393458 WCI393458 WME393458 WWA393458 S458994 JO458994 TK458994 ADG458994 ANC458994 AWY458994 BGU458994 BQQ458994 CAM458994 CKI458994 CUE458994 DEA458994 DNW458994 DXS458994 EHO458994 ERK458994 FBG458994 FLC458994 FUY458994 GEU458994 GOQ458994 GYM458994 HII458994 HSE458994 ICA458994 ILW458994 IVS458994 JFO458994 JPK458994 JZG458994 KJC458994 KSY458994 LCU458994 LMQ458994 LWM458994 MGI458994 MQE458994 NAA458994 NJW458994 NTS458994 ODO458994 ONK458994 OXG458994 PHC458994 PQY458994 QAU458994 QKQ458994 QUM458994 REI458994 ROE458994 RYA458994 SHW458994 SRS458994 TBO458994 TLK458994 TVG458994 UFC458994 UOY458994 UYU458994 VIQ458994 VSM458994 WCI458994 WME458994 WWA458994 S524530 JO524530 TK524530 ADG524530 ANC524530 AWY524530 BGU524530 BQQ524530 CAM524530 CKI524530 CUE524530 DEA524530 DNW524530 DXS524530 EHO524530 ERK524530 FBG524530 FLC524530 FUY524530 GEU524530 GOQ524530 GYM524530 HII524530 HSE524530 ICA524530 ILW524530 IVS524530 JFO524530 JPK524530 JZG524530 KJC524530 KSY524530 LCU524530 LMQ524530 LWM524530 MGI524530 MQE524530 NAA524530 NJW524530 NTS524530 ODO524530 ONK524530 OXG524530 PHC524530 PQY524530 QAU524530 QKQ524530 QUM524530 REI524530 ROE524530 RYA524530 SHW524530 SRS524530 TBO524530 TLK524530 TVG524530 UFC524530 UOY524530 UYU524530 VIQ524530 VSM524530 WCI524530 WME524530 WWA524530 S590066 JO590066 TK590066 ADG590066 ANC590066 AWY590066 BGU590066 BQQ590066 CAM590066 CKI590066 CUE590066 DEA590066 DNW590066 DXS590066 EHO590066 ERK590066 FBG590066 FLC590066 FUY590066 GEU590066 GOQ590066 GYM590066 HII590066 HSE590066 ICA590066 ILW590066 IVS590066 JFO590066 JPK590066 JZG590066 KJC590066 KSY590066 LCU590066 LMQ590066 LWM590066 MGI590066 MQE590066 NAA590066 NJW590066 NTS590066 ODO590066 ONK590066 OXG590066 PHC590066 PQY590066 QAU590066 QKQ590066 QUM590066 REI590066 ROE590066 RYA590066 SHW590066 SRS590066 TBO590066 TLK590066 TVG590066 UFC590066 UOY590066 UYU590066 VIQ590066 VSM590066 WCI590066 WME590066 WWA590066 S655602 JO655602 TK655602 ADG655602 ANC655602 AWY655602 BGU655602 BQQ655602 CAM655602 CKI655602 CUE655602 DEA655602 DNW655602 DXS655602 EHO655602 ERK655602 FBG655602 FLC655602 FUY655602 GEU655602 GOQ655602 GYM655602 HII655602 HSE655602 ICA655602 ILW655602 IVS655602 JFO655602 JPK655602 JZG655602 KJC655602 KSY655602 LCU655602 LMQ655602 LWM655602 MGI655602 MQE655602 NAA655602 NJW655602 NTS655602 ODO655602 ONK655602 OXG655602 PHC655602 PQY655602 QAU655602 QKQ655602 QUM655602 REI655602 ROE655602 RYA655602 SHW655602 SRS655602 TBO655602 TLK655602 TVG655602 UFC655602 UOY655602 UYU655602 VIQ655602 VSM655602 WCI655602 WME655602 WWA655602 S721138 JO721138 TK721138 ADG721138 ANC721138 AWY721138 BGU721138 BQQ721138 CAM721138 CKI721138 CUE721138 DEA721138 DNW721138 DXS721138 EHO721138 ERK721138 FBG721138 FLC721138 FUY721138 GEU721138 GOQ721138 GYM721138 HII721138 HSE721138 ICA721138 ILW721138 IVS721138 JFO721138 JPK721138 JZG721138 KJC721138 KSY721138 LCU721138 LMQ721138 LWM721138 MGI721138 MQE721138 NAA721138 NJW721138 NTS721138 ODO721138 ONK721138 OXG721138 PHC721138 PQY721138 QAU721138 QKQ721138 QUM721138 REI721138 ROE721138 RYA721138 SHW721138 SRS721138 TBO721138 TLK721138 TVG721138 UFC721138 UOY721138 UYU721138 VIQ721138 VSM721138 WCI721138 WME721138 WWA721138 S786674 JO786674 TK786674 ADG786674 ANC786674 AWY786674 BGU786674 BQQ786674 CAM786674 CKI786674 CUE786674 DEA786674 DNW786674 DXS786674 EHO786674 ERK786674 FBG786674 FLC786674 FUY786674 GEU786674 GOQ786674 GYM786674 HII786674 HSE786674 ICA786674 ILW786674 IVS786674 JFO786674 JPK786674 JZG786674 KJC786674 KSY786674 LCU786674 LMQ786674 LWM786674 MGI786674 MQE786674 NAA786674 NJW786674 NTS786674 ODO786674 ONK786674 OXG786674 PHC786674 PQY786674 QAU786674 QKQ786674 QUM786674 REI786674 ROE786674 RYA786674 SHW786674 SRS786674 TBO786674 TLK786674 TVG786674 UFC786674 UOY786674 UYU786674 VIQ786674 VSM786674 WCI786674 WME786674 WWA786674 S852210 JO852210 TK852210 ADG852210 ANC852210 AWY852210 BGU852210 BQQ852210 CAM852210 CKI852210 CUE852210 DEA852210 DNW852210 DXS852210 EHO852210 ERK852210 FBG852210 FLC852210 FUY852210 GEU852210 GOQ852210 GYM852210 HII852210 HSE852210 ICA852210 ILW852210 IVS852210 JFO852210 JPK852210 JZG852210 KJC852210 KSY852210 LCU852210 LMQ852210 LWM852210 MGI852210 MQE852210 NAA852210 NJW852210 NTS852210 ODO852210 ONK852210 OXG852210 PHC852210 PQY852210 QAU852210 QKQ852210 QUM852210 REI852210 ROE852210 RYA852210 SHW852210 SRS852210 TBO852210 TLK852210 TVG852210 UFC852210 UOY852210 UYU852210 VIQ852210 VSM852210 WCI852210 WME852210 WWA852210 S917746 JO917746 TK917746 ADG917746 ANC917746 AWY917746 BGU917746 BQQ917746 CAM917746 CKI917746 CUE917746 DEA917746 DNW917746 DXS917746 EHO917746 ERK917746 FBG917746 FLC917746 FUY917746 GEU917746 GOQ917746 GYM917746 HII917746 HSE917746 ICA917746 ILW917746 IVS917746 JFO917746 JPK917746 JZG917746 KJC917746 KSY917746 LCU917746 LMQ917746 LWM917746 MGI917746 MQE917746 NAA917746 NJW917746 NTS917746 ODO917746 ONK917746 OXG917746 PHC917746 PQY917746 QAU917746 QKQ917746 QUM917746 REI917746 ROE917746 RYA917746 SHW917746 SRS917746 TBO917746 TLK917746 TVG917746 UFC917746 UOY917746 UYU917746 VIQ917746 VSM917746 WCI917746 WME917746 WWA917746 S983282 JO983282 TK983282 ADG983282 ANC983282 AWY983282 BGU983282 BQQ983282 CAM983282 CKI983282 CUE983282 DEA983282 DNW983282 DXS983282 EHO983282 ERK983282 FBG983282 FLC983282 FUY983282 GEU983282 GOQ983282 GYM983282 HII983282 HSE983282 ICA983282 ILW983282 IVS983282 JFO983282 JPK983282 JZG983282 KJC983282 KSY983282 LCU983282 LMQ983282 LWM983282 MGI983282 MQE983282 NAA983282 NJW983282 NTS983282 ODO983282 ONK983282 OXG983282 PHC983282 PQY983282 QAU983282 QKQ983282 QUM983282 REI983282 ROE983282 RYA983282 SHW983282 SRS983282 TBO983282 TLK983282 TVG983282 UFC983282 UOY983282 UYU983282 VIQ983282 VSM983282 WCI983282 WME983282 WWA983282 S221 JO221 TK221 ADG221 ANC221 AWY221 BGU221 BQQ221 CAM221 CKI221 CUE221 DEA221 DNW221 DXS221 EHO221 ERK221 FBG221 FLC221 FUY221 GEU221 GOQ221 GYM221 HII221 HSE221 ICA221 ILW221 IVS221 JFO221 JPK221 JZG221 KJC221 KSY221 LCU221 LMQ221 LWM221 MGI221 MQE221 NAA221 NJW221 NTS221 ODO221 ONK221 OXG221 PHC221 PQY221 QAU221 QKQ221 QUM221 REI221 ROE221 RYA221 SHW221 SRS221 TBO221 TLK221 TVG221 UFC221 UOY221 UYU221 VIQ221 VSM221 WCI221 WME221 WWA221 S65780 JO65780 TK65780 ADG65780 ANC65780 AWY65780 BGU65780 BQQ65780 CAM65780 CKI65780 CUE65780 DEA65780 DNW65780 DXS65780 EHO65780 ERK65780 FBG65780 FLC65780 FUY65780 GEU65780 GOQ65780 GYM65780 HII65780 HSE65780 ICA65780 ILW65780 IVS65780 JFO65780 JPK65780 JZG65780 KJC65780 KSY65780 LCU65780 LMQ65780 LWM65780 MGI65780 MQE65780 NAA65780 NJW65780 NTS65780 ODO65780 ONK65780 OXG65780 PHC65780 PQY65780 QAU65780 QKQ65780 QUM65780 REI65780 ROE65780 RYA65780 SHW65780 SRS65780 TBO65780 TLK65780 TVG65780 UFC65780 UOY65780 UYU65780 VIQ65780 VSM65780 WCI65780 WME65780 WWA65780 S131316 JO131316 TK131316 ADG131316 ANC131316 AWY131316 BGU131316 BQQ131316 CAM131316 CKI131316 CUE131316 DEA131316 DNW131316 DXS131316 EHO131316 ERK131316 FBG131316 FLC131316 FUY131316 GEU131316 GOQ131316 GYM131316 HII131316 HSE131316 ICA131316 ILW131316 IVS131316 JFO131316 JPK131316 JZG131316 KJC131316 KSY131316 LCU131316 LMQ131316 LWM131316 MGI131316 MQE131316 NAA131316 NJW131316 NTS131316 ODO131316 ONK131316 OXG131316 PHC131316 PQY131316 QAU131316 QKQ131316 QUM131316 REI131316 ROE131316 RYA131316 SHW131316 SRS131316 TBO131316 TLK131316 TVG131316 UFC131316 UOY131316 UYU131316 VIQ131316 VSM131316 WCI131316 WME131316 WWA131316 S196852 JO196852 TK196852 ADG196852 ANC196852 AWY196852 BGU196852 BQQ196852 CAM196852 CKI196852 CUE196852 DEA196852 DNW196852 DXS196852 EHO196852 ERK196852 FBG196852 FLC196852 FUY196852 GEU196852 GOQ196852 GYM196852 HII196852 HSE196852 ICA196852 ILW196852 IVS196852 JFO196852 JPK196852 JZG196852 KJC196852 KSY196852 LCU196852 LMQ196852 LWM196852 MGI196852 MQE196852 NAA196852 NJW196852 NTS196852 ODO196852 ONK196852 OXG196852 PHC196852 PQY196852 QAU196852 QKQ196852 QUM196852 REI196852 ROE196852 RYA196852 SHW196852 SRS196852 TBO196852 TLK196852 TVG196852 UFC196852 UOY196852 UYU196852 VIQ196852 VSM196852 WCI196852 WME196852 WWA196852 S262388 JO262388 TK262388 ADG262388 ANC262388 AWY262388 BGU262388 BQQ262388 CAM262388 CKI262388 CUE262388 DEA262388 DNW262388 DXS262388 EHO262388 ERK262388 FBG262388 FLC262388 FUY262388 GEU262388 GOQ262388 GYM262388 HII262388 HSE262388 ICA262388 ILW262388 IVS262388 JFO262388 JPK262388 JZG262388 KJC262388 KSY262388 LCU262388 LMQ262388 LWM262388 MGI262388 MQE262388 NAA262388 NJW262388 NTS262388 ODO262388 ONK262388 OXG262388 PHC262388 PQY262388 QAU262388 QKQ262388 QUM262388 REI262388 ROE262388 RYA262388 SHW262388 SRS262388 TBO262388 TLK262388 TVG262388 UFC262388 UOY262388 UYU262388 VIQ262388 VSM262388 WCI262388 WME262388 WWA262388 S327924 JO327924 TK327924 ADG327924 ANC327924 AWY327924 BGU327924 BQQ327924 CAM327924 CKI327924 CUE327924 DEA327924 DNW327924 DXS327924 EHO327924 ERK327924 FBG327924 FLC327924 FUY327924 GEU327924 GOQ327924 GYM327924 HII327924 HSE327924 ICA327924 ILW327924 IVS327924 JFO327924 JPK327924 JZG327924 KJC327924 KSY327924 LCU327924 LMQ327924 LWM327924 MGI327924 MQE327924 NAA327924 NJW327924 NTS327924 ODO327924 ONK327924 OXG327924 PHC327924 PQY327924 QAU327924 QKQ327924 QUM327924 REI327924 ROE327924 RYA327924 SHW327924 SRS327924 TBO327924 TLK327924 TVG327924 UFC327924 UOY327924 UYU327924 VIQ327924 VSM327924 WCI327924 WME327924 WWA327924 S393460 JO393460 TK393460 ADG393460 ANC393460 AWY393460 BGU393460 BQQ393460 CAM393460 CKI393460 CUE393460 DEA393460 DNW393460 DXS393460 EHO393460 ERK393460 FBG393460 FLC393460 FUY393460 GEU393460 GOQ393460 GYM393460 HII393460 HSE393460 ICA393460 ILW393460 IVS393460 JFO393460 JPK393460 JZG393460 KJC393460 KSY393460 LCU393460 LMQ393460 LWM393460 MGI393460 MQE393460 NAA393460 NJW393460 NTS393460 ODO393460 ONK393460 OXG393460 PHC393460 PQY393460 QAU393460 QKQ393460 QUM393460 REI393460 ROE393460 RYA393460 SHW393460 SRS393460 TBO393460 TLK393460 TVG393460 UFC393460 UOY393460 UYU393460 VIQ393460 VSM393460 WCI393460 WME393460 WWA393460 S458996 JO458996 TK458996 ADG458996 ANC458996 AWY458996 BGU458996 BQQ458996 CAM458996 CKI458996 CUE458996 DEA458996 DNW458996 DXS458996 EHO458996 ERK458996 FBG458996 FLC458996 FUY458996 GEU458996 GOQ458996 GYM458996 HII458996 HSE458996 ICA458996 ILW458996 IVS458996 JFO458996 JPK458996 JZG458996 KJC458996 KSY458996 LCU458996 LMQ458996 LWM458996 MGI458996 MQE458996 NAA458996 NJW458996 NTS458996 ODO458996 ONK458996 OXG458996 PHC458996 PQY458996 QAU458996 QKQ458996 QUM458996 REI458996 ROE458996 RYA458996 SHW458996 SRS458996 TBO458996 TLK458996 TVG458996 UFC458996 UOY458996 UYU458996 VIQ458996 VSM458996 WCI458996 WME458996 WWA458996 S524532 JO524532 TK524532 ADG524532 ANC524532 AWY524532 BGU524532 BQQ524532 CAM524532 CKI524532 CUE524532 DEA524532 DNW524532 DXS524532 EHO524532 ERK524532 FBG524532 FLC524532 FUY524532 GEU524532 GOQ524532 GYM524532 HII524532 HSE524532 ICA524532 ILW524532 IVS524532 JFO524532 JPK524532 JZG524532 KJC524532 KSY524532 LCU524532 LMQ524532 LWM524532 MGI524532 MQE524532 NAA524532 NJW524532 NTS524532 ODO524532 ONK524532 OXG524532 PHC524532 PQY524532 QAU524532 QKQ524532 QUM524532 REI524532 ROE524532 RYA524532 SHW524532 SRS524532 TBO524532 TLK524532 TVG524532 UFC524532 UOY524532 UYU524532 VIQ524532 VSM524532 WCI524532 WME524532 WWA524532 S590068 JO590068 TK590068 ADG590068 ANC590068 AWY590068 BGU590068 BQQ590068 CAM590068 CKI590068 CUE590068 DEA590068 DNW590068 DXS590068 EHO590068 ERK590068 FBG590068 FLC590068 FUY590068 GEU590068 GOQ590068 GYM590068 HII590068 HSE590068 ICA590068 ILW590068 IVS590068 JFO590068 JPK590068 JZG590068 KJC590068 KSY590068 LCU590068 LMQ590068 LWM590068 MGI590068 MQE590068 NAA590068 NJW590068 NTS590068 ODO590068 ONK590068 OXG590068 PHC590068 PQY590068 QAU590068 QKQ590068 QUM590068 REI590068 ROE590068 RYA590068 SHW590068 SRS590068 TBO590068 TLK590068 TVG590068 UFC590068 UOY590068 UYU590068 VIQ590068 VSM590068 WCI590068 WME590068 WWA590068 S655604 JO655604 TK655604 ADG655604 ANC655604 AWY655604 BGU655604 BQQ655604 CAM655604 CKI655604 CUE655604 DEA655604 DNW655604 DXS655604 EHO655604 ERK655604 FBG655604 FLC655604 FUY655604 GEU655604 GOQ655604 GYM655604 HII655604 HSE655604 ICA655604 ILW655604 IVS655604 JFO655604 JPK655604 JZG655604 KJC655604 KSY655604 LCU655604 LMQ655604 LWM655604 MGI655604 MQE655604 NAA655604 NJW655604 NTS655604 ODO655604 ONK655604 OXG655604 PHC655604 PQY655604 QAU655604 QKQ655604 QUM655604 REI655604 ROE655604 RYA655604 SHW655604 SRS655604 TBO655604 TLK655604 TVG655604 UFC655604 UOY655604 UYU655604 VIQ655604 VSM655604 WCI655604 WME655604 WWA655604 S721140 JO721140 TK721140 ADG721140 ANC721140 AWY721140 BGU721140 BQQ721140 CAM721140 CKI721140 CUE721140 DEA721140 DNW721140 DXS721140 EHO721140 ERK721140 FBG721140 FLC721140 FUY721140 GEU721140 GOQ721140 GYM721140 HII721140 HSE721140 ICA721140 ILW721140 IVS721140 JFO721140 JPK721140 JZG721140 KJC721140 KSY721140 LCU721140 LMQ721140 LWM721140 MGI721140 MQE721140 NAA721140 NJW721140 NTS721140 ODO721140 ONK721140 OXG721140 PHC721140 PQY721140 QAU721140 QKQ721140 QUM721140 REI721140 ROE721140 RYA721140 SHW721140 SRS721140 TBO721140 TLK721140 TVG721140 UFC721140 UOY721140 UYU721140 VIQ721140 VSM721140 WCI721140 WME721140 WWA721140 S786676 JO786676 TK786676 ADG786676 ANC786676 AWY786676 BGU786676 BQQ786676 CAM786676 CKI786676 CUE786676 DEA786676 DNW786676 DXS786676 EHO786676 ERK786676 FBG786676 FLC786676 FUY786676 GEU786676 GOQ786676 GYM786676 HII786676 HSE786676 ICA786676 ILW786676 IVS786676 JFO786676 JPK786676 JZG786676 KJC786676 KSY786676 LCU786676 LMQ786676 LWM786676 MGI786676 MQE786676 NAA786676 NJW786676 NTS786676 ODO786676 ONK786676 OXG786676 PHC786676 PQY786676 QAU786676 QKQ786676 QUM786676 REI786676 ROE786676 RYA786676 SHW786676 SRS786676 TBO786676 TLK786676 TVG786676 UFC786676 UOY786676 UYU786676 VIQ786676 VSM786676 WCI786676 WME786676 WWA786676 S852212 JO852212 TK852212 ADG852212 ANC852212 AWY852212 BGU852212 BQQ852212 CAM852212 CKI852212 CUE852212 DEA852212 DNW852212 DXS852212 EHO852212 ERK852212 FBG852212 FLC852212 FUY852212 GEU852212 GOQ852212 GYM852212 HII852212 HSE852212 ICA852212 ILW852212 IVS852212 JFO852212 JPK852212 JZG852212 KJC852212 KSY852212 LCU852212 LMQ852212 LWM852212 MGI852212 MQE852212 NAA852212 NJW852212 NTS852212 ODO852212 ONK852212 OXG852212 PHC852212 PQY852212 QAU852212 QKQ852212 QUM852212 REI852212 ROE852212 RYA852212 SHW852212 SRS852212 TBO852212 TLK852212 TVG852212 UFC852212 UOY852212 UYU852212 VIQ852212 VSM852212 WCI852212 WME852212 WWA852212 S917748 JO917748 TK917748 ADG917748 ANC917748 AWY917748 BGU917748 BQQ917748 CAM917748 CKI917748 CUE917748 DEA917748 DNW917748 DXS917748 EHO917748 ERK917748 FBG917748 FLC917748 FUY917748 GEU917748 GOQ917748 GYM917748 HII917748 HSE917748 ICA917748 ILW917748 IVS917748 JFO917748 JPK917748 JZG917748 KJC917748 KSY917748 LCU917748 LMQ917748 LWM917748 MGI917748 MQE917748 NAA917748 NJW917748 NTS917748 ODO917748 ONK917748 OXG917748 PHC917748 PQY917748 QAU917748 QKQ917748 QUM917748 REI917748 ROE917748 RYA917748 SHW917748 SRS917748 TBO917748 TLK917748 TVG917748 UFC917748 UOY917748 UYU917748 VIQ917748 VSM917748 WCI917748 WME917748 WWA917748 S983284 JO983284 TK983284 ADG983284 ANC983284 AWY983284 BGU983284 BQQ983284 CAM983284 CKI983284 CUE983284 DEA983284 DNW983284 DXS983284 EHO983284 ERK983284 FBG983284 FLC983284 FUY983284 GEU983284 GOQ983284 GYM983284 HII983284 HSE983284 ICA983284 ILW983284 IVS983284 JFO983284 JPK983284 JZG983284 KJC983284 KSY983284 LCU983284 LMQ983284 LWM983284 MGI983284 MQE983284 NAA983284 NJW983284 NTS983284 ODO983284 ONK983284 OXG983284 PHC983284 PQY983284 QAU983284 QKQ983284 QUM983284 REI983284 ROE983284 RYA983284 SHW983284 SRS983284 TBO983284 TLK983284 TVG983284 UFC983284 UOY983284 UYU983284 VIQ983284 VSM983284 WCI983284 WME983284 WWA983284 S223 JO223 TK223 ADG223 ANC223 AWY223 BGU223 BQQ223 CAM223 CKI223 CUE223 DEA223 DNW223 DXS223 EHO223 ERK223 FBG223 FLC223 FUY223 GEU223 GOQ223 GYM223 HII223 HSE223 ICA223 ILW223 IVS223 JFO223 JPK223 JZG223 KJC223 KSY223 LCU223 LMQ223 LWM223 MGI223 MQE223 NAA223 NJW223 NTS223 ODO223 ONK223 OXG223 PHC223 PQY223 QAU223 QKQ223 QUM223 REI223 ROE223 RYA223 SHW223 SRS223 TBO223 TLK223 TVG223 UFC223 UOY223 UYU223 VIQ223 VSM223 WCI223 WME223 WWA223 S65782 JO65782 TK65782 ADG65782 ANC65782 AWY65782 BGU65782 BQQ65782 CAM65782 CKI65782 CUE65782 DEA65782 DNW65782 DXS65782 EHO65782 ERK65782 FBG65782 FLC65782 FUY65782 GEU65782 GOQ65782 GYM65782 HII65782 HSE65782 ICA65782 ILW65782 IVS65782 JFO65782 JPK65782 JZG65782 KJC65782 KSY65782 LCU65782 LMQ65782 LWM65782 MGI65782 MQE65782 NAA65782 NJW65782 NTS65782 ODO65782 ONK65782 OXG65782 PHC65782 PQY65782 QAU65782 QKQ65782 QUM65782 REI65782 ROE65782 RYA65782 SHW65782 SRS65782 TBO65782 TLK65782 TVG65782 UFC65782 UOY65782 UYU65782 VIQ65782 VSM65782 WCI65782 WME65782 WWA65782 S131318 JO131318 TK131318 ADG131318 ANC131318 AWY131318 BGU131318 BQQ131318 CAM131318 CKI131318 CUE131318 DEA131318 DNW131318 DXS131318 EHO131318 ERK131318 FBG131318 FLC131318 FUY131318 GEU131318 GOQ131318 GYM131318 HII131318 HSE131318 ICA131318 ILW131318 IVS131318 JFO131318 JPK131318 JZG131318 KJC131318 KSY131318 LCU131318 LMQ131318 LWM131318 MGI131318 MQE131318 NAA131318 NJW131318 NTS131318 ODO131318 ONK131318 OXG131318 PHC131318 PQY131318 QAU131318 QKQ131318 QUM131318 REI131318 ROE131318 RYA131318 SHW131318 SRS131318 TBO131318 TLK131318 TVG131318 UFC131318 UOY131318 UYU131318 VIQ131318 VSM131318 WCI131318 WME131318 WWA131318 S196854 JO196854 TK196854 ADG196854 ANC196854 AWY196854 BGU196854 BQQ196854 CAM196854 CKI196854 CUE196854 DEA196854 DNW196854 DXS196854 EHO196854 ERK196854 FBG196854 FLC196854 FUY196854 GEU196854 GOQ196854 GYM196854 HII196854 HSE196854 ICA196854 ILW196854 IVS196854 JFO196854 JPK196854 JZG196854 KJC196854 KSY196854 LCU196854 LMQ196854 LWM196854 MGI196854 MQE196854 NAA196854 NJW196854 NTS196854 ODO196854 ONK196854 OXG196854 PHC196854 PQY196854 QAU196854 QKQ196854 QUM196854 REI196854 ROE196854 RYA196854 SHW196854 SRS196854 TBO196854 TLK196854 TVG196854 UFC196854 UOY196854 UYU196854 VIQ196854 VSM196854 WCI196854 WME196854 WWA196854 S262390 JO262390 TK262390 ADG262390 ANC262390 AWY262390 BGU262390 BQQ262390 CAM262390 CKI262390 CUE262390 DEA262390 DNW262390 DXS262390 EHO262390 ERK262390 FBG262390 FLC262390 FUY262390 GEU262390 GOQ262390 GYM262390 HII262390 HSE262390 ICA262390 ILW262390 IVS262390 JFO262390 JPK262390 JZG262390 KJC262390 KSY262390 LCU262390 LMQ262390 LWM262390 MGI262390 MQE262390 NAA262390 NJW262390 NTS262390 ODO262390 ONK262390 OXG262390 PHC262390 PQY262390 QAU262390 QKQ262390 QUM262390 REI262390 ROE262390 RYA262390 SHW262390 SRS262390 TBO262390 TLK262390 TVG262390 UFC262390 UOY262390 UYU262390 VIQ262390 VSM262390 WCI262390 WME262390 WWA262390 S327926 JO327926 TK327926 ADG327926 ANC327926 AWY327926 BGU327926 BQQ327926 CAM327926 CKI327926 CUE327926 DEA327926 DNW327926 DXS327926 EHO327926 ERK327926 FBG327926 FLC327926 FUY327926 GEU327926 GOQ327926 GYM327926 HII327926 HSE327926 ICA327926 ILW327926 IVS327926 JFO327926 JPK327926 JZG327926 KJC327926 KSY327926 LCU327926 LMQ327926 LWM327926 MGI327926 MQE327926 NAA327926 NJW327926 NTS327926 ODO327926 ONK327926 OXG327926 PHC327926 PQY327926 QAU327926 QKQ327926 QUM327926 REI327926 ROE327926 RYA327926 SHW327926 SRS327926 TBO327926 TLK327926 TVG327926 UFC327926 UOY327926 UYU327926 VIQ327926 VSM327926 WCI327926 WME327926 WWA327926 S393462 JO393462 TK393462 ADG393462 ANC393462 AWY393462 BGU393462 BQQ393462 CAM393462 CKI393462 CUE393462 DEA393462 DNW393462 DXS393462 EHO393462 ERK393462 FBG393462 FLC393462 FUY393462 GEU393462 GOQ393462 GYM393462 HII393462 HSE393462 ICA393462 ILW393462 IVS393462 JFO393462 JPK393462 JZG393462 KJC393462 KSY393462 LCU393462 LMQ393462 LWM393462 MGI393462 MQE393462 NAA393462 NJW393462 NTS393462 ODO393462 ONK393462 OXG393462 PHC393462 PQY393462 QAU393462 QKQ393462 QUM393462 REI393462 ROE393462 RYA393462 SHW393462 SRS393462 TBO393462 TLK393462 TVG393462 UFC393462 UOY393462 UYU393462 VIQ393462 VSM393462 WCI393462 WME393462 WWA393462 S458998 JO458998 TK458998 ADG458998 ANC458998 AWY458998 BGU458998 BQQ458998 CAM458998 CKI458998 CUE458998 DEA458998 DNW458998 DXS458998 EHO458998 ERK458998 FBG458998 FLC458998 FUY458998 GEU458998 GOQ458998 GYM458998 HII458998 HSE458998 ICA458998 ILW458998 IVS458998 JFO458998 JPK458998 JZG458998 KJC458998 KSY458998 LCU458998 LMQ458998 LWM458998 MGI458998 MQE458998 NAA458998 NJW458998 NTS458998 ODO458998 ONK458998 OXG458998 PHC458998 PQY458998 QAU458998 QKQ458998 QUM458998 REI458998 ROE458998 RYA458998 SHW458998 SRS458998 TBO458998 TLK458998 TVG458998 UFC458998 UOY458998 UYU458998 VIQ458998 VSM458998 WCI458998 WME458998 WWA458998 S524534 JO524534 TK524534 ADG524534 ANC524534 AWY524534 BGU524534 BQQ524534 CAM524534 CKI524534 CUE524534 DEA524534 DNW524534 DXS524534 EHO524534 ERK524534 FBG524534 FLC524534 FUY524534 GEU524534 GOQ524534 GYM524534 HII524534 HSE524534 ICA524534 ILW524534 IVS524534 JFO524534 JPK524534 JZG524534 KJC524534 KSY524534 LCU524534 LMQ524534 LWM524534 MGI524534 MQE524534 NAA524534 NJW524534 NTS524534 ODO524534 ONK524534 OXG524534 PHC524534 PQY524534 QAU524534 QKQ524534 QUM524534 REI524534 ROE524534 RYA524534 SHW524534 SRS524534 TBO524534 TLK524534 TVG524534 UFC524534 UOY524534 UYU524534 VIQ524534 VSM524534 WCI524534 WME524534 WWA524534 S590070 JO590070 TK590070 ADG590070 ANC590070 AWY590070 BGU590070 BQQ590070 CAM590070 CKI590070 CUE590070 DEA590070 DNW590070 DXS590070 EHO590070 ERK590070 FBG590070 FLC590070 FUY590070 GEU590070 GOQ590070 GYM590070 HII590070 HSE590070 ICA590070 ILW590070 IVS590070 JFO590070 JPK590070 JZG590070 KJC590070 KSY590070 LCU590070 LMQ590070 LWM590070 MGI590070 MQE590070 NAA590070 NJW590070 NTS590070 ODO590070 ONK590070 OXG590070 PHC590070 PQY590070 QAU590070 QKQ590070 QUM590070 REI590070 ROE590070 RYA590070 SHW590070 SRS590070 TBO590070 TLK590070 TVG590070 UFC590070 UOY590070 UYU590070 VIQ590070 VSM590070 WCI590070 WME590070 WWA590070 S655606 JO655606 TK655606 ADG655606 ANC655606 AWY655606 BGU655606 BQQ655606 CAM655606 CKI655606 CUE655606 DEA655606 DNW655606 DXS655606 EHO655606 ERK655606 FBG655606 FLC655606 FUY655606 GEU655606 GOQ655606 GYM655606 HII655606 HSE655606 ICA655606 ILW655606 IVS655606 JFO655606 JPK655606 JZG655606 KJC655606 KSY655606 LCU655606 LMQ655606 LWM655606 MGI655606 MQE655606 NAA655606 NJW655606 NTS655606 ODO655606 ONK655606 OXG655606 PHC655606 PQY655606 QAU655606 QKQ655606 QUM655606 REI655606 ROE655606 RYA655606 SHW655606 SRS655606 TBO655606 TLK655606 TVG655606 UFC655606 UOY655606 UYU655606 VIQ655606 VSM655606 WCI655606 WME655606 WWA655606 S721142 JO721142 TK721142 ADG721142 ANC721142 AWY721142 BGU721142 BQQ721142 CAM721142 CKI721142 CUE721142 DEA721142 DNW721142 DXS721142 EHO721142 ERK721142 FBG721142 FLC721142 FUY721142 GEU721142 GOQ721142 GYM721142 HII721142 HSE721142 ICA721142 ILW721142 IVS721142 JFO721142 JPK721142 JZG721142 KJC721142 KSY721142 LCU721142 LMQ721142 LWM721142 MGI721142 MQE721142 NAA721142 NJW721142 NTS721142 ODO721142 ONK721142 OXG721142 PHC721142 PQY721142 QAU721142 QKQ721142 QUM721142 REI721142 ROE721142 RYA721142 SHW721142 SRS721142 TBO721142 TLK721142 TVG721142 UFC721142 UOY721142 UYU721142 VIQ721142 VSM721142 WCI721142 WME721142 WWA721142 S786678 JO786678 TK786678 ADG786678 ANC786678 AWY786678 BGU786678 BQQ786678 CAM786678 CKI786678 CUE786678 DEA786678 DNW786678 DXS786678 EHO786678 ERK786678 FBG786678 FLC786678 FUY786678 GEU786678 GOQ786678 GYM786678 HII786678 HSE786678 ICA786678 ILW786678 IVS786678 JFO786678 JPK786678 JZG786678 KJC786678 KSY786678 LCU786678 LMQ786678 LWM786678 MGI786678 MQE786678 NAA786678 NJW786678 NTS786678 ODO786678 ONK786678 OXG786678 PHC786678 PQY786678 QAU786678 QKQ786678 QUM786678 REI786678 ROE786678 RYA786678 SHW786678 SRS786678 TBO786678 TLK786678 TVG786678 UFC786678 UOY786678 UYU786678 VIQ786678 VSM786678 WCI786678 WME786678 WWA786678 S852214 JO852214 TK852214 ADG852214 ANC852214 AWY852214 BGU852214 BQQ852214 CAM852214 CKI852214 CUE852214 DEA852214 DNW852214 DXS852214 EHO852214 ERK852214 FBG852214 FLC852214 FUY852214 GEU852214 GOQ852214 GYM852214 HII852214 HSE852214 ICA852214 ILW852214 IVS852214 JFO852214 JPK852214 JZG852214 KJC852214 KSY852214 LCU852214 LMQ852214 LWM852214 MGI852214 MQE852214 NAA852214 NJW852214 NTS852214 ODO852214 ONK852214 OXG852214 PHC852214 PQY852214 QAU852214 QKQ852214 QUM852214 REI852214 ROE852214 RYA852214 SHW852214 SRS852214 TBO852214 TLK852214 TVG852214 UFC852214 UOY852214 UYU852214 VIQ852214 VSM852214 WCI852214 WME852214 WWA852214 S917750 JO917750 TK917750 ADG917750 ANC917750 AWY917750 BGU917750 BQQ917750 CAM917750 CKI917750 CUE917750 DEA917750 DNW917750 DXS917750 EHO917750 ERK917750 FBG917750 FLC917750 FUY917750 GEU917750 GOQ917750 GYM917750 HII917750 HSE917750 ICA917750 ILW917750 IVS917750 JFO917750 JPK917750 JZG917750 KJC917750 KSY917750 LCU917750 LMQ917750 LWM917750 MGI917750 MQE917750 NAA917750 NJW917750 NTS917750 ODO917750 ONK917750 OXG917750 PHC917750 PQY917750 QAU917750 QKQ917750 QUM917750 REI917750 ROE917750 RYA917750 SHW917750 SRS917750 TBO917750 TLK917750 TVG917750 UFC917750 UOY917750 UYU917750 VIQ917750 VSM917750 WCI917750 WME917750 WWA917750 S983286 JO983286 TK983286 ADG983286 ANC983286 AWY983286 BGU983286 BQQ983286 CAM983286 CKI983286 CUE983286 DEA983286 DNW983286 DXS983286 EHO983286 ERK983286 FBG983286 FLC983286 FUY983286 GEU983286 GOQ983286 GYM983286 HII983286 HSE983286 ICA983286 ILW983286 IVS983286 JFO983286 JPK983286 JZG983286 KJC983286 KSY983286 LCU983286 LMQ983286 LWM983286 MGI983286 MQE983286 NAA983286 NJW983286 NTS983286 ODO983286 ONK983286 OXG983286 PHC983286 PQY983286 QAU983286 QKQ983286 QUM983286 REI983286 ROE983286 RYA983286 SHW983286 SRS983286 TBO983286 TLK983286 TVG983286 UFC983286 UOY983286 UYU983286 VIQ983286 VSM983286 WCI983286 WME983286 WWA983286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S65784 JO65784 TK65784 ADG65784 ANC65784 AWY65784 BGU65784 BQQ65784 CAM65784 CKI65784 CUE65784 DEA65784 DNW65784 DXS65784 EHO65784 ERK65784 FBG65784 FLC65784 FUY65784 GEU65784 GOQ65784 GYM65784 HII65784 HSE65784 ICA65784 ILW65784 IVS65784 JFO65784 JPK65784 JZG65784 KJC65784 KSY65784 LCU65784 LMQ65784 LWM65784 MGI65784 MQE65784 NAA65784 NJW65784 NTS65784 ODO65784 ONK65784 OXG65784 PHC65784 PQY65784 QAU65784 QKQ65784 QUM65784 REI65784 ROE65784 RYA65784 SHW65784 SRS65784 TBO65784 TLK65784 TVG65784 UFC65784 UOY65784 UYU65784 VIQ65784 VSM65784 WCI65784 WME65784 WWA65784 S131320 JO131320 TK131320 ADG131320 ANC131320 AWY131320 BGU131320 BQQ131320 CAM131320 CKI131320 CUE131320 DEA131320 DNW131320 DXS131320 EHO131320 ERK131320 FBG131320 FLC131320 FUY131320 GEU131320 GOQ131320 GYM131320 HII131320 HSE131320 ICA131320 ILW131320 IVS131320 JFO131320 JPK131320 JZG131320 KJC131320 KSY131320 LCU131320 LMQ131320 LWM131320 MGI131320 MQE131320 NAA131320 NJW131320 NTS131320 ODO131320 ONK131320 OXG131320 PHC131320 PQY131320 QAU131320 QKQ131320 QUM131320 REI131320 ROE131320 RYA131320 SHW131320 SRS131320 TBO131320 TLK131320 TVG131320 UFC131320 UOY131320 UYU131320 VIQ131320 VSM131320 WCI131320 WME131320 WWA131320 S196856 JO196856 TK196856 ADG196856 ANC196856 AWY196856 BGU196856 BQQ196856 CAM196856 CKI196856 CUE196856 DEA196856 DNW196856 DXS196856 EHO196856 ERK196856 FBG196856 FLC196856 FUY196856 GEU196856 GOQ196856 GYM196856 HII196856 HSE196856 ICA196856 ILW196856 IVS196856 JFO196856 JPK196856 JZG196856 KJC196856 KSY196856 LCU196856 LMQ196856 LWM196856 MGI196856 MQE196856 NAA196856 NJW196856 NTS196856 ODO196856 ONK196856 OXG196856 PHC196856 PQY196856 QAU196856 QKQ196856 QUM196856 REI196856 ROE196856 RYA196856 SHW196856 SRS196856 TBO196856 TLK196856 TVG196856 UFC196856 UOY196856 UYU196856 VIQ196856 VSM196856 WCI196856 WME196856 WWA196856 S262392 JO262392 TK262392 ADG262392 ANC262392 AWY262392 BGU262392 BQQ262392 CAM262392 CKI262392 CUE262392 DEA262392 DNW262392 DXS262392 EHO262392 ERK262392 FBG262392 FLC262392 FUY262392 GEU262392 GOQ262392 GYM262392 HII262392 HSE262392 ICA262392 ILW262392 IVS262392 JFO262392 JPK262392 JZG262392 KJC262392 KSY262392 LCU262392 LMQ262392 LWM262392 MGI262392 MQE262392 NAA262392 NJW262392 NTS262392 ODO262392 ONK262392 OXG262392 PHC262392 PQY262392 QAU262392 QKQ262392 QUM262392 REI262392 ROE262392 RYA262392 SHW262392 SRS262392 TBO262392 TLK262392 TVG262392 UFC262392 UOY262392 UYU262392 VIQ262392 VSM262392 WCI262392 WME262392 WWA262392 S327928 JO327928 TK327928 ADG327928 ANC327928 AWY327928 BGU327928 BQQ327928 CAM327928 CKI327928 CUE327928 DEA327928 DNW327928 DXS327928 EHO327928 ERK327928 FBG327928 FLC327928 FUY327928 GEU327928 GOQ327928 GYM327928 HII327928 HSE327928 ICA327928 ILW327928 IVS327928 JFO327928 JPK327928 JZG327928 KJC327928 KSY327928 LCU327928 LMQ327928 LWM327928 MGI327928 MQE327928 NAA327928 NJW327928 NTS327928 ODO327928 ONK327928 OXG327928 PHC327928 PQY327928 QAU327928 QKQ327928 QUM327928 REI327928 ROE327928 RYA327928 SHW327928 SRS327928 TBO327928 TLK327928 TVG327928 UFC327928 UOY327928 UYU327928 VIQ327928 VSM327928 WCI327928 WME327928 WWA327928 S393464 JO393464 TK393464 ADG393464 ANC393464 AWY393464 BGU393464 BQQ393464 CAM393464 CKI393464 CUE393464 DEA393464 DNW393464 DXS393464 EHO393464 ERK393464 FBG393464 FLC393464 FUY393464 GEU393464 GOQ393464 GYM393464 HII393464 HSE393464 ICA393464 ILW393464 IVS393464 JFO393464 JPK393464 JZG393464 KJC393464 KSY393464 LCU393464 LMQ393464 LWM393464 MGI393464 MQE393464 NAA393464 NJW393464 NTS393464 ODO393464 ONK393464 OXG393464 PHC393464 PQY393464 QAU393464 QKQ393464 QUM393464 REI393464 ROE393464 RYA393464 SHW393464 SRS393464 TBO393464 TLK393464 TVG393464 UFC393464 UOY393464 UYU393464 VIQ393464 VSM393464 WCI393464 WME393464 WWA393464 S459000 JO459000 TK459000 ADG459000 ANC459000 AWY459000 BGU459000 BQQ459000 CAM459000 CKI459000 CUE459000 DEA459000 DNW459000 DXS459000 EHO459000 ERK459000 FBG459000 FLC459000 FUY459000 GEU459000 GOQ459000 GYM459000 HII459000 HSE459000 ICA459000 ILW459000 IVS459000 JFO459000 JPK459000 JZG459000 KJC459000 KSY459000 LCU459000 LMQ459000 LWM459000 MGI459000 MQE459000 NAA459000 NJW459000 NTS459000 ODO459000 ONK459000 OXG459000 PHC459000 PQY459000 QAU459000 QKQ459000 QUM459000 REI459000 ROE459000 RYA459000 SHW459000 SRS459000 TBO459000 TLK459000 TVG459000 UFC459000 UOY459000 UYU459000 VIQ459000 VSM459000 WCI459000 WME459000 WWA459000 S524536 JO524536 TK524536 ADG524536 ANC524536 AWY524536 BGU524536 BQQ524536 CAM524536 CKI524536 CUE524536 DEA524536 DNW524536 DXS524536 EHO524536 ERK524536 FBG524536 FLC524536 FUY524536 GEU524536 GOQ524536 GYM524536 HII524536 HSE524536 ICA524536 ILW524536 IVS524536 JFO524536 JPK524536 JZG524536 KJC524536 KSY524536 LCU524536 LMQ524536 LWM524536 MGI524536 MQE524536 NAA524536 NJW524536 NTS524536 ODO524536 ONK524536 OXG524536 PHC524536 PQY524536 QAU524536 QKQ524536 QUM524536 REI524536 ROE524536 RYA524536 SHW524536 SRS524536 TBO524536 TLK524536 TVG524536 UFC524536 UOY524536 UYU524536 VIQ524536 VSM524536 WCI524536 WME524536 WWA524536 S590072 JO590072 TK590072 ADG590072 ANC590072 AWY590072 BGU590072 BQQ590072 CAM590072 CKI590072 CUE590072 DEA590072 DNW590072 DXS590072 EHO590072 ERK590072 FBG590072 FLC590072 FUY590072 GEU590072 GOQ590072 GYM590072 HII590072 HSE590072 ICA590072 ILW590072 IVS590072 JFO590072 JPK590072 JZG590072 KJC590072 KSY590072 LCU590072 LMQ590072 LWM590072 MGI590072 MQE590072 NAA590072 NJW590072 NTS590072 ODO590072 ONK590072 OXG590072 PHC590072 PQY590072 QAU590072 QKQ590072 QUM590072 REI590072 ROE590072 RYA590072 SHW590072 SRS590072 TBO590072 TLK590072 TVG590072 UFC590072 UOY590072 UYU590072 VIQ590072 VSM590072 WCI590072 WME590072 WWA590072 S655608 JO655608 TK655608 ADG655608 ANC655608 AWY655608 BGU655608 BQQ655608 CAM655608 CKI655608 CUE655608 DEA655608 DNW655608 DXS655608 EHO655608 ERK655608 FBG655608 FLC655608 FUY655608 GEU655608 GOQ655608 GYM655608 HII655608 HSE655608 ICA655608 ILW655608 IVS655608 JFO655608 JPK655608 JZG655608 KJC655608 KSY655608 LCU655608 LMQ655608 LWM655608 MGI655608 MQE655608 NAA655608 NJW655608 NTS655608 ODO655608 ONK655608 OXG655608 PHC655608 PQY655608 QAU655608 QKQ655608 QUM655608 REI655608 ROE655608 RYA655608 SHW655608 SRS655608 TBO655608 TLK655608 TVG655608 UFC655608 UOY655608 UYU655608 VIQ655608 VSM655608 WCI655608 WME655608 WWA655608 S721144 JO721144 TK721144 ADG721144 ANC721144 AWY721144 BGU721144 BQQ721144 CAM721144 CKI721144 CUE721144 DEA721144 DNW721144 DXS721144 EHO721144 ERK721144 FBG721144 FLC721144 FUY721144 GEU721144 GOQ721144 GYM721144 HII721144 HSE721144 ICA721144 ILW721144 IVS721144 JFO721144 JPK721144 JZG721144 KJC721144 KSY721144 LCU721144 LMQ721144 LWM721144 MGI721144 MQE721144 NAA721144 NJW721144 NTS721144 ODO721144 ONK721144 OXG721144 PHC721144 PQY721144 QAU721144 QKQ721144 QUM721144 REI721144 ROE721144 RYA721144 SHW721144 SRS721144 TBO721144 TLK721144 TVG721144 UFC721144 UOY721144 UYU721144 VIQ721144 VSM721144 WCI721144 WME721144 WWA721144 S786680 JO786680 TK786680 ADG786680 ANC786680 AWY786680 BGU786680 BQQ786680 CAM786680 CKI786680 CUE786680 DEA786680 DNW786680 DXS786680 EHO786680 ERK786680 FBG786680 FLC786680 FUY786680 GEU786680 GOQ786680 GYM786680 HII786680 HSE786680 ICA786680 ILW786680 IVS786680 JFO786680 JPK786680 JZG786680 KJC786680 KSY786680 LCU786680 LMQ786680 LWM786680 MGI786680 MQE786680 NAA786680 NJW786680 NTS786680 ODO786680 ONK786680 OXG786680 PHC786680 PQY786680 QAU786680 QKQ786680 QUM786680 REI786680 ROE786680 RYA786680 SHW786680 SRS786680 TBO786680 TLK786680 TVG786680 UFC786680 UOY786680 UYU786680 VIQ786680 VSM786680 WCI786680 WME786680 WWA786680 S852216 JO852216 TK852216 ADG852216 ANC852216 AWY852216 BGU852216 BQQ852216 CAM852216 CKI852216 CUE852216 DEA852216 DNW852216 DXS852216 EHO852216 ERK852216 FBG852216 FLC852216 FUY852216 GEU852216 GOQ852216 GYM852216 HII852216 HSE852216 ICA852216 ILW852216 IVS852216 JFO852216 JPK852216 JZG852216 KJC852216 KSY852216 LCU852216 LMQ852216 LWM852216 MGI852216 MQE852216 NAA852216 NJW852216 NTS852216 ODO852216 ONK852216 OXG852216 PHC852216 PQY852216 QAU852216 QKQ852216 QUM852216 REI852216 ROE852216 RYA852216 SHW852216 SRS852216 TBO852216 TLK852216 TVG852216 UFC852216 UOY852216 UYU852216 VIQ852216 VSM852216 WCI852216 WME852216 WWA852216 S917752 JO917752 TK917752 ADG917752 ANC917752 AWY917752 BGU917752 BQQ917752 CAM917752 CKI917752 CUE917752 DEA917752 DNW917752 DXS917752 EHO917752 ERK917752 FBG917752 FLC917752 FUY917752 GEU917752 GOQ917752 GYM917752 HII917752 HSE917752 ICA917752 ILW917752 IVS917752 JFO917752 JPK917752 JZG917752 KJC917752 KSY917752 LCU917752 LMQ917752 LWM917752 MGI917752 MQE917752 NAA917752 NJW917752 NTS917752 ODO917752 ONK917752 OXG917752 PHC917752 PQY917752 QAU917752 QKQ917752 QUM917752 REI917752 ROE917752 RYA917752 SHW917752 SRS917752 TBO917752 TLK917752 TVG917752 UFC917752 UOY917752 UYU917752 VIQ917752 VSM917752 WCI917752 WME917752 WWA917752 S983288 JO983288 TK983288 ADG983288 ANC983288 AWY983288 BGU983288 BQQ983288 CAM983288 CKI983288 CUE983288 DEA983288 DNW983288 DXS983288 EHO983288 ERK983288 FBG983288 FLC983288 FUY983288 GEU983288 GOQ983288 GYM983288 HII983288 HSE983288 ICA983288 ILW983288 IVS983288 JFO983288 JPK983288 JZG983288 KJC983288 KSY983288 LCU983288 LMQ983288 LWM983288 MGI983288 MQE983288 NAA983288 NJW983288 NTS983288 ODO983288 ONK983288 OXG983288 PHC983288 PQY983288 QAU983288 QKQ983288 QUM983288 REI983288 ROE983288 RYA983288 SHW983288 SRS983288 TBO983288 TLK983288 TVG983288 UFC983288 UOY983288 UYU983288 VIQ983288 VSM983288 WCI983288 WME983288 WWA983288 S227 JO227 TK227 ADG227 ANC227 AWY227 BGU227 BQQ227 CAM227 CKI227 CUE227 DEA227 DNW227 DXS227 EHO227 ERK227 FBG227 FLC227 FUY227 GEU227 GOQ227 GYM227 HII227 HSE227 ICA227 ILW227 IVS227 JFO227 JPK227 JZG227 KJC227 KSY227 LCU227 LMQ227 LWM227 MGI227 MQE227 NAA227 NJW227 NTS227 ODO227 ONK227 OXG227 PHC227 PQY227 QAU227 QKQ227 QUM227 REI227 ROE227 RYA227 SHW227 SRS227 TBO227 TLK227 TVG227 UFC227 UOY227 UYU227 VIQ227 VSM227 WCI227 WME227 WWA227 S65786 JO65786 TK65786 ADG65786 ANC65786 AWY65786 BGU65786 BQQ65786 CAM65786 CKI65786 CUE65786 DEA65786 DNW65786 DXS65786 EHO65786 ERK65786 FBG65786 FLC65786 FUY65786 GEU65786 GOQ65786 GYM65786 HII65786 HSE65786 ICA65786 ILW65786 IVS65786 JFO65786 JPK65786 JZG65786 KJC65786 KSY65786 LCU65786 LMQ65786 LWM65786 MGI65786 MQE65786 NAA65786 NJW65786 NTS65786 ODO65786 ONK65786 OXG65786 PHC65786 PQY65786 QAU65786 QKQ65786 QUM65786 REI65786 ROE65786 RYA65786 SHW65786 SRS65786 TBO65786 TLK65786 TVG65786 UFC65786 UOY65786 UYU65786 VIQ65786 VSM65786 WCI65786 WME65786 WWA65786 S131322 JO131322 TK131322 ADG131322 ANC131322 AWY131322 BGU131322 BQQ131322 CAM131322 CKI131322 CUE131322 DEA131322 DNW131322 DXS131322 EHO131322 ERK131322 FBG131322 FLC131322 FUY131322 GEU131322 GOQ131322 GYM131322 HII131322 HSE131322 ICA131322 ILW131322 IVS131322 JFO131322 JPK131322 JZG131322 KJC131322 KSY131322 LCU131322 LMQ131322 LWM131322 MGI131322 MQE131322 NAA131322 NJW131322 NTS131322 ODO131322 ONK131322 OXG131322 PHC131322 PQY131322 QAU131322 QKQ131322 QUM131322 REI131322 ROE131322 RYA131322 SHW131322 SRS131322 TBO131322 TLK131322 TVG131322 UFC131322 UOY131322 UYU131322 VIQ131322 VSM131322 WCI131322 WME131322 WWA131322 S196858 JO196858 TK196858 ADG196858 ANC196858 AWY196858 BGU196858 BQQ196858 CAM196858 CKI196858 CUE196858 DEA196858 DNW196858 DXS196858 EHO196858 ERK196858 FBG196858 FLC196858 FUY196858 GEU196858 GOQ196858 GYM196858 HII196858 HSE196858 ICA196858 ILW196858 IVS196858 JFO196858 JPK196858 JZG196858 KJC196858 KSY196858 LCU196858 LMQ196858 LWM196858 MGI196858 MQE196858 NAA196858 NJW196858 NTS196858 ODO196858 ONK196858 OXG196858 PHC196858 PQY196858 QAU196858 QKQ196858 QUM196858 REI196858 ROE196858 RYA196858 SHW196858 SRS196858 TBO196858 TLK196858 TVG196858 UFC196858 UOY196858 UYU196858 VIQ196858 VSM196858 WCI196858 WME196858 WWA196858 S262394 JO262394 TK262394 ADG262394 ANC262394 AWY262394 BGU262394 BQQ262394 CAM262394 CKI262394 CUE262394 DEA262394 DNW262394 DXS262394 EHO262394 ERK262394 FBG262394 FLC262394 FUY262394 GEU262394 GOQ262394 GYM262394 HII262394 HSE262394 ICA262394 ILW262394 IVS262394 JFO262394 JPK262394 JZG262394 KJC262394 KSY262394 LCU262394 LMQ262394 LWM262394 MGI262394 MQE262394 NAA262394 NJW262394 NTS262394 ODO262394 ONK262394 OXG262394 PHC262394 PQY262394 QAU262394 QKQ262394 QUM262394 REI262394 ROE262394 RYA262394 SHW262394 SRS262394 TBO262394 TLK262394 TVG262394 UFC262394 UOY262394 UYU262394 VIQ262394 VSM262394 WCI262394 WME262394 WWA262394 S327930 JO327930 TK327930 ADG327930 ANC327930 AWY327930 BGU327930 BQQ327930 CAM327930 CKI327930 CUE327930 DEA327930 DNW327930 DXS327930 EHO327930 ERK327930 FBG327930 FLC327930 FUY327930 GEU327930 GOQ327930 GYM327930 HII327930 HSE327930 ICA327930 ILW327930 IVS327930 JFO327930 JPK327930 JZG327930 KJC327930 KSY327930 LCU327930 LMQ327930 LWM327930 MGI327930 MQE327930 NAA327930 NJW327930 NTS327930 ODO327930 ONK327930 OXG327930 PHC327930 PQY327930 QAU327930 QKQ327930 QUM327930 REI327930 ROE327930 RYA327930 SHW327930 SRS327930 TBO327930 TLK327930 TVG327930 UFC327930 UOY327930 UYU327930 VIQ327930 VSM327930 WCI327930 WME327930 WWA327930 S393466 JO393466 TK393466 ADG393466 ANC393466 AWY393466 BGU393466 BQQ393466 CAM393466 CKI393466 CUE393466 DEA393466 DNW393466 DXS393466 EHO393466 ERK393466 FBG393466 FLC393466 FUY393466 GEU393466 GOQ393466 GYM393466 HII393466 HSE393466 ICA393466 ILW393466 IVS393466 JFO393466 JPK393466 JZG393466 KJC393466 KSY393466 LCU393466 LMQ393466 LWM393466 MGI393466 MQE393466 NAA393466 NJW393466 NTS393466 ODO393466 ONK393466 OXG393466 PHC393466 PQY393466 QAU393466 QKQ393466 QUM393466 REI393466 ROE393466 RYA393466 SHW393466 SRS393466 TBO393466 TLK393466 TVG393466 UFC393466 UOY393466 UYU393466 VIQ393466 VSM393466 WCI393466 WME393466 WWA393466 S459002 JO459002 TK459002 ADG459002 ANC459002 AWY459002 BGU459002 BQQ459002 CAM459002 CKI459002 CUE459002 DEA459002 DNW459002 DXS459002 EHO459002 ERK459002 FBG459002 FLC459002 FUY459002 GEU459002 GOQ459002 GYM459002 HII459002 HSE459002 ICA459002 ILW459002 IVS459002 JFO459002 JPK459002 JZG459002 KJC459002 KSY459002 LCU459002 LMQ459002 LWM459002 MGI459002 MQE459002 NAA459002 NJW459002 NTS459002 ODO459002 ONK459002 OXG459002 PHC459002 PQY459002 QAU459002 QKQ459002 QUM459002 REI459002 ROE459002 RYA459002 SHW459002 SRS459002 TBO459002 TLK459002 TVG459002 UFC459002 UOY459002 UYU459002 VIQ459002 VSM459002 WCI459002 WME459002 WWA459002 S524538 JO524538 TK524538 ADG524538 ANC524538 AWY524538 BGU524538 BQQ524538 CAM524538 CKI524538 CUE524538 DEA524538 DNW524538 DXS524538 EHO524538 ERK524538 FBG524538 FLC524538 FUY524538 GEU524538 GOQ524538 GYM524538 HII524538 HSE524538 ICA524538 ILW524538 IVS524538 JFO524538 JPK524538 JZG524538 KJC524538 KSY524538 LCU524538 LMQ524538 LWM524538 MGI524538 MQE524538 NAA524538 NJW524538 NTS524538 ODO524538 ONK524538 OXG524538 PHC524538 PQY524538 QAU524538 QKQ524538 QUM524538 REI524538 ROE524538 RYA524538 SHW524538 SRS524538 TBO524538 TLK524538 TVG524538 UFC524538 UOY524538 UYU524538 VIQ524538 VSM524538 WCI524538 WME524538 WWA524538 S590074 JO590074 TK590074 ADG590074 ANC590074 AWY590074 BGU590074 BQQ590074 CAM590074 CKI590074 CUE590074 DEA590074 DNW590074 DXS590074 EHO590074 ERK590074 FBG590074 FLC590074 FUY590074 GEU590074 GOQ590074 GYM590074 HII590074 HSE590074 ICA590074 ILW590074 IVS590074 JFO590074 JPK590074 JZG590074 KJC590074 KSY590074 LCU590074 LMQ590074 LWM590074 MGI590074 MQE590074 NAA590074 NJW590074 NTS590074 ODO590074 ONK590074 OXG590074 PHC590074 PQY590074 QAU590074 QKQ590074 QUM590074 REI590074 ROE590074 RYA590074 SHW590074 SRS590074 TBO590074 TLK590074 TVG590074 UFC590074 UOY590074 UYU590074 VIQ590074 VSM590074 WCI590074 WME590074 WWA590074 S655610 JO655610 TK655610 ADG655610 ANC655610 AWY655610 BGU655610 BQQ655610 CAM655610 CKI655610 CUE655610 DEA655610 DNW655610 DXS655610 EHO655610 ERK655610 FBG655610 FLC655610 FUY655610 GEU655610 GOQ655610 GYM655610 HII655610 HSE655610 ICA655610 ILW655610 IVS655610 JFO655610 JPK655610 JZG655610 KJC655610 KSY655610 LCU655610 LMQ655610 LWM655610 MGI655610 MQE655610 NAA655610 NJW655610 NTS655610 ODO655610 ONK655610 OXG655610 PHC655610 PQY655610 QAU655610 QKQ655610 QUM655610 REI655610 ROE655610 RYA655610 SHW655610 SRS655610 TBO655610 TLK655610 TVG655610 UFC655610 UOY655610 UYU655610 VIQ655610 VSM655610 WCI655610 WME655610 WWA655610 S721146 JO721146 TK721146 ADG721146 ANC721146 AWY721146 BGU721146 BQQ721146 CAM721146 CKI721146 CUE721146 DEA721146 DNW721146 DXS721146 EHO721146 ERK721146 FBG721146 FLC721146 FUY721146 GEU721146 GOQ721146 GYM721146 HII721146 HSE721146 ICA721146 ILW721146 IVS721146 JFO721146 JPK721146 JZG721146 KJC721146 KSY721146 LCU721146 LMQ721146 LWM721146 MGI721146 MQE721146 NAA721146 NJW721146 NTS721146 ODO721146 ONK721146 OXG721146 PHC721146 PQY721146 QAU721146 QKQ721146 QUM721146 REI721146 ROE721146 RYA721146 SHW721146 SRS721146 TBO721146 TLK721146 TVG721146 UFC721146 UOY721146 UYU721146 VIQ721146 VSM721146 WCI721146 WME721146 WWA721146 S786682 JO786682 TK786682 ADG786682 ANC786682 AWY786682 BGU786682 BQQ786682 CAM786682 CKI786682 CUE786682 DEA786682 DNW786682 DXS786682 EHO786682 ERK786682 FBG786682 FLC786682 FUY786682 GEU786682 GOQ786682 GYM786682 HII786682 HSE786682 ICA786682 ILW786682 IVS786682 JFO786682 JPK786682 JZG786682 KJC786682 KSY786682 LCU786682 LMQ786682 LWM786682 MGI786682 MQE786682 NAA786682 NJW786682 NTS786682 ODO786682 ONK786682 OXG786682 PHC786682 PQY786682 QAU786682 QKQ786682 QUM786682 REI786682 ROE786682 RYA786682 SHW786682 SRS786682 TBO786682 TLK786682 TVG786682 UFC786682 UOY786682 UYU786682 VIQ786682 VSM786682 WCI786682 WME786682 WWA786682 S852218 JO852218 TK852218 ADG852218 ANC852218 AWY852218 BGU852218 BQQ852218 CAM852218 CKI852218 CUE852218 DEA852218 DNW852218 DXS852218 EHO852218 ERK852218 FBG852218 FLC852218 FUY852218 GEU852218 GOQ852218 GYM852218 HII852218 HSE852218 ICA852218 ILW852218 IVS852218 JFO852218 JPK852218 JZG852218 KJC852218 KSY852218 LCU852218 LMQ852218 LWM852218 MGI852218 MQE852218 NAA852218 NJW852218 NTS852218 ODO852218 ONK852218 OXG852218 PHC852218 PQY852218 QAU852218 QKQ852218 QUM852218 REI852218 ROE852218 RYA852218 SHW852218 SRS852218 TBO852218 TLK852218 TVG852218 UFC852218 UOY852218 UYU852218 VIQ852218 VSM852218 WCI852218 WME852218 WWA852218 S917754 JO917754 TK917754 ADG917754 ANC917754 AWY917754 BGU917754 BQQ917754 CAM917754 CKI917754 CUE917754 DEA917754 DNW917754 DXS917754 EHO917754 ERK917754 FBG917754 FLC917754 FUY917754 GEU917754 GOQ917754 GYM917754 HII917754 HSE917754 ICA917754 ILW917754 IVS917754 JFO917754 JPK917754 JZG917754 KJC917754 KSY917754 LCU917754 LMQ917754 LWM917754 MGI917754 MQE917754 NAA917754 NJW917754 NTS917754 ODO917754 ONK917754 OXG917754 PHC917754 PQY917754 QAU917754 QKQ917754 QUM917754 REI917754 ROE917754 RYA917754 SHW917754 SRS917754 TBO917754 TLK917754 TVG917754 UFC917754 UOY917754 UYU917754 VIQ917754 VSM917754 WCI917754 WME917754 WWA917754 S983290 JO983290 TK983290 ADG983290 ANC983290 AWY983290 BGU983290 BQQ983290 CAM983290 CKI983290 CUE983290 DEA983290 DNW983290 DXS983290 EHO983290 ERK983290 FBG983290 FLC983290 FUY983290 GEU983290 GOQ983290 GYM983290 HII983290 HSE983290 ICA983290 ILW983290 IVS983290 JFO983290 JPK983290 JZG983290 KJC983290 KSY983290 LCU983290 LMQ983290 LWM983290 MGI983290 MQE983290 NAA983290 NJW983290 NTS983290 ODO983290 ONK983290 OXG983290 PHC983290 PQY983290 QAU983290 QKQ983290 QUM983290 REI983290 ROE983290 RYA983290 SHW983290 SRS983290 TBO983290 TLK983290 TVG983290 UFC983290 UOY983290 UYU983290 VIQ983290 VSM983290 WCI983290 WME983290 WWA983290 S229 JO229 TK229 ADG229 ANC229 AWY229 BGU229 BQQ229 CAM229 CKI229 CUE229 DEA229 DNW229 DXS229 EHO229 ERK229 FBG229 FLC229 FUY229 GEU229 GOQ229 GYM229 HII229 HSE229 ICA229 ILW229 IVS229 JFO229 JPK229 JZG229 KJC229 KSY229 LCU229 LMQ229 LWM229 MGI229 MQE229 NAA229 NJW229 NTS229 ODO229 ONK229 OXG229 PHC229 PQY229 QAU229 QKQ229 QUM229 REI229 ROE229 RYA229 SHW229 SRS229 TBO229 TLK229 TVG229 UFC229 UOY229 UYU229 VIQ229 VSM229 WCI229 WME229 WWA229 S65788 JO65788 TK65788 ADG65788 ANC65788 AWY65788 BGU65788 BQQ65788 CAM65788 CKI65788 CUE65788 DEA65788 DNW65788 DXS65788 EHO65788 ERK65788 FBG65788 FLC65788 FUY65788 GEU65788 GOQ65788 GYM65788 HII65788 HSE65788 ICA65788 ILW65788 IVS65788 JFO65788 JPK65788 JZG65788 KJC65788 KSY65788 LCU65788 LMQ65788 LWM65788 MGI65788 MQE65788 NAA65788 NJW65788 NTS65788 ODO65788 ONK65788 OXG65788 PHC65788 PQY65788 QAU65788 QKQ65788 QUM65788 REI65788 ROE65788 RYA65788 SHW65788 SRS65788 TBO65788 TLK65788 TVG65788 UFC65788 UOY65788 UYU65788 VIQ65788 VSM65788 WCI65788 WME65788 WWA65788 S131324 JO131324 TK131324 ADG131324 ANC131324 AWY131324 BGU131324 BQQ131324 CAM131324 CKI131324 CUE131324 DEA131324 DNW131324 DXS131324 EHO131324 ERK131324 FBG131324 FLC131324 FUY131324 GEU131324 GOQ131324 GYM131324 HII131324 HSE131324 ICA131324 ILW131324 IVS131324 JFO131324 JPK131324 JZG131324 KJC131324 KSY131324 LCU131324 LMQ131324 LWM131324 MGI131324 MQE131324 NAA131324 NJW131324 NTS131324 ODO131324 ONK131324 OXG131324 PHC131324 PQY131324 QAU131324 QKQ131324 QUM131324 REI131324 ROE131324 RYA131324 SHW131324 SRS131324 TBO131324 TLK131324 TVG131324 UFC131324 UOY131324 UYU131324 VIQ131324 VSM131324 WCI131324 WME131324 WWA131324 S196860 JO196860 TK196860 ADG196860 ANC196860 AWY196860 BGU196860 BQQ196860 CAM196860 CKI196860 CUE196860 DEA196860 DNW196860 DXS196860 EHO196860 ERK196860 FBG196860 FLC196860 FUY196860 GEU196860 GOQ196860 GYM196860 HII196860 HSE196860 ICA196860 ILW196860 IVS196860 JFO196860 JPK196860 JZG196860 KJC196860 KSY196860 LCU196860 LMQ196860 LWM196860 MGI196860 MQE196860 NAA196860 NJW196860 NTS196860 ODO196860 ONK196860 OXG196860 PHC196860 PQY196860 QAU196860 QKQ196860 QUM196860 REI196860 ROE196860 RYA196860 SHW196860 SRS196860 TBO196860 TLK196860 TVG196860 UFC196860 UOY196860 UYU196860 VIQ196860 VSM196860 WCI196860 WME196860 WWA196860 S262396 JO262396 TK262396 ADG262396 ANC262396 AWY262396 BGU262396 BQQ262396 CAM262396 CKI262396 CUE262396 DEA262396 DNW262396 DXS262396 EHO262396 ERK262396 FBG262396 FLC262396 FUY262396 GEU262396 GOQ262396 GYM262396 HII262396 HSE262396 ICA262396 ILW262396 IVS262396 JFO262396 JPK262396 JZG262396 KJC262396 KSY262396 LCU262396 LMQ262396 LWM262396 MGI262396 MQE262396 NAA262396 NJW262396 NTS262396 ODO262396 ONK262396 OXG262396 PHC262396 PQY262396 QAU262396 QKQ262396 QUM262396 REI262396 ROE262396 RYA262396 SHW262396 SRS262396 TBO262396 TLK262396 TVG262396 UFC262396 UOY262396 UYU262396 VIQ262396 VSM262396 WCI262396 WME262396 WWA262396 S327932 JO327932 TK327932 ADG327932 ANC327932 AWY327932 BGU327932 BQQ327932 CAM327932 CKI327932 CUE327932 DEA327932 DNW327932 DXS327932 EHO327932 ERK327932 FBG327932 FLC327932 FUY327932 GEU327932 GOQ327932 GYM327932 HII327932 HSE327932 ICA327932 ILW327932 IVS327932 JFO327932 JPK327932 JZG327932 KJC327932 KSY327932 LCU327932 LMQ327932 LWM327932 MGI327932 MQE327932 NAA327932 NJW327932 NTS327932 ODO327932 ONK327932 OXG327932 PHC327932 PQY327932 QAU327932 QKQ327932 QUM327932 REI327932 ROE327932 RYA327932 SHW327932 SRS327932 TBO327932 TLK327932 TVG327932 UFC327932 UOY327932 UYU327932 VIQ327932 VSM327932 WCI327932 WME327932 WWA327932 S393468 JO393468 TK393468 ADG393468 ANC393468 AWY393468 BGU393468 BQQ393468 CAM393468 CKI393468 CUE393468 DEA393468 DNW393468 DXS393468 EHO393468 ERK393468 FBG393468 FLC393468 FUY393468 GEU393468 GOQ393468 GYM393468 HII393468 HSE393468 ICA393468 ILW393468 IVS393468 JFO393468 JPK393468 JZG393468 KJC393468 KSY393468 LCU393468 LMQ393468 LWM393468 MGI393468 MQE393468 NAA393468 NJW393468 NTS393468 ODO393468 ONK393468 OXG393468 PHC393468 PQY393468 QAU393468 QKQ393468 QUM393468 REI393468 ROE393468 RYA393468 SHW393468 SRS393468 TBO393468 TLK393468 TVG393468 UFC393468 UOY393468 UYU393468 VIQ393468 VSM393468 WCI393468 WME393468 WWA393468 S459004 JO459004 TK459004 ADG459004 ANC459004 AWY459004 BGU459004 BQQ459004 CAM459004 CKI459004 CUE459004 DEA459004 DNW459004 DXS459004 EHO459004 ERK459004 FBG459004 FLC459004 FUY459004 GEU459004 GOQ459004 GYM459004 HII459004 HSE459004 ICA459004 ILW459004 IVS459004 JFO459004 JPK459004 JZG459004 KJC459004 KSY459004 LCU459004 LMQ459004 LWM459004 MGI459004 MQE459004 NAA459004 NJW459004 NTS459004 ODO459004 ONK459004 OXG459004 PHC459004 PQY459004 QAU459004 QKQ459004 QUM459004 REI459004 ROE459004 RYA459004 SHW459004 SRS459004 TBO459004 TLK459004 TVG459004 UFC459004 UOY459004 UYU459004 VIQ459004 VSM459004 WCI459004 WME459004 WWA459004 S524540 JO524540 TK524540 ADG524540 ANC524540 AWY524540 BGU524540 BQQ524540 CAM524540 CKI524540 CUE524540 DEA524540 DNW524540 DXS524540 EHO524540 ERK524540 FBG524540 FLC524540 FUY524540 GEU524540 GOQ524540 GYM524540 HII524540 HSE524540 ICA524540 ILW524540 IVS524540 JFO524540 JPK524540 JZG524540 KJC524540 KSY524540 LCU524540 LMQ524540 LWM524540 MGI524540 MQE524540 NAA524540 NJW524540 NTS524540 ODO524540 ONK524540 OXG524540 PHC524540 PQY524540 QAU524540 QKQ524540 QUM524540 REI524540 ROE524540 RYA524540 SHW524540 SRS524540 TBO524540 TLK524540 TVG524540 UFC524540 UOY524540 UYU524540 VIQ524540 VSM524540 WCI524540 WME524540 WWA524540 S590076 JO590076 TK590076 ADG590076 ANC590076 AWY590076 BGU590076 BQQ590076 CAM590076 CKI590076 CUE590076 DEA590076 DNW590076 DXS590076 EHO590076 ERK590076 FBG590076 FLC590076 FUY590076 GEU590076 GOQ590076 GYM590076 HII590076 HSE590076 ICA590076 ILW590076 IVS590076 JFO590076 JPK590076 JZG590076 KJC590076 KSY590076 LCU590076 LMQ590076 LWM590076 MGI590076 MQE590076 NAA590076 NJW590076 NTS590076 ODO590076 ONK590076 OXG590076 PHC590076 PQY590076 QAU590076 QKQ590076 QUM590076 REI590076 ROE590076 RYA590076 SHW590076 SRS590076 TBO590076 TLK590076 TVG590076 UFC590076 UOY590076 UYU590076 VIQ590076 VSM590076 WCI590076 WME590076 WWA590076 S655612 JO655612 TK655612 ADG655612 ANC655612 AWY655612 BGU655612 BQQ655612 CAM655612 CKI655612 CUE655612 DEA655612 DNW655612 DXS655612 EHO655612 ERK655612 FBG655612 FLC655612 FUY655612 GEU655612 GOQ655612 GYM655612 HII655612 HSE655612 ICA655612 ILW655612 IVS655612 JFO655612 JPK655612 JZG655612 KJC655612 KSY655612 LCU655612 LMQ655612 LWM655612 MGI655612 MQE655612 NAA655612 NJW655612 NTS655612 ODO655612 ONK655612 OXG655612 PHC655612 PQY655612 QAU655612 QKQ655612 QUM655612 REI655612 ROE655612 RYA655612 SHW655612 SRS655612 TBO655612 TLK655612 TVG655612 UFC655612 UOY655612 UYU655612 VIQ655612 VSM655612 WCI655612 WME655612 WWA655612 S721148 JO721148 TK721148 ADG721148 ANC721148 AWY721148 BGU721148 BQQ721148 CAM721148 CKI721148 CUE721148 DEA721148 DNW721148 DXS721148 EHO721148 ERK721148 FBG721148 FLC721148 FUY721148 GEU721148 GOQ721148 GYM721148 HII721148 HSE721148 ICA721148 ILW721148 IVS721148 JFO721148 JPK721148 JZG721148 KJC721148 KSY721148 LCU721148 LMQ721148 LWM721148 MGI721148 MQE721148 NAA721148 NJW721148 NTS721148 ODO721148 ONK721148 OXG721148 PHC721148 PQY721148 QAU721148 QKQ721148 QUM721148 REI721148 ROE721148 RYA721148 SHW721148 SRS721148 TBO721148 TLK721148 TVG721148 UFC721148 UOY721148 UYU721148 VIQ721148 VSM721148 WCI721148 WME721148 WWA721148 S786684 JO786684 TK786684 ADG786684 ANC786684 AWY786684 BGU786684 BQQ786684 CAM786684 CKI786684 CUE786684 DEA786684 DNW786684 DXS786684 EHO786684 ERK786684 FBG786684 FLC786684 FUY786684 GEU786684 GOQ786684 GYM786684 HII786684 HSE786684 ICA786684 ILW786684 IVS786684 JFO786684 JPK786684 JZG786684 KJC786684 KSY786684 LCU786684 LMQ786684 LWM786684 MGI786684 MQE786684 NAA786684 NJW786684 NTS786684 ODO786684 ONK786684 OXG786684 PHC786684 PQY786684 QAU786684 QKQ786684 QUM786684 REI786684 ROE786684 RYA786684 SHW786684 SRS786684 TBO786684 TLK786684 TVG786684 UFC786684 UOY786684 UYU786684 VIQ786684 VSM786684 WCI786684 WME786684 WWA786684 S852220 JO852220 TK852220 ADG852220 ANC852220 AWY852220 BGU852220 BQQ852220 CAM852220 CKI852220 CUE852220 DEA852220 DNW852220 DXS852220 EHO852220 ERK852220 FBG852220 FLC852220 FUY852220 GEU852220 GOQ852220 GYM852220 HII852220 HSE852220 ICA852220 ILW852220 IVS852220 JFO852220 JPK852220 JZG852220 KJC852220 KSY852220 LCU852220 LMQ852220 LWM852220 MGI852220 MQE852220 NAA852220 NJW852220 NTS852220 ODO852220 ONK852220 OXG852220 PHC852220 PQY852220 QAU852220 QKQ852220 QUM852220 REI852220 ROE852220 RYA852220 SHW852220 SRS852220 TBO852220 TLK852220 TVG852220 UFC852220 UOY852220 UYU852220 VIQ852220 VSM852220 WCI852220 WME852220 WWA852220 S917756 JO917756 TK917756 ADG917756 ANC917756 AWY917756 BGU917756 BQQ917756 CAM917756 CKI917756 CUE917756 DEA917756 DNW917756 DXS917756 EHO917756 ERK917756 FBG917756 FLC917756 FUY917756 GEU917756 GOQ917756 GYM917756 HII917756 HSE917756 ICA917756 ILW917756 IVS917756 JFO917756 JPK917756 JZG917756 KJC917756 KSY917756 LCU917756 LMQ917756 LWM917756 MGI917756 MQE917756 NAA917756 NJW917756 NTS917756 ODO917756 ONK917756 OXG917756 PHC917756 PQY917756 QAU917756 QKQ917756 QUM917756 REI917756 ROE917756 RYA917756 SHW917756 SRS917756 TBO917756 TLK917756 TVG917756 UFC917756 UOY917756 UYU917756 VIQ917756 VSM917756 WCI917756 WME917756 WWA917756 S983292 JO983292 TK983292 ADG983292 ANC983292 AWY983292 BGU983292 BQQ983292 CAM983292 CKI983292 CUE983292 DEA983292 DNW983292 DXS983292 EHO983292 ERK983292 FBG983292 FLC983292 FUY983292 GEU983292 GOQ983292 GYM983292 HII983292 HSE983292 ICA983292 ILW983292 IVS983292 JFO983292 JPK983292 JZG983292 KJC983292 KSY983292 LCU983292 LMQ983292 LWM983292 MGI983292 MQE983292 NAA983292 NJW983292 NTS983292 ODO983292 ONK983292 OXG983292 PHC983292 PQY983292 QAU983292 QKQ983292 QUM983292 REI983292 ROE983292 RYA983292 SHW983292 SRS983292 TBO983292 TLK983292 TVG983292 UFC983292 UOY983292 UYU983292 VIQ983292 VSM983292 WCI983292 WME983292 WWA983292 S231 JO231 TK231 ADG231 ANC231 AWY231 BGU231 BQQ231 CAM231 CKI231 CUE231 DEA231 DNW231 DXS231 EHO231 ERK231 FBG231 FLC231 FUY231 GEU231 GOQ231 GYM231 HII231 HSE231 ICA231 ILW231 IVS231 JFO231 JPK231 JZG231 KJC231 KSY231 LCU231 LMQ231 LWM231 MGI231 MQE231 NAA231 NJW231 NTS231 ODO231 ONK231 OXG231 PHC231 PQY231 QAU231 QKQ231 QUM231 REI231 ROE231 RYA231 SHW231 SRS231 TBO231 TLK231 TVG231 UFC231 UOY231 UYU231 VIQ231 VSM231 WCI231 WME231 WWA231 S65790 JO65790 TK65790 ADG65790 ANC65790 AWY65790 BGU65790 BQQ65790 CAM65790 CKI65790 CUE65790 DEA65790 DNW65790 DXS65790 EHO65790 ERK65790 FBG65790 FLC65790 FUY65790 GEU65790 GOQ65790 GYM65790 HII65790 HSE65790 ICA65790 ILW65790 IVS65790 JFO65790 JPK65790 JZG65790 KJC65790 KSY65790 LCU65790 LMQ65790 LWM65790 MGI65790 MQE65790 NAA65790 NJW65790 NTS65790 ODO65790 ONK65790 OXG65790 PHC65790 PQY65790 QAU65790 QKQ65790 QUM65790 REI65790 ROE65790 RYA65790 SHW65790 SRS65790 TBO65790 TLK65790 TVG65790 UFC65790 UOY65790 UYU65790 VIQ65790 VSM65790 WCI65790 WME65790 WWA65790 S131326 JO131326 TK131326 ADG131326 ANC131326 AWY131326 BGU131326 BQQ131326 CAM131326 CKI131326 CUE131326 DEA131326 DNW131326 DXS131326 EHO131326 ERK131326 FBG131326 FLC131326 FUY131326 GEU131326 GOQ131326 GYM131326 HII131326 HSE131326 ICA131326 ILW131326 IVS131326 JFO131326 JPK131326 JZG131326 KJC131326 KSY131326 LCU131326 LMQ131326 LWM131326 MGI131326 MQE131326 NAA131326 NJW131326 NTS131326 ODO131326 ONK131326 OXG131326 PHC131326 PQY131326 QAU131326 QKQ131326 QUM131326 REI131326 ROE131326 RYA131326 SHW131326 SRS131326 TBO131326 TLK131326 TVG131326 UFC131326 UOY131326 UYU131326 VIQ131326 VSM131326 WCI131326 WME131326 WWA131326 S196862 JO196862 TK196862 ADG196862 ANC196862 AWY196862 BGU196862 BQQ196862 CAM196862 CKI196862 CUE196862 DEA196862 DNW196862 DXS196862 EHO196862 ERK196862 FBG196862 FLC196862 FUY196862 GEU196862 GOQ196862 GYM196862 HII196862 HSE196862 ICA196862 ILW196862 IVS196862 JFO196862 JPK196862 JZG196862 KJC196862 KSY196862 LCU196862 LMQ196862 LWM196862 MGI196862 MQE196862 NAA196862 NJW196862 NTS196862 ODO196862 ONK196862 OXG196862 PHC196862 PQY196862 QAU196862 QKQ196862 QUM196862 REI196862 ROE196862 RYA196862 SHW196862 SRS196862 TBO196862 TLK196862 TVG196862 UFC196862 UOY196862 UYU196862 VIQ196862 VSM196862 WCI196862 WME196862 WWA196862 S262398 JO262398 TK262398 ADG262398 ANC262398 AWY262398 BGU262398 BQQ262398 CAM262398 CKI262398 CUE262398 DEA262398 DNW262398 DXS262398 EHO262398 ERK262398 FBG262398 FLC262398 FUY262398 GEU262398 GOQ262398 GYM262398 HII262398 HSE262398 ICA262398 ILW262398 IVS262398 JFO262398 JPK262398 JZG262398 KJC262398 KSY262398 LCU262398 LMQ262398 LWM262398 MGI262398 MQE262398 NAA262398 NJW262398 NTS262398 ODO262398 ONK262398 OXG262398 PHC262398 PQY262398 QAU262398 QKQ262398 QUM262398 REI262398 ROE262398 RYA262398 SHW262398 SRS262398 TBO262398 TLK262398 TVG262398 UFC262398 UOY262398 UYU262398 VIQ262398 VSM262398 WCI262398 WME262398 WWA262398 S327934 JO327934 TK327934 ADG327934 ANC327934 AWY327934 BGU327934 BQQ327934 CAM327934 CKI327934 CUE327934 DEA327934 DNW327934 DXS327934 EHO327934 ERK327934 FBG327934 FLC327934 FUY327934 GEU327934 GOQ327934 GYM327934 HII327934 HSE327934 ICA327934 ILW327934 IVS327934 JFO327934 JPK327934 JZG327934 KJC327934 KSY327934 LCU327934 LMQ327934 LWM327934 MGI327934 MQE327934 NAA327934 NJW327934 NTS327934 ODO327934 ONK327934 OXG327934 PHC327934 PQY327934 QAU327934 QKQ327934 QUM327934 REI327934 ROE327934 RYA327934 SHW327934 SRS327934 TBO327934 TLK327934 TVG327934 UFC327934 UOY327934 UYU327934 VIQ327934 VSM327934 WCI327934 WME327934 WWA327934 S393470 JO393470 TK393470 ADG393470 ANC393470 AWY393470 BGU393470 BQQ393470 CAM393470 CKI393470 CUE393470 DEA393470 DNW393470 DXS393470 EHO393470 ERK393470 FBG393470 FLC393470 FUY393470 GEU393470 GOQ393470 GYM393470 HII393470 HSE393470 ICA393470 ILW393470 IVS393470 JFO393470 JPK393470 JZG393470 KJC393470 KSY393470 LCU393470 LMQ393470 LWM393470 MGI393470 MQE393470 NAA393470 NJW393470 NTS393470 ODO393470 ONK393470 OXG393470 PHC393470 PQY393470 QAU393470 QKQ393470 QUM393470 REI393470 ROE393470 RYA393470 SHW393470 SRS393470 TBO393470 TLK393470 TVG393470 UFC393470 UOY393470 UYU393470 VIQ393470 VSM393470 WCI393470 WME393470 WWA393470 S459006 JO459006 TK459006 ADG459006 ANC459006 AWY459006 BGU459006 BQQ459006 CAM459006 CKI459006 CUE459006 DEA459006 DNW459006 DXS459006 EHO459006 ERK459006 FBG459006 FLC459006 FUY459006 GEU459006 GOQ459006 GYM459006 HII459006 HSE459006 ICA459006 ILW459006 IVS459006 JFO459006 JPK459006 JZG459006 KJC459006 KSY459006 LCU459006 LMQ459006 LWM459006 MGI459006 MQE459006 NAA459006 NJW459006 NTS459006 ODO459006 ONK459006 OXG459006 PHC459006 PQY459006 QAU459006 QKQ459006 QUM459006 REI459006 ROE459006 RYA459006 SHW459006 SRS459006 TBO459006 TLK459006 TVG459006 UFC459006 UOY459006 UYU459006 VIQ459006 VSM459006 WCI459006 WME459006 WWA459006 S524542 JO524542 TK524542 ADG524542 ANC524542 AWY524542 BGU524542 BQQ524542 CAM524542 CKI524542 CUE524542 DEA524542 DNW524542 DXS524542 EHO524542 ERK524542 FBG524542 FLC524542 FUY524542 GEU524542 GOQ524542 GYM524542 HII524542 HSE524542 ICA524542 ILW524542 IVS524542 JFO524542 JPK524542 JZG524542 KJC524542 KSY524542 LCU524542 LMQ524542 LWM524542 MGI524542 MQE524542 NAA524542 NJW524542 NTS524542 ODO524542 ONK524542 OXG524542 PHC524542 PQY524542 QAU524542 QKQ524542 QUM524542 REI524542 ROE524542 RYA524542 SHW524542 SRS524542 TBO524542 TLK524542 TVG524542 UFC524542 UOY524542 UYU524542 VIQ524542 VSM524542 WCI524542 WME524542 WWA524542 S590078 JO590078 TK590078 ADG590078 ANC590078 AWY590078 BGU590078 BQQ590078 CAM590078 CKI590078 CUE590078 DEA590078 DNW590078 DXS590078 EHO590078 ERK590078 FBG590078 FLC590078 FUY590078 GEU590078 GOQ590078 GYM590078 HII590078 HSE590078 ICA590078 ILW590078 IVS590078 JFO590078 JPK590078 JZG590078 KJC590078 KSY590078 LCU590078 LMQ590078 LWM590078 MGI590078 MQE590078 NAA590078 NJW590078 NTS590078 ODO590078 ONK590078 OXG590078 PHC590078 PQY590078 QAU590078 QKQ590078 QUM590078 REI590078 ROE590078 RYA590078 SHW590078 SRS590078 TBO590078 TLK590078 TVG590078 UFC590078 UOY590078 UYU590078 VIQ590078 VSM590078 WCI590078 WME590078 WWA590078 S655614 JO655614 TK655614 ADG655614 ANC655614 AWY655614 BGU655614 BQQ655614 CAM655614 CKI655614 CUE655614 DEA655614 DNW655614 DXS655614 EHO655614 ERK655614 FBG655614 FLC655614 FUY655614 GEU655614 GOQ655614 GYM655614 HII655614 HSE655614 ICA655614 ILW655614 IVS655614 JFO655614 JPK655614 JZG655614 KJC655614 KSY655614 LCU655614 LMQ655614 LWM655614 MGI655614 MQE655614 NAA655614 NJW655614 NTS655614 ODO655614 ONK655614 OXG655614 PHC655614 PQY655614 QAU655614 QKQ655614 QUM655614 REI655614 ROE655614 RYA655614 SHW655614 SRS655614 TBO655614 TLK655614 TVG655614 UFC655614 UOY655614 UYU655614 VIQ655614 VSM655614 WCI655614 WME655614 WWA655614 S721150 JO721150 TK721150 ADG721150 ANC721150 AWY721150 BGU721150 BQQ721150 CAM721150 CKI721150 CUE721150 DEA721150 DNW721150 DXS721150 EHO721150 ERK721150 FBG721150 FLC721150 FUY721150 GEU721150 GOQ721150 GYM721150 HII721150 HSE721150 ICA721150 ILW721150 IVS721150 JFO721150 JPK721150 JZG721150 KJC721150 KSY721150 LCU721150 LMQ721150 LWM721150 MGI721150 MQE721150 NAA721150 NJW721150 NTS721150 ODO721150 ONK721150 OXG721150 PHC721150 PQY721150 QAU721150 QKQ721150 QUM721150 REI721150 ROE721150 RYA721150 SHW721150 SRS721150 TBO721150 TLK721150 TVG721150 UFC721150 UOY721150 UYU721150 VIQ721150 VSM721150 WCI721150 WME721150 WWA721150 S786686 JO786686 TK786686 ADG786686 ANC786686 AWY786686 BGU786686 BQQ786686 CAM786686 CKI786686 CUE786686 DEA786686 DNW786686 DXS786686 EHO786686 ERK786686 FBG786686 FLC786686 FUY786686 GEU786686 GOQ786686 GYM786686 HII786686 HSE786686 ICA786686 ILW786686 IVS786686 JFO786686 JPK786686 JZG786686 KJC786686 KSY786686 LCU786686 LMQ786686 LWM786686 MGI786686 MQE786686 NAA786686 NJW786686 NTS786686 ODO786686 ONK786686 OXG786686 PHC786686 PQY786686 QAU786686 QKQ786686 QUM786686 REI786686 ROE786686 RYA786686 SHW786686 SRS786686 TBO786686 TLK786686 TVG786686 UFC786686 UOY786686 UYU786686 VIQ786686 VSM786686 WCI786686 WME786686 WWA786686 S852222 JO852222 TK852222 ADG852222 ANC852222 AWY852222 BGU852222 BQQ852222 CAM852222 CKI852222 CUE852222 DEA852222 DNW852222 DXS852222 EHO852222 ERK852222 FBG852222 FLC852222 FUY852222 GEU852222 GOQ852222 GYM852222 HII852222 HSE852222 ICA852222 ILW852222 IVS852222 JFO852222 JPK852222 JZG852222 KJC852222 KSY852222 LCU852222 LMQ852222 LWM852222 MGI852222 MQE852222 NAA852222 NJW852222 NTS852222 ODO852222 ONK852222 OXG852222 PHC852222 PQY852222 QAU852222 QKQ852222 QUM852222 REI852222 ROE852222 RYA852222 SHW852222 SRS852222 TBO852222 TLK852222 TVG852222 UFC852222 UOY852222 UYU852222 VIQ852222 VSM852222 WCI852222 WME852222 WWA852222 S917758 JO917758 TK917758 ADG917758 ANC917758 AWY917758 BGU917758 BQQ917758 CAM917758 CKI917758 CUE917758 DEA917758 DNW917758 DXS917758 EHO917758 ERK917758 FBG917758 FLC917758 FUY917758 GEU917758 GOQ917758 GYM917758 HII917758 HSE917758 ICA917758 ILW917758 IVS917758 JFO917758 JPK917758 JZG917758 KJC917758 KSY917758 LCU917758 LMQ917758 LWM917758 MGI917758 MQE917758 NAA917758 NJW917758 NTS917758 ODO917758 ONK917758 OXG917758 PHC917758 PQY917758 QAU917758 QKQ917758 QUM917758 REI917758 ROE917758 RYA917758 SHW917758 SRS917758 TBO917758 TLK917758 TVG917758 UFC917758 UOY917758 UYU917758 VIQ917758 VSM917758 WCI917758 WME917758 WWA917758 S983294 JO983294 TK983294 ADG983294 ANC983294 AWY983294 BGU983294 BQQ983294 CAM983294 CKI983294 CUE983294 DEA983294 DNW983294 DXS983294 EHO983294 ERK983294 FBG983294 FLC983294 FUY983294 GEU983294 GOQ983294 GYM983294 HII983294 HSE983294 ICA983294 ILW983294 IVS983294 JFO983294 JPK983294 JZG983294 KJC983294 KSY983294 LCU983294 LMQ983294 LWM983294 MGI983294 MQE983294 NAA983294 NJW983294 NTS983294 ODO983294 ONK983294 OXG983294 PHC983294 PQY983294 QAU983294 QKQ983294 QUM983294 REI983294 ROE983294 RYA983294 SHW983294 SRS983294 TBO983294 TLK983294 TVG983294 UFC983294 UOY983294 UYU983294 VIQ983294 VSM983294 WCI983294 WME983294 WWA983294 S233 JO233 TK233 ADG233 ANC233 AWY233 BGU233 BQQ233 CAM233 CKI233 CUE233 DEA233 DNW233 DXS233 EHO233 ERK233 FBG233 FLC233 FUY233 GEU233 GOQ233 GYM233 HII233 HSE233 ICA233 ILW233 IVS233 JFO233 JPK233 JZG233 KJC233 KSY233 LCU233 LMQ233 LWM233 MGI233 MQE233 NAA233 NJW233 NTS233 ODO233 ONK233 OXG233 PHC233 PQY233 QAU233 QKQ233 QUM233 REI233 ROE233 RYA233 SHW233 SRS233 TBO233 TLK233 TVG233 UFC233 UOY233 UYU233 VIQ233 VSM233 WCI233 WME233 WWA233 S65792 JO65792 TK65792 ADG65792 ANC65792 AWY65792 BGU65792 BQQ65792 CAM65792 CKI65792 CUE65792 DEA65792 DNW65792 DXS65792 EHO65792 ERK65792 FBG65792 FLC65792 FUY65792 GEU65792 GOQ65792 GYM65792 HII65792 HSE65792 ICA65792 ILW65792 IVS65792 JFO65792 JPK65792 JZG65792 KJC65792 KSY65792 LCU65792 LMQ65792 LWM65792 MGI65792 MQE65792 NAA65792 NJW65792 NTS65792 ODO65792 ONK65792 OXG65792 PHC65792 PQY65792 QAU65792 QKQ65792 QUM65792 REI65792 ROE65792 RYA65792 SHW65792 SRS65792 TBO65792 TLK65792 TVG65792 UFC65792 UOY65792 UYU65792 VIQ65792 VSM65792 WCI65792 WME65792 WWA65792 S131328 JO131328 TK131328 ADG131328 ANC131328 AWY131328 BGU131328 BQQ131328 CAM131328 CKI131328 CUE131328 DEA131328 DNW131328 DXS131328 EHO131328 ERK131328 FBG131328 FLC131328 FUY131328 GEU131328 GOQ131328 GYM131328 HII131328 HSE131328 ICA131328 ILW131328 IVS131328 JFO131328 JPK131328 JZG131328 KJC131328 KSY131328 LCU131328 LMQ131328 LWM131328 MGI131328 MQE131328 NAA131328 NJW131328 NTS131328 ODO131328 ONK131328 OXG131328 PHC131328 PQY131328 QAU131328 QKQ131328 QUM131328 REI131328 ROE131328 RYA131328 SHW131328 SRS131328 TBO131328 TLK131328 TVG131328 UFC131328 UOY131328 UYU131328 VIQ131328 VSM131328 WCI131328 WME131328 WWA131328 S196864 JO196864 TK196864 ADG196864 ANC196864 AWY196864 BGU196864 BQQ196864 CAM196864 CKI196864 CUE196864 DEA196864 DNW196864 DXS196864 EHO196864 ERK196864 FBG196864 FLC196864 FUY196864 GEU196864 GOQ196864 GYM196864 HII196864 HSE196864 ICA196864 ILW196864 IVS196864 JFO196864 JPK196864 JZG196864 KJC196864 KSY196864 LCU196864 LMQ196864 LWM196864 MGI196864 MQE196864 NAA196864 NJW196864 NTS196864 ODO196864 ONK196864 OXG196864 PHC196864 PQY196864 QAU196864 QKQ196864 QUM196864 REI196864 ROE196864 RYA196864 SHW196864 SRS196864 TBO196864 TLK196864 TVG196864 UFC196864 UOY196864 UYU196864 VIQ196864 VSM196864 WCI196864 WME196864 WWA196864 S262400 JO262400 TK262400 ADG262400 ANC262400 AWY262400 BGU262400 BQQ262400 CAM262400 CKI262400 CUE262400 DEA262400 DNW262400 DXS262400 EHO262400 ERK262400 FBG262400 FLC262400 FUY262400 GEU262400 GOQ262400 GYM262400 HII262400 HSE262400 ICA262400 ILW262400 IVS262400 JFO262400 JPK262400 JZG262400 KJC262400 KSY262400 LCU262400 LMQ262400 LWM262400 MGI262400 MQE262400 NAA262400 NJW262400 NTS262400 ODO262400 ONK262400 OXG262400 PHC262400 PQY262400 QAU262400 QKQ262400 QUM262400 REI262400 ROE262400 RYA262400 SHW262400 SRS262400 TBO262400 TLK262400 TVG262400 UFC262400 UOY262400 UYU262400 VIQ262400 VSM262400 WCI262400 WME262400 WWA262400 S327936 JO327936 TK327936 ADG327936 ANC327936 AWY327936 BGU327936 BQQ327936 CAM327936 CKI327936 CUE327936 DEA327936 DNW327936 DXS327936 EHO327936 ERK327936 FBG327936 FLC327936 FUY327936 GEU327936 GOQ327936 GYM327936 HII327936 HSE327936 ICA327936 ILW327936 IVS327936 JFO327936 JPK327936 JZG327936 KJC327936 KSY327936 LCU327936 LMQ327936 LWM327936 MGI327936 MQE327936 NAA327936 NJW327936 NTS327936 ODO327936 ONK327936 OXG327936 PHC327936 PQY327936 QAU327936 QKQ327936 QUM327936 REI327936 ROE327936 RYA327936 SHW327936 SRS327936 TBO327936 TLK327936 TVG327936 UFC327936 UOY327936 UYU327936 VIQ327936 VSM327936 WCI327936 WME327936 WWA327936 S393472 JO393472 TK393472 ADG393472 ANC393472 AWY393472 BGU393472 BQQ393472 CAM393472 CKI393472 CUE393472 DEA393472 DNW393472 DXS393472 EHO393472 ERK393472 FBG393472 FLC393472 FUY393472 GEU393472 GOQ393472 GYM393472 HII393472 HSE393472 ICA393472 ILW393472 IVS393472 JFO393472 JPK393472 JZG393472 KJC393472 KSY393472 LCU393472 LMQ393472 LWM393472 MGI393472 MQE393472 NAA393472 NJW393472 NTS393472 ODO393472 ONK393472 OXG393472 PHC393472 PQY393472 QAU393472 QKQ393472 QUM393472 REI393472 ROE393472 RYA393472 SHW393472 SRS393472 TBO393472 TLK393472 TVG393472 UFC393472 UOY393472 UYU393472 VIQ393472 VSM393472 WCI393472 WME393472 WWA393472 S459008 JO459008 TK459008 ADG459008 ANC459008 AWY459008 BGU459008 BQQ459008 CAM459008 CKI459008 CUE459008 DEA459008 DNW459008 DXS459008 EHO459008 ERK459008 FBG459008 FLC459008 FUY459008 GEU459008 GOQ459008 GYM459008 HII459008 HSE459008 ICA459008 ILW459008 IVS459008 JFO459008 JPK459008 JZG459008 KJC459008 KSY459008 LCU459008 LMQ459008 LWM459008 MGI459008 MQE459008 NAA459008 NJW459008 NTS459008 ODO459008 ONK459008 OXG459008 PHC459008 PQY459008 QAU459008 QKQ459008 QUM459008 REI459008 ROE459008 RYA459008 SHW459008 SRS459008 TBO459008 TLK459008 TVG459008 UFC459008 UOY459008 UYU459008 VIQ459008 VSM459008 WCI459008 WME459008 WWA459008 S524544 JO524544 TK524544 ADG524544 ANC524544 AWY524544 BGU524544 BQQ524544 CAM524544 CKI524544 CUE524544 DEA524544 DNW524544 DXS524544 EHO524544 ERK524544 FBG524544 FLC524544 FUY524544 GEU524544 GOQ524544 GYM524544 HII524544 HSE524544 ICA524544 ILW524544 IVS524544 JFO524544 JPK524544 JZG524544 KJC524544 KSY524544 LCU524544 LMQ524544 LWM524544 MGI524544 MQE524544 NAA524544 NJW524544 NTS524544 ODO524544 ONK524544 OXG524544 PHC524544 PQY524544 QAU524544 QKQ524544 QUM524544 REI524544 ROE524544 RYA524544 SHW524544 SRS524544 TBO524544 TLK524544 TVG524544 UFC524544 UOY524544 UYU524544 VIQ524544 VSM524544 WCI524544 WME524544 WWA524544 S590080 JO590080 TK590080 ADG590080 ANC590080 AWY590080 BGU590080 BQQ590080 CAM590080 CKI590080 CUE590080 DEA590080 DNW590080 DXS590080 EHO590080 ERK590080 FBG590080 FLC590080 FUY590080 GEU590080 GOQ590080 GYM590080 HII590080 HSE590080 ICA590080 ILW590080 IVS590080 JFO590080 JPK590080 JZG590080 KJC590080 KSY590080 LCU590080 LMQ590080 LWM590080 MGI590080 MQE590080 NAA590080 NJW590080 NTS590080 ODO590080 ONK590080 OXG590080 PHC590080 PQY590080 QAU590080 QKQ590080 QUM590080 REI590080 ROE590080 RYA590080 SHW590080 SRS590080 TBO590080 TLK590080 TVG590080 UFC590080 UOY590080 UYU590080 VIQ590080 VSM590080 WCI590080 WME590080 WWA590080 S655616 JO655616 TK655616 ADG655616 ANC655616 AWY655616 BGU655616 BQQ655616 CAM655616 CKI655616 CUE655616 DEA655616 DNW655616 DXS655616 EHO655616 ERK655616 FBG655616 FLC655616 FUY655616 GEU655616 GOQ655616 GYM655616 HII655616 HSE655616 ICA655616 ILW655616 IVS655616 JFO655616 JPK655616 JZG655616 KJC655616 KSY655616 LCU655616 LMQ655616 LWM655616 MGI655616 MQE655616 NAA655616 NJW655616 NTS655616 ODO655616 ONK655616 OXG655616 PHC655616 PQY655616 QAU655616 QKQ655616 QUM655616 REI655616 ROE655616 RYA655616 SHW655616 SRS655616 TBO655616 TLK655616 TVG655616 UFC655616 UOY655616 UYU655616 VIQ655616 VSM655616 WCI655616 WME655616 WWA655616 S721152 JO721152 TK721152 ADG721152 ANC721152 AWY721152 BGU721152 BQQ721152 CAM721152 CKI721152 CUE721152 DEA721152 DNW721152 DXS721152 EHO721152 ERK721152 FBG721152 FLC721152 FUY721152 GEU721152 GOQ721152 GYM721152 HII721152 HSE721152 ICA721152 ILW721152 IVS721152 JFO721152 JPK721152 JZG721152 KJC721152 KSY721152 LCU721152 LMQ721152 LWM721152 MGI721152 MQE721152 NAA721152 NJW721152 NTS721152 ODO721152 ONK721152 OXG721152 PHC721152 PQY721152 QAU721152 QKQ721152 QUM721152 REI721152 ROE721152 RYA721152 SHW721152 SRS721152 TBO721152 TLK721152 TVG721152 UFC721152 UOY721152 UYU721152 VIQ721152 VSM721152 WCI721152 WME721152 WWA721152 S786688 JO786688 TK786688 ADG786688 ANC786688 AWY786688 BGU786688 BQQ786688 CAM786688 CKI786688 CUE786688 DEA786688 DNW786688 DXS786688 EHO786688 ERK786688 FBG786688 FLC786688 FUY786688 GEU786688 GOQ786688 GYM786688 HII786688 HSE786688 ICA786688 ILW786688 IVS786688 JFO786688 JPK786688 JZG786688 KJC786688 KSY786688 LCU786688 LMQ786688 LWM786688 MGI786688 MQE786688 NAA786688 NJW786688 NTS786688 ODO786688 ONK786688 OXG786688 PHC786688 PQY786688 QAU786688 QKQ786688 QUM786688 REI786688 ROE786688 RYA786688 SHW786688 SRS786688 TBO786688 TLK786688 TVG786688 UFC786688 UOY786688 UYU786688 VIQ786688 VSM786688 WCI786688 WME786688 WWA786688 S852224 JO852224 TK852224 ADG852224 ANC852224 AWY852224 BGU852224 BQQ852224 CAM852224 CKI852224 CUE852224 DEA852224 DNW852224 DXS852224 EHO852224 ERK852224 FBG852224 FLC852224 FUY852224 GEU852224 GOQ852224 GYM852224 HII852224 HSE852224 ICA852224 ILW852224 IVS852224 JFO852224 JPK852224 JZG852224 KJC852224 KSY852224 LCU852224 LMQ852224 LWM852224 MGI852224 MQE852224 NAA852224 NJW852224 NTS852224 ODO852224 ONK852224 OXG852224 PHC852224 PQY852224 QAU852224 QKQ852224 QUM852224 REI852224 ROE852224 RYA852224 SHW852224 SRS852224 TBO852224 TLK852224 TVG852224 UFC852224 UOY852224 UYU852224 VIQ852224 VSM852224 WCI852224 WME852224 WWA852224 S917760 JO917760 TK917760 ADG917760 ANC917760 AWY917760 BGU917760 BQQ917760 CAM917760 CKI917760 CUE917760 DEA917760 DNW917760 DXS917760 EHO917760 ERK917760 FBG917760 FLC917760 FUY917760 GEU917760 GOQ917760 GYM917760 HII917760 HSE917760 ICA917760 ILW917760 IVS917760 JFO917760 JPK917760 JZG917760 KJC917760 KSY917760 LCU917760 LMQ917760 LWM917760 MGI917760 MQE917760 NAA917760 NJW917760 NTS917760 ODO917760 ONK917760 OXG917760 PHC917760 PQY917760 QAU917760 QKQ917760 QUM917760 REI917760 ROE917760 RYA917760 SHW917760 SRS917760 TBO917760 TLK917760 TVG917760 UFC917760 UOY917760 UYU917760 VIQ917760 VSM917760 WCI917760 WME917760 WWA917760 S983296 JO983296 TK983296 ADG983296 ANC983296 AWY983296 BGU983296 BQQ983296 CAM983296 CKI983296 CUE983296 DEA983296 DNW983296 DXS983296 EHO983296 ERK983296 FBG983296 FLC983296 FUY983296 GEU983296 GOQ983296 GYM983296 HII983296 HSE983296 ICA983296 ILW983296 IVS983296 JFO983296 JPK983296 JZG983296 KJC983296 KSY983296 LCU983296 LMQ983296 LWM983296 MGI983296 MQE983296 NAA983296 NJW983296 NTS983296 ODO983296 ONK983296 OXG983296 PHC983296 PQY983296 QAU983296 QKQ983296 QUM983296 REI983296 ROE983296 RYA983296 SHW983296 SRS983296 TBO983296 TLK983296 TVG983296 UFC983296 UOY983296 UYU983296 VIQ983296 VSM983296 WCI983296 WME983296 WWA983296 S235 JO235 TK235 ADG235 ANC235 AWY235 BGU235 BQQ235 CAM235 CKI235 CUE235 DEA235 DNW235 DXS235 EHO235 ERK235 FBG235 FLC235 FUY235 GEU235 GOQ235 GYM235 HII235 HSE235 ICA235 ILW235 IVS235 JFO235 JPK235 JZG235 KJC235 KSY235 LCU235 LMQ235 LWM235 MGI235 MQE235 NAA235 NJW235 NTS235 ODO235 ONK235 OXG235 PHC235 PQY235 QAU235 QKQ235 QUM235 REI235 ROE235 RYA235 SHW235 SRS235 TBO235 TLK235 TVG235 UFC235 UOY235 UYU235 VIQ235 VSM235 WCI235 WME235 WWA235 S65794 JO65794 TK65794 ADG65794 ANC65794 AWY65794 BGU65794 BQQ65794 CAM65794 CKI65794 CUE65794 DEA65794 DNW65794 DXS65794 EHO65794 ERK65794 FBG65794 FLC65794 FUY65794 GEU65794 GOQ65794 GYM65794 HII65794 HSE65794 ICA65794 ILW65794 IVS65794 JFO65794 JPK65794 JZG65794 KJC65794 KSY65794 LCU65794 LMQ65794 LWM65794 MGI65794 MQE65794 NAA65794 NJW65794 NTS65794 ODO65794 ONK65794 OXG65794 PHC65794 PQY65794 QAU65794 QKQ65794 QUM65794 REI65794 ROE65794 RYA65794 SHW65794 SRS65794 TBO65794 TLK65794 TVG65794 UFC65794 UOY65794 UYU65794 VIQ65794 VSM65794 WCI65794 WME65794 WWA65794 S131330 JO131330 TK131330 ADG131330 ANC131330 AWY131330 BGU131330 BQQ131330 CAM131330 CKI131330 CUE131330 DEA131330 DNW131330 DXS131330 EHO131330 ERK131330 FBG131330 FLC131330 FUY131330 GEU131330 GOQ131330 GYM131330 HII131330 HSE131330 ICA131330 ILW131330 IVS131330 JFO131330 JPK131330 JZG131330 KJC131330 KSY131330 LCU131330 LMQ131330 LWM131330 MGI131330 MQE131330 NAA131330 NJW131330 NTS131330 ODO131330 ONK131330 OXG131330 PHC131330 PQY131330 QAU131330 QKQ131330 QUM131330 REI131330 ROE131330 RYA131330 SHW131330 SRS131330 TBO131330 TLK131330 TVG131330 UFC131330 UOY131330 UYU131330 VIQ131330 VSM131330 WCI131330 WME131330 WWA131330 S196866 JO196866 TK196866 ADG196866 ANC196866 AWY196866 BGU196866 BQQ196866 CAM196866 CKI196866 CUE196866 DEA196866 DNW196866 DXS196866 EHO196866 ERK196866 FBG196866 FLC196866 FUY196866 GEU196866 GOQ196866 GYM196866 HII196866 HSE196866 ICA196866 ILW196866 IVS196866 JFO196866 JPK196866 JZG196866 KJC196866 KSY196866 LCU196866 LMQ196866 LWM196866 MGI196866 MQE196866 NAA196866 NJW196866 NTS196866 ODO196866 ONK196866 OXG196866 PHC196866 PQY196866 QAU196866 QKQ196866 QUM196866 REI196866 ROE196866 RYA196866 SHW196866 SRS196866 TBO196866 TLK196866 TVG196866 UFC196866 UOY196866 UYU196866 VIQ196866 VSM196866 WCI196866 WME196866 WWA196866 S262402 JO262402 TK262402 ADG262402 ANC262402 AWY262402 BGU262402 BQQ262402 CAM262402 CKI262402 CUE262402 DEA262402 DNW262402 DXS262402 EHO262402 ERK262402 FBG262402 FLC262402 FUY262402 GEU262402 GOQ262402 GYM262402 HII262402 HSE262402 ICA262402 ILW262402 IVS262402 JFO262402 JPK262402 JZG262402 KJC262402 KSY262402 LCU262402 LMQ262402 LWM262402 MGI262402 MQE262402 NAA262402 NJW262402 NTS262402 ODO262402 ONK262402 OXG262402 PHC262402 PQY262402 QAU262402 QKQ262402 QUM262402 REI262402 ROE262402 RYA262402 SHW262402 SRS262402 TBO262402 TLK262402 TVG262402 UFC262402 UOY262402 UYU262402 VIQ262402 VSM262402 WCI262402 WME262402 WWA262402 S327938 JO327938 TK327938 ADG327938 ANC327938 AWY327938 BGU327938 BQQ327938 CAM327938 CKI327938 CUE327938 DEA327938 DNW327938 DXS327938 EHO327938 ERK327938 FBG327938 FLC327938 FUY327938 GEU327938 GOQ327938 GYM327938 HII327938 HSE327938 ICA327938 ILW327938 IVS327938 JFO327938 JPK327938 JZG327938 KJC327938 KSY327938 LCU327938 LMQ327938 LWM327938 MGI327938 MQE327938 NAA327938 NJW327938 NTS327938 ODO327938 ONK327938 OXG327938 PHC327938 PQY327938 QAU327938 QKQ327938 QUM327938 REI327938 ROE327938 RYA327938 SHW327938 SRS327938 TBO327938 TLK327938 TVG327938 UFC327938 UOY327938 UYU327938 VIQ327938 VSM327938 WCI327938 WME327938 WWA327938 S393474 JO393474 TK393474 ADG393474 ANC393474 AWY393474 BGU393474 BQQ393474 CAM393474 CKI393474 CUE393474 DEA393474 DNW393474 DXS393474 EHO393474 ERK393474 FBG393474 FLC393474 FUY393474 GEU393474 GOQ393474 GYM393474 HII393474 HSE393474 ICA393474 ILW393474 IVS393474 JFO393474 JPK393474 JZG393474 KJC393474 KSY393474 LCU393474 LMQ393474 LWM393474 MGI393474 MQE393474 NAA393474 NJW393474 NTS393474 ODO393474 ONK393474 OXG393474 PHC393474 PQY393474 QAU393474 QKQ393474 QUM393474 REI393474 ROE393474 RYA393474 SHW393474 SRS393474 TBO393474 TLK393474 TVG393474 UFC393474 UOY393474 UYU393474 VIQ393474 VSM393474 WCI393474 WME393474 WWA393474 S459010 JO459010 TK459010 ADG459010 ANC459010 AWY459010 BGU459010 BQQ459010 CAM459010 CKI459010 CUE459010 DEA459010 DNW459010 DXS459010 EHO459010 ERK459010 FBG459010 FLC459010 FUY459010 GEU459010 GOQ459010 GYM459010 HII459010 HSE459010 ICA459010 ILW459010 IVS459010 JFO459010 JPK459010 JZG459010 KJC459010 KSY459010 LCU459010 LMQ459010 LWM459010 MGI459010 MQE459010 NAA459010 NJW459010 NTS459010 ODO459010 ONK459010 OXG459010 PHC459010 PQY459010 QAU459010 QKQ459010 QUM459010 REI459010 ROE459010 RYA459010 SHW459010 SRS459010 TBO459010 TLK459010 TVG459010 UFC459010 UOY459010 UYU459010 VIQ459010 VSM459010 WCI459010 WME459010 WWA459010 S524546 JO524546 TK524546 ADG524546 ANC524546 AWY524546 BGU524546 BQQ524546 CAM524546 CKI524546 CUE524546 DEA524546 DNW524546 DXS524546 EHO524546 ERK524546 FBG524546 FLC524546 FUY524546 GEU524546 GOQ524546 GYM524546 HII524546 HSE524546 ICA524546 ILW524546 IVS524546 JFO524546 JPK524546 JZG524546 KJC524546 KSY524546 LCU524546 LMQ524546 LWM524546 MGI524546 MQE524546 NAA524546 NJW524546 NTS524546 ODO524546 ONK524546 OXG524546 PHC524546 PQY524546 QAU524546 QKQ524546 QUM524546 REI524546 ROE524546 RYA524546 SHW524546 SRS524546 TBO524546 TLK524546 TVG524546 UFC524546 UOY524546 UYU524546 VIQ524546 VSM524546 WCI524546 WME524546 WWA524546 S590082 JO590082 TK590082 ADG590082 ANC590082 AWY590082 BGU590082 BQQ590082 CAM590082 CKI590082 CUE590082 DEA590082 DNW590082 DXS590082 EHO590082 ERK590082 FBG590082 FLC590082 FUY590082 GEU590082 GOQ590082 GYM590082 HII590082 HSE590082 ICA590082 ILW590082 IVS590082 JFO590082 JPK590082 JZG590082 KJC590082 KSY590082 LCU590082 LMQ590082 LWM590082 MGI590082 MQE590082 NAA590082 NJW590082 NTS590082 ODO590082 ONK590082 OXG590082 PHC590082 PQY590082 QAU590082 QKQ590082 QUM590082 REI590082 ROE590082 RYA590082 SHW590082 SRS590082 TBO590082 TLK590082 TVG590082 UFC590082 UOY590082 UYU590082 VIQ590082 VSM590082 WCI590082 WME590082 WWA590082 S655618 JO655618 TK655618 ADG655618 ANC655618 AWY655618 BGU655618 BQQ655618 CAM655618 CKI655618 CUE655618 DEA655618 DNW655618 DXS655618 EHO655618 ERK655618 FBG655618 FLC655618 FUY655618 GEU655618 GOQ655618 GYM655618 HII655618 HSE655618 ICA655618 ILW655618 IVS655618 JFO655618 JPK655618 JZG655618 KJC655618 KSY655618 LCU655618 LMQ655618 LWM655618 MGI655618 MQE655618 NAA655618 NJW655618 NTS655618 ODO655618 ONK655618 OXG655618 PHC655618 PQY655618 QAU655618 QKQ655618 QUM655618 REI655618 ROE655618 RYA655618 SHW655618 SRS655618 TBO655618 TLK655618 TVG655618 UFC655618 UOY655618 UYU655618 VIQ655618 VSM655618 WCI655618 WME655618 WWA655618 S721154 JO721154 TK721154 ADG721154 ANC721154 AWY721154 BGU721154 BQQ721154 CAM721154 CKI721154 CUE721154 DEA721154 DNW721154 DXS721154 EHO721154 ERK721154 FBG721154 FLC721154 FUY721154 GEU721154 GOQ721154 GYM721154 HII721154 HSE721154 ICA721154 ILW721154 IVS721154 JFO721154 JPK721154 JZG721154 KJC721154 KSY721154 LCU721154 LMQ721154 LWM721154 MGI721154 MQE721154 NAA721154 NJW721154 NTS721154 ODO721154 ONK721154 OXG721154 PHC721154 PQY721154 QAU721154 QKQ721154 QUM721154 REI721154 ROE721154 RYA721154 SHW721154 SRS721154 TBO721154 TLK721154 TVG721154 UFC721154 UOY721154 UYU721154 VIQ721154 VSM721154 WCI721154 WME721154 WWA721154 S786690 JO786690 TK786690 ADG786690 ANC786690 AWY786690 BGU786690 BQQ786690 CAM786690 CKI786690 CUE786690 DEA786690 DNW786690 DXS786690 EHO786690 ERK786690 FBG786690 FLC786690 FUY786690 GEU786690 GOQ786690 GYM786690 HII786690 HSE786690 ICA786690 ILW786690 IVS786690 JFO786690 JPK786690 JZG786690 KJC786690 KSY786690 LCU786690 LMQ786690 LWM786690 MGI786690 MQE786690 NAA786690 NJW786690 NTS786690 ODO786690 ONK786690 OXG786690 PHC786690 PQY786690 QAU786690 QKQ786690 QUM786690 REI786690 ROE786690 RYA786690 SHW786690 SRS786690 TBO786690 TLK786690 TVG786690 UFC786690 UOY786690 UYU786690 VIQ786690 VSM786690 WCI786690 WME786690 WWA786690 S852226 JO852226 TK852226 ADG852226 ANC852226 AWY852226 BGU852226 BQQ852226 CAM852226 CKI852226 CUE852226 DEA852226 DNW852226 DXS852226 EHO852226 ERK852226 FBG852226 FLC852226 FUY852226 GEU852226 GOQ852226 GYM852226 HII852226 HSE852226 ICA852226 ILW852226 IVS852226 JFO852226 JPK852226 JZG852226 KJC852226 KSY852226 LCU852226 LMQ852226 LWM852226 MGI852226 MQE852226 NAA852226 NJW852226 NTS852226 ODO852226 ONK852226 OXG852226 PHC852226 PQY852226 QAU852226 QKQ852226 QUM852226 REI852226 ROE852226 RYA852226 SHW852226 SRS852226 TBO852226 TLK852226 TVG852226 UFC852226 UOY852226 UYU852226 VIQ852226 VSM852226 WCI852226 WME852226 WWA852226 S917762 JO917762 TK917762 ADG917762 ANC917762 AWY917762 BGU917762 BQQ917762 CAM917762 CKI917762 CUE917762 DEA917762 DNW917762 DXS917762 EHO917762 ERK917762 FBG917762 FLC917762 FUY917762 GEU917762 GOQ917762 GYM917762 HII917762 HSE917762 ICA917762 ILW917762 IVS917762 JFO917762 JPK917762 JZG917762 KJC917762 KSY917762 LCU917762 LMQ917762 LWM917762 MGI917762 MQE917762 NAA917762 NJW917762 NTS917762 ODO917762 ONK917762 OXG917762 PHC917762 PQY917762 QAU917762 QKQ917762 QUM917762 REI917762 ROE917762 RYA917762 SHW917762 SRS917762 TBO917762 TLK917762 TVG917762 UFC917762 UOY917762 UYU917762 VIQ917762 VSM917762 WCI917762 WME917762 WWA917762 S983298 JO983298 TK983298 ADG983298 ANC983298 AWY983298 BGU983298 BQQ983298 CAM983298 CKI983298 CUE983298 DEA983298 DNW983298 DXS983298 EHO983298 ERK983298 FBG983298 FLC983298 FUY983298 GEU983298 GOQ983298 GYM983298 HII983298 HSE983298 ICA983298 ILW983298 IVS983298 JFO983298 JPK983298 JZG983298 KJC983298 KSY983298 LCU983298 LMQ983298 LWM983298 MGI983298 MQE983298 NAA983298 NJW983298 NTS983298 ODO983298 ONK983298 OXG983298 PHC983298 PQY983298 QAU983298 QKQ983298 QUM983298 REI983298 ROE983298 RYA983298 SHW983298 SRS983298 TBO983298 TLK983298 TVG983298 UFC983298 UOY983298 UYU983298 VIQ983298 VSM983298 WCI983298 WME983298 WWA983298 S237 JO237 TK237 ADG237 ANC237 AWY237 BGU237 BQQ237 CAM237 CKI237 CUE237 DEA237 DNW237 DXS237 EHO237 ERK237 FBG237 FLC237 FUY237 GEU237 GOQ237 GYM237 HII237 HSE237 ICA237 ILW237 IVS237 JFO237 JPK237 JZG237 KJC237 KSY237 LCU237 LMQ237 LWM237 MGI237 MQE237 NAA237 NJW237 NTS237 ODO237 ONK237 OXG237 PHC237 PQY237 QAU237 QKQ237 QUM237 REI237 ROE237 RYA237 SHW237 SRS237 TBO237 TLK237 TVG237 UFC237 UOY237 UYU237 VIQ237 VSM237 WCI237 WME237 WWA237 S65796 JO65796 TK65796 ADG65796 ANC65796 AWY65796 BGU65796 BQQ65796 CAM65796 CKI65796 CUE65796 DEA65796 DNW65796 DXS65796 EHO65796 ERK65796 FBG65796 FLC65796 FUY65796 GEU65796 GOQ65796 GYM65796 HII65796 HSE65796 ICA65796 ILW65796 IVS65796 JFO65796 JPK65796 JZG65796 KJC65796 KSY65796 LCU65796 LMQ65796 LWM65796 MGI65796 MQE65796 NAA65796 NJW65796 NTS65796 ODO65796 ONK65796 OXG65796 PHC65796 PQY65796 QAU65796 QKQ65796 QUM65796 REI65796 ROE65796 RYA65796 SHW65796 SRS65796 TBO65796 TLK65796 TVG65796 UFC65796 UOY65796 UYU65796 VIQ65796 VSM65796 WCI65796 WME65796 WWA65796 S131332 JO131332 TK131332 ADG131332 ANC131332 AWY131332 BGU131332 BQQ131332 CAM131332 CKI131332 CUE131332 DEA131332 DNW131332 DXS131332 EHO131332 ERK131332 FBG131332 FLC131332 FUY131332 GEU131332 GOQ131332 GYM131332 HII131332 HSE131332 ICA131332 ILW131332 IVS131332 JFO131332 JPK131332 JZG131332 KJC131332 KSY131332 LCU131332 LMQ131332 LWM131332 MGI131332 MQE131332 NAA131332 NJW131332 NTS131332 ODO131332 ONK131332 OXG131332 PHC131332 PQY131332 QAU131332 QKQ131332 QUM131332 REI131332 ROE131332 RYA131332 SHW131332 SRS131332 TBO131332 TLK131332 TVG131332 UFC131332 UOY131332 UYU131332 VIQ131332 VSM131332 WCI131332 WME131332 WWA131332 S196868 JO196868 TK196868 ADG196868 ANC196868 AWY196868 BGU196868 BQQ196868 CAM196868 CKI196868 CUE196868 DEA196868 DNW196868 DXS196868 EHO196868 ERK196868 FBG196868 FLC196868 FUY196868 GEU196868 GOQ196868 GYM196868 HII196868 HSE196868 ICA196868 ILW196868 IVS196868 JFO196868 JPK196868 JZG196868 KJC196868 KSY196868 LCU196868 LMQ196868 LWM196868 MGI196868 MQE196868 NAA196868 NJW196868 NTS196868 ODO196868 ONK196868 OXG196868 PHC196868 PQY196868 QAU196868 QKQ196868 QUM196868 REI196868 ROE196868 RYA196868 SHW196868 SRS196868 TBO196868 TLK196868 TVG196868 UFC196868 UOY196868 UYU196868 VIQ196868 VSM196868 WCI196868 WME196868 WWA196868 S262404 JO262404 TK262404 ADG262404 ANC262404 AWY262404 BGU262404 BQQ262404 CAM262404 CKI262404 CUE262404 DEA262404 DNW262404 DXS262404 EHO262404 ERK262404 FBG262404 FLC262404 FUY262404 GEU262404 GOQ262404 GYM262404 HII262404 HSE262404 ICA262404 ILW262404 IVS262404 JFO262404 JPK262404 JZG262404 KJC262404 KSY262404 LCU262404 LMQ262404 LWM262404 MGI262404 MQE262404 NAA262404 NJW262404 NTS262404 ODO262404 ONK262404 OXG262404 PHC262404 PQY262404 QAU262404 QKQ262404 QUM262404 REI262404 ROE262404 RYA262404 SHW262404 SRS262404 TBO262404 TLK262404 TVG262404 UFC262404 UOY262404 UYU262404 VIQ262404 VSM262404 WCI262404 WME262404 WWA262404 S327940 JO327940 TK327940 ADG327940 ANC327940 AWY327940 BGU327940 BQQ327940 CAM327940 CKI327940 CUE327940 DEA327940 DNW327940 DXS327940 EHO327940 ERK327940 FBG327940 FLC327940 FUY327940 GEU327940 GOQ327940 GYM327940 HII327940 HSE327940 ICA327940 ILW327940 IVS327940 JFO327940 JPK327940 JZG327940 KJC327940 KSY327940 LCU327940 LMQ327940 LWM327940 MGI327940 MQE327940 NAA327940 NJW327940 NTS327940 ODO327940 ONK327940 OXG327940 PHC327940 PQY327940 QAU327940 QKQ327940 QUM327940 REI327940 ROE327940 RYA327940 SHW327940 SRS327940 TBO327940 TLK327940 TVG327940 UFC327940 UOY327940 UYU327940 VIQ327940 VSM327940 WCI327940 WME327940 WWA327940 S393476 JO393476 TK393476 ADG393476 ANC393476 AWY393476 BGU393476 BQQ393476 CAM393476 CKI393476 CUE393476 DEA393476 DNW393476 DXS393476 EHO393476 ERK393476 FBG393476 FLC393476 FUY393476 GEU393476 GOQ393476 GYM393476 HII393476 HSE393476 ICA393476 ILW393476 IVS393476 JFO393476 JPK393476 JZG393476 KJC393476 KSY393476 LCU393476 LMQ393476 LWM393476 MGI393476 MQE393476 NAA393476 NJW393476 NTS393476 ODO393476 ONK393476 OXG393476 PHC393476 PQY393476 QAU393476 QKQ393476 QUM393476 REI393476 ROE393476 RYA393476 SHW393476 SRS393476 TBO393476 TLK393476 TVG393476 UFC393476 UOY393476 UYU393476 VIQ393476 VSM393476 WCI393476 WME393476 WWA393476 S459012 JO459012 TK459012 ADG459012 ANC459012 AWY459012 BGU459012 BQQ459012 CAM459012 CKI459012 CUE459012 DEA459012 DNW459012 DXS459012 EHO459012 ERK459012 FBG459012 FLC459012 FUY459012 GEU459012 GOQ459012 GYM459012 HII459012 HSE459012 ICA459012 ILW459012 IVS459012 JFO459012 JPK459012 JZG459012 KJC459012 KSY459012 LCU459012 LMQ459012 LWM459012 MGI459012 MQE459012 NAA459012 NJW459012 NTS459012 ODO459012 ONK459012 OXG459012 PHC459012 PQY459012 QAU459012 QKQ459012 QUM459012 REI459012 ROE459012 RYA459012 SHW459012 SRS459012 TBO459012 TLK459012 TVG459012 UFC459012 UOY459012 UYU459012 VIQ459012 VSM459012 WCI459012 WME459012 WWA459012 S524548 JO524548 TK524548 ADG524548 ANC524548 AWY524548 BGU524548 BQQ524548 CAM524548 CKI524548 CUE524548 DEA524548 DNW524548 DXS524548 EHO524548 ERK524548 FBG524548 FLC524548 FUY524548 GEU524548 GOQ524548 GYM524548 HII524548 HSE524548 ICA524548 ILW524548 IVS524548 JFO524548 JPK524548 JZG524548 KJC524548 KSY524548 LCU524548 LMQ524548 LWM524548 MGI524548 MQE524548 NAA524548 NJW524548 NTS524548 ODO524548 ONK524548 OXG524548 PHC524548 PQY524548 QAU524548 QKQ524548 QUM524548 REI524548 ROE524548 RYA524548 SHW524548 SRS524548 TBO524548 TLK524548 TVG524548 UFC524548 UOY524548 UYU524548 VIQ524548 VSM524548 WCI524548 WME524548 WWA524548 S590084 JO590084 TK590084 ADG590084 ANC590084 AWY590084 BGU590084 BQQ590084 CAM590084 CKI590084 CUE590084 DEA590084 DNW590084 DXS590084 EHO590084 ERK590084 FBG590084 FLC590084 FUY590084 GEU590084 GOQ590084 GYM590084 HII590084 HSE590084 ICA590084 ILW590084 IVS590084 JFO590084 JPK590084 JZG590084 KJC590084 KSY590084 LCU590084 LMQ590084 LWM590084 MGI590084 MQE590084 NAA590084 NJW590084 NTS590084 ODO590084 ONK590084 OXG590084 PHC590084 PQY590084 QAU590084 QKQ590084 QUM590084 REI590084 ROE590084 RYA590084 SHW590084 SRS590084 TBO590084 TLK590084 TVG590084 UFC590084 UOY590084 UYU590084 VIQ590084 VSM590084 WCI590084 WME590084 WWA590084 S655620 JO655620 TK655620 ADG655620 ANC655620 AWY655620 BGU655620 BQQ655620 CAM655620 CKI655620 CUE655620 DEA655620 DNW655620 DXS655620 EHO655620 ERK655620 FBG655620 FLC655620 FUY655620 GEU655620 GOQ655620 GYM655620 HII655620 HSE655620 ICA655620 ILW655620 IVS655620 JFO655620 JPK655620 JZG655620 KJC655620 KSY655620 LCU655620 LMQ655620 LWM655620 MGI655620 MQE655620 NAA655620 NJW655620 NTS655620 ODO655620 ONK655620 OXG655620 PHC655620 PQY655620 QAU655620 QKQ655620 QUM655620 REI655620 ROE655620 RYA655620 SHW655620 SRS655620 TBO655620 TLK655620 TVG655620 UFC655620 UOY655620 UYU655620 VIQ655620 VSM655620 WCI655620 WME655620 WWA655620 S721156 JO721156 TK721156 ADG721156 ANC721156 AWY721156 BGU721156 BQQ721156 CAM721156 CKI721156 CUE721156 DEA721156 DNW721156 DXS721156 EHO721156 ERK721156 FBG721156 FLC721156 FUY721156 GEU721156 GOQ721156 GYM721156 HII721156 HSE721156 ICA721156 ILW721156 IVS721156 JFO721156 JPK721156 JZG721156 KJC721156 KSY721156 LCU721156 LMQ721156 LWM721156 MGI721156 MQE721156 NAA721156 NJW721156 NTS721156 ODO721156 ONK721156 OXG721156 PHC721156 PQY721156 QAU721156 QKQ721156 QUM721156 REI721156 ROE721156 RYA721156 SHW721156 SRS721156 TBO721156 TLK721156 TVG721156 UFC721156 UOY721156 UYU721156 VIQ721156 VSM721156 WCI721156 WME721156 WWA721156 S786692 JO786692 TK786692 ADG786692 ANC786692 AWY786692 BGU786692 BQQ786692 CAM786692 CKI786692 CUE786692 DEA786692 DNW786692 DXS786692 EHO786692 ERK786692 FBG786692 FLC786692 FUY786692 GEU786692 GOQ786692 GYM786692 HII786692 HSE786692 ICA786692 ILW786692 IVS786692 JFO786692 JPK786692 JZG786692 KJC786692 KSY786692 LCU786692 LMQ786692 LWM786692 MGI786692 MQE786692 NAA786692 NJW786692 NTS786692 ODO786692 ONK786692 OXG786692 PHC786692 PQY786692 QAU786692 QKQ786692 QUM786692 REI786692 ROE786692 RYA786692 SHW786692 SRS786692 TBO786692 TLK786692 TVG786692 UFC786692 UOY786692 UYU786692 VIQ786692 VSM786692 WCI786692 WME786692 WWA786692 S852228 JO852228 TK852228 ADG852228 ANC852228 AWY852228 BGU852228 BQQ852228 CAM852228 CKI852228 CUE852228 DEA852228 DNW852228 DXS852228 EHO852228 ERK852228 FBG852228 FLC852228 FUY852228 GEU852228 GOQ852228 GYM852228 HII852228 HSE852228 ICA852228 ILW852228 IVS852228 JFO852228 JPK852228 JZG852228 KJC852228 KSY852228 LCU852228 LMQ852228 LWM852228 MGI852228 MQE852228 NAA852228 NJW852228 NTS852228 ODO852228 ONK852228 OXG852228 PHC852228 PQY852228 QAU852228 QKQ852228 QUM852228 REI852228 ROE852228 RYA852228 SHW852228 SRS852228 TBO852228 TLK852228 TVG852228 UFC852228 UOY852228 UYU852228 VIQ852228 VSM852228 WCI852228 WME852228 WWA852228 S917764 JO917764 TK917764 ADG917764 ANC917764 AWY917764 BGU917764 BQQ917764 CAM917764 CKI917764 CUE917764 DEA917764 DNW917764 DXS917764 EHO917764 ERK917764 FBG917764 FLC917764 FUY917764 GEU917764 GOQ917764 GYM917764 HII917764 HSE917764 ICA917764 ILW917764 IVS917764 JFO917764 JPK917764 JZG917764 KJC917764 KSY917764 LCU917764 LMQ917764 LWM917764 MGI917764 MQE917764 NAA917764 NJW917764 NTS917764 ODO917764 ONK917764 OXG917764 PHC917764 PQY917764 QAU917764 QKQ917764 QUM917764 REI917764 ROE917764 RYA917764 SHW917764 SRS917764 TBO917764 TLK917764 TVG917764 UFC917764 UOY917764 UYU917764 VIQ917764 VSM917764 WCI917764 WME917764 WWA917764 S983300 JO983300 TK983300 ADG983300 ANC983300 AWY983300 BGU983300 BQQ983300 CAM983300 CKI983300 CUE983300 DEA983300 DNW983300 DXS983300 EHO983300 ERK983300 FBG983300 FLC983300 FUY983300 GEU983300 GOQ983300 GYM983300 HII983300 HSE983300 ICA983300 ILW983300 IVS983300 JFO983300 JPK983300 JZG983300 KJC983300 KSY983300 LCU983300 LMQ983300 LWM983300 MGI983300 MQE983300 NAA983300 NJW983300 NTS983300 ODO983300 ONK983300 OXG983300 PHC983300 PQY983300 QAU983300 QKQ983300 QUM983300 REI983300 ROE983300 RYA983300 SHW983300 SRS983300 TBO983300 TLK983300 TVG983300 UFC983300 UOY983300 UYU983300 VIQ983300 VSM983300 WCI983300 WME983300 WWA983300 S239 JO239 TK239 ADG239 ANC239 AWY239 BGU239 BQQ239 CAM239 CKI239 CUE239 DEA239 DNW239 DXS239 EHO239 ERK239 FBG239 FLC239 FUY239 GEU239 GOQ239 GYM239 HII239 HSE239 ICA239 ILW239 IVS239 JFO239 JPK239 JZG239 KJC239 KSY239 LCU239 LMQ239 LWM239 MGI239 MQE239 NAA239 NJW239 NTS239 ODO239 ONK239 OXG239 PHC239 PQY239 QAU239 QKQ239 QUM239 REI239 ROE239 RYA239 SHW239 SRS239 TBO239 TLK239 TVG239 UFC239 UOY239 UYU239 VIQ239 VSM239 WCI239 WME239 WWA239 S65798 JO65798 TK65798 ADG65798 ANC65798 AWY65798 BGU65798 BQQ65798 CAM65798 CKI65798 CUE65798 DEA65798 DNW65798 DXS65798 EHO65798 ERK65798 FBG65798 FLC65798 FUY65798 GEU65798 GOQ65798 GYM65798 HII65798 HSE65798 ICA65798 ILW65798 IVS65798 JFO65798 JPK65798 JZG65798 KJC65798 KSY65798 LCU65798 LMQ65798 LWM65798 MGI65798 MQE65798 NAA65798 NJW65798 NTS65798 ODO65798 ONK65798 OXG65798 PHC65798 PQY65798 QAU65798 QKQ65798 QUM65798 REI65798 ROE65798 RYA65798 SHW65798 SRS65798 TBO65798 TLK65798 TVG65798 UFC65798 UOY65798 UYU65798 VIQ65798 VSM65798 WCI65798 WME65798 WWA65798 S131334 JO131334 TK131334 ADG131334 ANC131334 AWY131334 BGU131334 BQQ131334 CAM131334 CKI131334 CUE131334 DEA131334 DNW131334 DXS131334 EHO131334 ERK131334 FBG131334 FLC131334 FUY131334 GEU131334 GOQ131334 GYM131334 HII131334 HSE131334 ICA131334 ILW131334 IVS131334 JFO131334 JPK131334 JZG131334 KJC131334 KSY131334 LCU131334 LMQ131334 LWM131334 MGI131334 MQE131334 NAA131334 NJW131334 NTS131334 ODO131334 ONK131334 OXG131334 PHC131334 PQY131334 QAU131334 QKQ131334 QUM131334 REI131334 ROE131334 RYA131334 SHW131334 SRS131334 TBO131334 TLK131334 TVG131334 UFC131334 UOY131334 UYU131334 VIQ131334 VSM131334 WCI131334 WME131334 WWA131334 S196870 JO196870 TK196870 ADG196870 ANC196870 AWY196870 BGU196870 BQQ196870 CAM196870 CKI196870 CUE196870 DEA196870 DNW196870 DXS196870 EHO196870 ERK196870 FBG196870 FLC196870 FUY196870 GEU196870 GOQ196870 GYM196870 HII196870 HSE196870 ICA196870 ILW196870 IVS196870 JFO196870 JPK196870 JZG196870 KJC196870 KSY196870 LCU196870 LMQ196870 LWM196870 MGI196870 MQE196870 NAA196870 NJW196870 NTS196870 ODO196870 ONK196870 OXG196870 PHC196870 PQY196870 QAU196870 QKQ196870 QUM196870 REI196870 ROE196870 RYA196870 SHW196870 SRS196870 TBO196870 TLK196870 TVG196870 UFC196870 UOY196870 UYU196870 VIQ196870 VSM196870 WCI196870 WME196870 WWA196870 S262406 JO262406 TK262406 ADG262406 ANC262406 AWY262406 BGU262406 BQQ262406 CAM262406 CKI262406 CUE262406 DEA262406 DNW262406 DXS262406 EHO262406 ERK262406 FBG262406 FLC262406 FUY262406 GEU262406 GOQ262406 GYM262406 HII262406 HSE262406 ICA262406 ILW262406 IVS262406 JFO262406 JPK262406 JZG262406 KJC262406 KSY262406 LCU262406 LMQ262406 LWM262406 MGI262406 MQE262406 NAA262406 NJW262406 NTS262406 ODO262406 ONK262406 OXG262406 PHC262406 PQY262406 QAU262406 QKQ262406 QUM262406 REI262406 ROE262406 RYA262406 SHW262406 SRS262406 TBO262406 TLK262406 TVG262406 UFC262406 UOY262406 UYU262406 VIQ262406 VSM262406 WCI262406 WME262406 WWA262406 S327942 JO327942 TK327942 ADG327942 ANC327942 AWY327942 BGU327942 BQQ327942 CAM327942 CKI327942 CUE327942 DEA327942 DNW327942 DXS327942 EHO327942 ERK327942 FBG327942 FLC327942 FUY327942 GEU327942 GOQ327942 GYM327942 HII327942 HSE327942 ICA327942 ILW327942 IVS327942 JFO327942 JPK327942 JZG327942 KJC327942 KSY327942 LCU327942 LMQ327942 LWM327942 MGI327942 MQE327942 NAA327942 NJW327942 NTS327942 ODO327942 ONK327942 OXG327942 PHC327942 PQY327942 QAU327942 QKQ327942 QUM327942 REI327942 ROE327942 RYA327942 SHW327942 SRS327942 TBO327942 TLK327942 TVG327942 UFC327942 UOY327942 UYU327942 VIQ327942 VSM327942 WCI327942 WME327942 WWA327942 S393478 JO393478 TK393478 ADG393478 ANC393478 AWY393478 BGU393478 BQQ393478 CAM393478 CKI393478 CUE393478 DEA393478 DNW393478 DXS393478 EHO393478 ERK393478 FBG393478 FLC393478 FUY393478 GEU393478 GOQ393478 GYM393478 HII393478 HSE393478 ICA393478 ILW393478 IVS393478 JFO393478 JPK393478 JZG393478 KJC393478 KSY393478 LCU393478 LMQ393478 LWM393478 MGI393478 MQE393478 NAA393478 NJW393478 NTS393478 ODO393478 ONK393478 OXG393478 PHC393478 PQY393478 QAU393478 QKQ393478 QUM393478 REI393478 ROE393478 RYA393478 SHW393478 SRS393478 TBO393478 TLK393478 TVG393478 UFC393478 UOY393478 UYU393478 VIQ393478 VSM393478 WCI393478 WME393478 WWA393478 S459014 JO459014 TK459014 ADG459014 ANC459014 AWY459014 BGU459014 BQQ459014 CAM459014 CKI459014 CUE459014 DEA459014 DNW459014 DXS459014 EHO459014 ERK459014 FBG459014 FLC459014 FUY459014 GEU459014 GOQ459014 GYM459014 HII459014 HSE459014 ICA459014 ILW459014 IVS459014 JFO459014 JPK459014 JZG459014 KJC459014 KSY459014 LCU459014 LMQ459014 LWM459014 MGI459014 MQE459014 NAA459014 NJW459014 NTS459014 ODO459014 ONK459014 OXG459014 PHC459014 PQY459014 QAU459014 QKQ459014 QUM459014 REI459014 ROE459014 RYA459014 SHW459014 SRS459014 TBO459014 TLK459014 TVG459014 UFC459014 UOY459014 UYU459014 VIQ459014 VSM459014 WCI459014 WME459014 WWA459014 S524550 JO524550 TK524550 ADG524550 ANC524550 AWY524550 BGU524550 BQQ524550 CAM524550 CKI524550 CUE524550 DEA524550 DNW524550 DXS524550 EHO524550 ERK524550 FBG524550 FLC524550 FUY524550 GEU524550 GOQ524550 GYM524550 HII524550 HSE524550 ICA524550 ILW524550 IVS524550 JFO524550 JPK524550 JZG524550 KJC524550 KSY524550 LCU524550 LMQ524550 LWM524550 MGI524550 MQE524550 NAA524550 NJW524550 NTS524550 ODO524550 ONK524550 OXG524550 PHC524550 PQY524550 QAU524550 QKQ524550 QUM524550 REI524550 ROE524550 RYA524550 SHW524550 SRS524550 TBO524550 TLK524550 TVG524550 UFC524550 UOY524550 UYU524550 VIQ524550 VSM524550 WCI524550 WME524550 WWA524550 S590086 JO590086 TK590086 ADG590086 ANC590086 AWY590086 BGU590086 BQQ590086 CAM590086 CKI590086 CUE590086 DEA590086 DNW590086 DXS590086 EHO590086 ERK590086 FBG590086 FLC590086 FUY590086 GEU590086 GOQ590086 GYM590086 HII590086 HSE590086 ICA590086 ILW590086 IVS590086 JFO590086 JPK590086 JZG590086 KJC590086 KSY590086 LCU590086 LMQ590086 LWM590086 MGI590086 MQE590086 NAA590086 NJW590086 NTS590086 ODO590086 ONK590086 OXG590086 PHC590086 PQY590086 QAU590086 QKQ590086 QUM590086 REI590086 ROE590086 RYA590086 SHW590086 SRS590086 TBO590086 TLK590086 TVG590086 UFC590086 UOY590086 UYU590086 VIQ590086 VSM590086 WCI590086 WME590086 WWA590086 S655622 JO655622 TK655622 ADG655622 ANC655622 AWY655622 BGU655622 BQQ655622 CAM655622 CKI655622 CUE655622 DEA655622 DNW655622 DXS655622 EHO655622 ERK655622 FBG655622 FLC655622 FUY655622 GEU655622 GOQ655622 GYM655622 HII655622 HSE655622 ICA655622 ILW655622 IVS655622 JFO655622 JPK655622 JZG655622 KJC655622 KSY655622 LCU655622 LMQ655622 LWM655622 MGI655622 MQE655622 NAA655622 NJW655622 NTS655622 ODO655622 ONK655622 OXG655622 PHC655622 PQY655622 QAU655622 QKQ655622 QUM655622 REI655622 ROE655622 RYA655622 SHW655622 SRS655622 TBO655622 TLK655622 TVG655622 UFC655622 UOY655622 UYU655622 VIQ655622 VSM655622 WCI655622 WME655622 WWA655622 S721158 JO721158 TK721158 ADG721158 ANC721158 AWY721158 BGU721158 BQQ721158 CAM721158 CKI721158 CUE721158 DEA721158 DNW721158 DXS721158 EHO721158 ERK721158 FBG721158 FLC721158 FUY721158 GEU721158 GOQ721158 GYM721158 HII721158 HSE721158 ICA721158 ILW721158 IVS721158 JFO721158 JPK721158 JZG721158 KJC721158 KSY721158 LCU721158 LMQ721158 LWM721158 MGI721158 MQE721158 NAA721158 NJW721158 NTS721158 ODO721158 ONK721158 OXG721158 PHC721158 PQY721158 QAU721158 QKQ721158 QUM721158 REI721158 ROE721158 RYA721158 SHW721158 SRS721158 TBO721158 TLK721158 TVG721158 UFC721158 UOY721158 UYU721158 VIQ721158 VSM721158 WCI721158 WME721158 WWA721158 S786694 JO786694 TK786694 ADG786694 ANC786694 AWY786694 BGU786694 BQQ786694 CAM786694 CKI786694 CUE786694 DEA786694 DNW786694 DXS786694 EHO786694 ERK786694 FBG786694 FLC786694 FUY786694 GEU786694 GOQ786694 GYM786694 HII786694 HSE786694 ICA786694 ILW786694 IVS786694 JFO786694 JPK786694 JZG786694 KJC786694 KSY786694 LCU786694 LMQ786694 LWM786694 MGI786694 MQE786694 NAA786694 NJW786694 NTS786694 ODO786694 ONK786694 OXG786694 PHC786694 PQY786694 QAU786694 QKQ786694 QUM786694 REI786694 ROE786694 RYA786694 SHW786694 SRS786694 TBO786694 TLK786694 TVG786694 UFC786694 UOY786694 UYU786694 VIQ786694 VSM786694 WCI786694 WME786694 WWA786694 S852230 JO852230 TK852230 ADG852230 ANC852230 AWY852230 BGU852230 BQQ852230 CAM852230 CKI852230 CUE852230 DEA852230 DNW852230 DXS852230 EHO852230 ERK852230 FBG852230 FLC852230 FUY852230 GEU852230 GOQ852230 GYM852230 HII852230 HSE852230 ICA852230 ILW852230 IVS852230 JFO852230 JPK852230 JZG852230 KJC852230 KSY852230 LCU852230 LMQ852230 LWM852230 MGI852230 MQE852230 NAA852230 NJW852230 NTS852230 ODO852230 ONK852230 OXG852230 PHC852230 PQY852230 QAU852230 QKQ852230 QUM852230 REI852230 ROE852230 RYA852230 SHW852230 SRS852230 TBO852230 TLK852230 TVG852230 UFC852230 UOY852230 UYU852230 VIQ852230 VSM852230 WCI852230 WME852230 WWA852230 S917766 JO917766 TK917766 ADG917766 ANC917766 AWY917766 BGU917766 BQQ917766 CAM917766 CKI917766 CUE917766 DEA917766 DNW917766 DXS917766 EHO917766 ERK917766 FBG917766 FLC917766 FUY917766 GEU917766 GOQ917766 GYM917766 HII917766 HSE917766 ICA917766 ILW917766 IVS917766 JFO917766 JPK917766 JZG917766 KJC917766 KSY917766 LCU917766 LMQ917766 LWM917766 MGI917766 MQE917766 NAA917766 NJW917766 NTS917766 ODO917766 ONK917766 OXG917766 PHC917766 PQY917766 QAU917766 QKQ917766 QUM917766 REI917766 ROE917766 RYA917766 SHW917766 SRS917766 TBO917766 TLK917766 TVG917766 UFC917766 UOY917766 UYU917766 VIQ917766 VSM917766 WCI917766 WME917766 WWA917766 S983302 JO983302 TK983302 ADG983302 ANC983302 AWY983302 BGU983302 BQQ983302 CAM983302 CKI983302 CUE983302 DEA983302 DNW983302 DXS983302 EHO983302 ERK983302 FBG983302 FLC983302 FUY983302 GEU983302 GOQ983302 GYM983302 HII983302 HSE983302 ICA983302 ILW983302 IVS983302 JFO983302 JPK983302 JZG983302 KJC983302 KSY983302 LCU983302 LMQ983302 LWM983302 MGI983302 MQE983302 NAA983302 NJW983302 NTS983302 ODO983302 ONK983302 OXG983302 PHC983302 PQY983302 QAU983302 QKQ983302 QUM983302 REI983302 ROE983302 RYA983302 SHW983302 SRS983302 TBO983302 TLK983302 TVG983302 UFC983302 UOY983302 UYU983302 VIQ983302 VSM983302 WCI983302 WME983302 WWA983302</xm:sqref>
        </x14:dataValidation>
        <x14:dataValidation imeMode="halfAlpha" allowBlank="1" showInputMessage="1" showErrorMessage="1" xr:uid="{00000000-0002-0000-0300-000005000000}">
          <xm:sqref>AB96:AD99 JX96:JZ99 TT96:TV99 ADP96:ADR99 ANL96:ANN99 AXH96:AXJ99 BHD96:BHF99 BQZ96:BRB99 CAV96:CAX99 CKR96:CKT99 CUN96:CUP99 DEJ96:DEL99 DOF96:DOH99 DYB96:DYD99 EHX96:EHZ99 ERT96:ERV99 FBP96:FBR99 FLL96:FLN99 FVH96:FVJ99 GFD96:GFF99 GOZ96:GPB99 GYV96:GYX99 HIR96:HIT99 HSN96:HSP99 ICJ96:ICL99 IMF96:IMH99 IWB96:IWD99 JFX96:JFZ99 JPT96:JPV99 JZP96:JZR99 KJL96:KJN99 KTH96:KTJ99 LDD96:LDF99 LMZ96:LNB99 LWV96:LWX99 MGR96:MGT99 MQN96:MQP99 NAJ96:NAL99 NKF96:NKH99 NUB96:NUD99 ODX96:ODZ99 ONT96:ONV99 OXP96:OXR99 PHL96:PHN99 PRH96:PRJ99 QBD96:QBF99 QKZ96:QLB99 QUV96:QUX99 RER96:RET99 RON96:ROP99 RYJ96:RYL99 SIF96:SIH99 SSB96:SSD99 TBX96:TBZ99 TLT96:TLV99 TVP96:TVR99 UFL96:UFN99 UPH96:UPJ99 UZD96:UZF99 VIZ96:VJB99 VSV96:VSX99 WCR96:WCT99 WMN96:WMP99 WWJ96:WWL99 AB65655:AD65658 JX65655:JZ65658 TT65655:TV65658 ADP65655:ADR65658 ANL65655:ANN65658 AXH65655:AXJ65658 BHD65655:BHF65658 BQZ65655:BRB65658 CAV65655:CAX65658 CKR65655:CKT65658 CUN65655:CUP65658 DEJ65655:DEL65658 DOF65655:DOH65658 DYB65655:DYD65658 EHX65655:EHZ65658 ERT65655:ERV65658 FBP65655:FBR65658 FLL65655:FLN65658 FVH65655:FVJ65658 GFD65655:GFF65658 GOZ65655:GPB65658 GYV65655:GYX65658 HIR65655:HIT65658 HSN65655:HSP65658 ICJ65655:ICL65658 IMF65655:IMH65658 IWB65655:IWD65658 JFX65655:JFZ65658 JPT65655:JPV65658 JZP65655:JZR65658 KJL65655:KJN65658 KTH65655:KTJ65658 LDD65655:LDF65658 LMZ65655:LNB65658 LWV65655:LWX65658 MGR65655:MGT65658 MQN65655:MQP65658 NAJ65655:NAL65658 NKF65655:NKH65658 NUB65655:NUD65658 ODX65655:ODZ65658 ONT65655:ONV65658 OXP65655:OXR65658 PHL65655:PHN65658 PRH65655:PRJ65658 QBD65655:QBF65658 QKZ65655:QLB65658 QUV65655:QUX65658 RER65655:RET65658 RON65655:ROP65658 RYJ65655:RYL65658 SIF65655:SIH65658 SSB65655:SSD65658 TBX65655:TBZ65658 TLT65655:TLV65658 TVP65655:TVR65658 UFL65655:UFN65658 UPH65655:UPJ65658 UZD65655:UZF65658 VIZ65655:VJB65658 VSV65655:VSX65658 WCR65655:WCT65658 WMN65655:WMP65658 WWJ65655:WWL65658 AB131191:AD131194 JX131191:JZ131194 TT131191:TV131194 ADP131191:ADR131194 ANL131191:ANN131194 AXH131191:AXJ131194 BHD131191:BHF131194 BQZ131191:BRB131194 CAV131191:CAX131194 CKR131191:CKT131194 CUN131191:CUP131194 DEJ131191:DEL131194 DOF131191:DOH131194 DYB131191:DYD131194 EHX131191:EHZ131194 ERT131191:ERV131194 FBP131191:FBR131194 FLL131191:FLN131194 FVH131191:FVJ131194 GFD131191:GFF131194 GOZ131191:GPB131194 GYV131191:GYX131194 HIR131191:HIT131194 HSN131191:HSP131194 ICJ131191:ICL131194 IMF131191:IMH131194 IWB131191:IWD131194 JFX131191:JFZ131194 JPT131191:JPV131194 JZP131191:JZR131194 KJL131191:KJN131194 KTH131191:KTJ131194 LDD131191:LDF131194 LMZ131191:LNB131194 LWV131191:LWX131194 MGR131191:MGT131194 MQN131191:MQP131194 NAJ131191:NAL131194 NKF131191:NKH131194 NUB131191:NUD131194 ODX131191:ODZ131194 ONT131191:ONV131194 OXP131191:OXR131194 PHL131191:PHN131194 PRH131191:PRJ131194 QBD131191:QBF131194 QKZ131191:QLB131194 QUV131191:QUX131194 RER131191:RET131194 RON131191:ROP131194 RYJ131191:RYL131194 SIF131191:SIH131194 SSB131191:SSD131194 TBX131191:TBZ131194 TLT131191:TLV131194 TVP131191:TVR131194 UFL131191:UFN131194 UPH131191:UPJ131194 UZD131191:UZF131194 VIZ131191:VJB131194 VSV131191:VSX131194 WCR131191:WCT131194 WMN131191:WMP131194 WWJ131191:WWL131194 AB196727:AD196730 JX196727:JZ196730 TT196727:TV196730 ADP196727:ADR196730 ANL196727:ANN196730 AXH196727:AXJ196730 BHD196727:BHF196730 BQZ196727:BRB196730 CAV196727:CAX196730 CKR196727:CKT196730 CUN196727:CUP196730 DEJ196727:DEL196730 DOF196727:DOH196730 DYB196727:DYD196730 EHX196727:EHZ196730 ERT196727:ERV196730 FBP196727:FBR196730 FLL196727:FLN196730 FVH196727:FVJ196730 GFD196727:GFF196730 GOZ196727:GPB196730 GYV196727:GYX196730 HIR196727:HIT196730 HSN196727:HSP196730 ICJ196727:ICL196730 IMF196727:IMH196730 IWB196727:IWD196730 JFX196727:JFZ196730 JPT196727:JPV196730 JZP196727:JZR196730 KJL196727:KJN196730 KTH196727:KTJ196730 LDD196727:LDF196730 LMZ196727:LNB196730 LWV196727:LWX196730 MGR196727:MGT196730 MQN196727:MQP196730 NAJ196727:NAL196730 NKF196727:NKH196730 NUB196727:NUD196730 ODX196727:ODZ196730 ONT196727:ONV196730 OXP196727:OXR196730 PHL196727:PHN196730 PRH196727:PRJ196730 QBD196727:QBF196730 QKZ196727:QLB196730 QUV196727:QUX196730 RER196727:RET196730 RON196727:ROP196730 RYJ196727:RYL196730 SIF196727:SIH196730 SSB196727:SSD196730 TBX196727:TBZ196730 TLT196727:TLV196730 TVP196727:TVR196730 UFL196727:UFN196730 UPH196727:UPJ196730 UZD196727:UZF196730 VIZ196727:VJB196730 VSV196727:VSX196730 WCR196727:WCT196730 WMN196727:WMP196730 WWJ196727:WWL196730 AB262263:AD262266 JX262263:JZ262266 TT262263:TV262266 ADP262263:ADR262266 ANL262263:ANN262266 AXH262263:AXJ262266 BHD262263:BHF262266 BQZ262263:BRB262266 CAV262263:CAX262266 CKR262263:CKT262266 CUN262263:CUP262266 DEJ262263:DEL262266 DOF262263:DOH262266 DYB262263:DYD262266 EHX262263:EHZ262266 ERT262263:ERV262266 FBP262263:FBR262266 FLL262263:FLN262266 FVH262263:FVJ262266 GFD262263:GFF262266 GOZ262263:GPB262266 GYV262263:GYX262266 HIR262263:HIT262266 HSN262263:HSP262266 ICJ262263:ICL262266 IMF262263:IMH262266 IWB262263:IWD262266 JFX262263:JFZ262266 JPT262263:JPV262266 JZP262263:JZR262266 KJL262263:KJN262266 KTH262263:KTJ262266 LDD262263:LDF262266 LMZ262263:LNB262266 LWV262263:LWX262266 MGR262263:MGT262266 MQN262263:MQP262266 NAJ262263:NAL262266 NKF262263:NKH262266 NUB262263:NUD262266 ODX262263:ODZ262266 ONT262263:ONV262266 OXP262263:OXR262266 PHL262263:PHN262266 PRH262263:PRJ262266 QBD262263:QBF262266 QKZ262263:QLB262266 QUV262263:QUX262266 RER262263:RET262266 RON262263:ROP262266 RYJ262263:RYL262266 SIF262263:SIH262266 SSB262263:SSD262266 TBX262263:TBZ262266 TLT262263:TLV262266 TVP262263:TVR262266 UFL262263:UFN262266 UPH262263:UPJ262266 UZD262263:UZF262266 VIZ262263:VJB262266 VSV262263:VSX262266 WCR262263:WCT262266 WMN262263:WMP262266 WWJ262263:WWL262266 AB327799:AD327802 JX327799:JZ327802 TT327799:TV327802 ADP327799:ADR327802 ANL327799:ANN327802 AXH327799:AXJ327802 BHD327799:BHF327802 BQZ327799:BRB327802 CAV327799:CAX327802 CKR327799:CKT327802 CUN327799:CUP327802 DEJ327799:DEL327802 DOF327799:DOH327802 DYB327799:DYD327802 EHX327799:EHZ327802 ERT327799:ERV327802 FBP327799:FBR327802 FLL327799:FLN327802 FVH327799:FVJ327802 GFD327799:GFF327802 GOZ327799:GPB327802 GYV327799:GYX327802 HIR327799:HIT327802 HSN327799:HSP327802 ICJ327799:ICL327802 IMF327799:IMH327802 IWB327799:IWD327802 JFX327799:JFZ327802 JPT327799:JPV327802 JZP327799:JZR327802 KJL327799:KJN327802 KTH327799:KTJ327802 LDD327799:LDF327802 LMZ327799:LNB327802 LWV327799:LWX327802 MGR327799:MGT327802 MQN327799:MQP327802 NAJ327799:NAL327802 NKF327799:NKH327802 NUB327799:NUD327802 ODX327799:ODZ327802 ONT327799:ONV327802 OXP327799:OXR327802 PHL327799:PHN327802 PRH327799:PRJ327802 QBD327799:QBF327802 QKZ327799:QLB327802 QUV327799:QUX327802 RER327799:RET327802 RON327799:ROP327802 RYJ327799:RYL327802 SIF327799:SIH327802 SSB327799:SSD327802 TBX327799:TBZ327802 TLT327799:TLV327802 TVP327799:TVR327802 UFL327799:UFN327802 UPH327799:UPJ327802 UZD327799:UZF327802 VIZ327799:VJB327802 VSV327799:VSX327802 WCR327799:WCT327802 WMN327799:WMP327802 WWJ327799:WWL327802 AB393335:AD393338 JX393335:JZ393338 TT393335:TV393338 ADP393335:ADR393338 ANL393335:ANN393338 AXH393335:AXJ393338 BHD393335:BHF393338 BQZ393335:BRB393338 CAV393335:CAX393338 CKR393335:CKT393338 CUN393335:CUP393338 DEJ393335:DEL393338 DOF393335:DOH393338 DYB393335:DYD393338 EHX393335:EHZ393338 ERT393335:ERV393338 FBP393335:FBR393338 FLL393335:FLN393338 FVH393335:FVJ393338 GFD393335:GFF393338 GOZ393335:GPB393338 GYV393335:GYX393338 HIR393335:HIT393338 HSN393335:HSP393338 ICJ393335:ICL393338 IMF393335:IMH393338 IWB393335:IWD393338 JFX393335:JFZ393338 JPT393335:JPV393338 JZP393335:JZR393338 KJL393335:KJN393338 KTH393335:KTJ393338 LDD393335:LDF393338 LMZ393335:LNB393338 LWV393335:LWX393338 MGR393335:MGT393338 MQN393335:MQP393338 NAJ393335:NAL393338 NKF393335:NKH393338 NUB393335:NUD393338 ODX393335:ODZ393338 ONT393335:ONV393338 OXP393335:OXR393338 PHL393335:PHN393338 PRH393335:PRJ393338 QBD393335:QBF393338 QKZ393335:QLB393338 QUV393335:QUX393338 RER393335:RET393338 RON393335:ROP393338 RYJ393335:RYL393338 SIF393335:SIH393338 SSB393335:SSD393338 TBX393335:TBZ393338 TLT393335:TLV393338 TVP393335:TVR393338 UFL393335:UFN393338 UPH393335:UPJ393338 UZD393335:UZF393338 VIZ393335:VJB393338 VSV393335:VSX393338 WCR393335:WCT393338 WMN393335:WMP393338 WWJ393335:WWL393338 AB458871:AD458874 JX458871:JZ458874 TT458871:TV458874 ADP458871:ADR458874 ANL458871:ANN458874 AXH458871:AXJ458874 BHD458871:BHF458874 BQZ458871:BRB458874 CAV458871:CAX458874 CKR458871:CKT458874 CUN458871:CUP458874 DEJ458871:DEL458874 DOF458871:DOH458874 DYB458871:DYD458874 EHX458871:EHZ458874 ERT458871:ERV458874 FBP458871:FBR458874 FLL458871:FLN458874 FVH458871:FVJ458874 GFD458871:GFF458874 GOZ458871:GPB458874 GYV458871:GYX458874 HIR458871:HIT458874 HSN458871:HSP458874 ICJ458871:ICL458874 IMF458871:IMH458874 IWB458871:IWD458874 JFX458871:JFZ458874 JPT458871:JPV458874 JZP458871:JZR458874 KJL458871:KJN458874 KTH458871:KTJ458874 LDD458871:LDF458874 LMZ458871:LNB458874 LWV458871:LWX458874 MGR458871:MGT458874 MQN458871:MQP458874 NAJ458871:NAL458874 NKF458871:NKH458874 NUB458871:NUD458874 ODX458871:ODZ458874 ONT458871:ONV458874 OXP458871:OXR458874 PHL458871:PHN458874 PRH458871:PRJ458874 QBD458871:QBF458874 QKZ458871:QLB458874 QUV458871:QUX458874 RER458871:RET458874 RON458871:ROP458874 RYJ458871:RYL458874 SIF458871:SIH458874 SSB458871:SSD458874 TBX458871:TBZ458874 TLT458871:TLV458874 TVP458871:TVR458874 UFL458871:UFN458874 UPH458871:UPJ458874 UZD458871:UZF458874 VIZ458871:VJB458874 VSV458871:VSX458874 WCR458871:WCT458874 WMN458871:WMP458874 WWJ458871:WWL458874 AB524407:AD524410 JX524407:JZ524410 TT524407:TV524410 ADP524407:ADR524410 ANL524407:ANN524410 AXH524407:AXJ524410 BHD524407:BHF524410 BQZ524407:BRB524410 CAV524407:CAX524410 CKR524407:CKT524410 CUN524407:CUP524410 DEJ524407:DEL524410 DOF524407:DOH524410 DYB524407:DYD524410 EHX524407:EHZ524410 ERT524407:ERV524410 FBP524407:FBR524410 FLL524407:FLN524410 FVH524407:FVJ524410 GFD524407:GFF524410 GOZ524407:GPB524410 GYV524407:GYX524410 HIR524407:HIT524410 HSN524407:HSP524410 ICJ524407:ICL524410 IMF524407:IMH524410 IWB524407:IWD524410 JFX524407:JFZ524410 JPT524407:JPV524410 JZP524407:JZR524410 KJL524407:KJN524410 KTH524407:KTJ524410 LDD524407:LDF524410 LMZ524407:LNB524410 LWV524407:LWX524410 MGR524407:MGT524410 MQN524407:MQP524410 NAJ524407:NAL524410 NKF524407:NKH524410 NUB524407:NUD524410 ODX524407:ODZ524410 ONT524407:ONV524410 OXP524407:OXR524410 PHL524407:PHN524410 PRH524407:PRJ524410 QBD524407:QBF524410 QKZ524407:QLB524410 QUV524407:QUX524410 RER524407:RET524410 RON524407:ROP524410 RYJ524407:RYL524410 SIF524407:SIH524410 SSB524407:SSD524410 TBX524407:TBZ524410 TLT524407:TLV524410 TVP524407:TVR524410 UFL524407:UFN524410 UPH524407:UPJ524410 UZD524407:UZF524410 VIZ524407:VJB524410 VSV524407:VSX524410 WCR524407:WCT524410 WMN524407:WMP524410 WWJ524407:WWL524410 AB589943:AD589946 JX589943:JZ589946 TT589943:TV589946 ADP589943:ADR589946 ANL589943:ANN589946 AXH589943:AXJ589946 BHD589943:BHF589946 BQZ589943:BRB589946 CAV589943:CAX589946 CKR589943:CKT589946 CUN589943:CUP589946 DEJ589943:DEL589946 DOF589943:DOH589946 DYB589943:DYD589946 EHX589943:EHZ589946 ERT589943:ERV589946 FBP589943:FBR589946 FLL589943:FLN589946 FVH589943:FVJ589946 GFD589943:GFF589946 GOZ589943:GPB589946 GYV589943:GYX589946 HIR589943:HIT589946 HSN589943:HSP589946 ICJ589943:ICL589946 IMF589943:IMH589946 IWB589943:IWD589946 JFX589943:JFZ589946 JPT589943:JPV589946 JZP589943:JZR589946 KJL589943:KJN589946 KTH589943:KTJ589946 LDD589943:LDF589946 LMZ589943:LNB589946 LWV589943:LWX589946 MGR589943:MGT589946 MQN589943:MQP589946 NAJ589943:NAL589946 NKF589943:NKH589946 NUB589943:NUD589946 ODX589943:ODZ589946 ONT589943:ONV589946 OXP589943:OXR589946 PHL589943:PHN589946 PRH589943:PRJ589946 QBD589943:QBF589946 QKZ589943:QLB589946 QUV589943:QUX589946 RER589943:RET589946 RON589943:ROP589946 RYJ589943:RYL589946 SIF589943:SIH589946 SSB589943:SSD589946 TBX589943:TBZ589946 TLT589943:TLV589946 TVP589943:TVR589946 UFL589943:UFN589946 UPH589943:UPJ589946 UZD589943:UZF589946 VIZ589943:VJB589946 VSV589943:VSX589946 WCR589943:WCT589946 WMN589943:WMP589946 WWJ589943:WWL589946 AB655479:AD655482 JX655479:JZ655482 TT655479:TV655482 ADP655479:ADR655482 ANL655479:ANN655482 AXH655479:AXJ655482 BHD655479:BHF655482 BQZ655479:BRB655482 CAV655479:CAX655482 CKR655479:CKT655482 CUN655479:CUP655482 DEJ655479:DEL655482 DOF655479:DOH655482 DYB655479:DYD655482 EHX655479:EHZ655482 ERT655479:ERV655482 FBP655479:FBR655482 FLL655479:FLN655482 FVH655479:FVJ655482 GFD655479:GFF655482 GOZ655479:GPB655482 GYV655479:GYX655482 HIR655479:HIT655482 HSN655479:HSP655482 ICJ655479:ICL655482 IMF655479:IMH655482 IWB655479:IWD655482 JFX655479:JFZ655482 JPT655479:JPV655482 JZP655479:JZR655482 KJL655479:KJN655482 KTH655479:KTJ655482 LDD655479:LDF655482 LMZ655479:LNB655482 LWV655479:LWX655482 MGR655479:MGT655482 MQN655479:MQP655482 NAJ655479:NAL655482 NKF655479:NKH655482 NUB655479:NUD655482 ODX655479:ODZ655482 ONT655479:ONV655482 OXP655479:OXR655482 PHL655479:PHN655482 PRH655479:PRJ655482 QBD655479:QBF655482 QKZ655479:QLB655482 QUV655479:QUX655482 RER655479:RET655482 RON655479:ROP655482 RYJ655479:RYL655482 SIF655479:SIH655482 SSB655479:SSD655482 TBX655479:TBZ655482 TLT655479:TLV655482 TVP655479:TVR655482 UFL655479:UFN655482 UPH655479:UPJ655482 UZD655479:UZF655482 VIZ655479:VJB655482 VSV655479:VSX655482 WCR655479:WCT655482 WMN655479:WMP655482 WWJ655479:WWL655482 AB721015:AD721018 JX721015:JZ721018 TT721015:TV721018 ADP721015:ADR721018 ANL721015:ANN721018 AXH721015:AXJ721018 BHD721015:BHF721018 BQZ721015:BRB721018 CAV721015:CAX721018 CKR721015:CKT721018 CUN721015:CUP721018 DEJ721015:DEL721018 DOF721015:DOH721018 DYB721015:DYD721018 EHX721015:EHZ721018 ERT721015:ERV721018 FBP721015:FBR721018 FLL721015:FLN721018 FVH721015:FVJ721018 GFD721015:GFF721018 GOZ721015:GPB721018 GYV721015:GYX721018 HIR721015:HIT721018 HSN721015:HSP721018 ICJ721015:ICL721018 IMF721015:IMH721018 IWB721015:IWD721018 JFX721015:JFZ721018 JPT721015:JPV721018 JZP721015:JZR721018 KJL721015:KJN721018 KTH721015:KTJ721018 LDD721015:LDF721018 LMZ721015:LNB721018 LWV721015:LWX721018 MGR721015:MGT721018 MQN721015:MQP721018 NAJ721015:NAL721018 NKF721015:NKH721018 NUB721015:NUD721018 ODX721015:ODZ721018 ONT721015:ONV721018 OXP721015:OXR721018 PHL721015:PHN721018 PRH721015:PRJ721018 QBD721015:QBF721018 QKZ721015:QLB721018 QUV721015:QUX721018 RER721015:RET721018 RON721015:ROP721018 RYJ721015:RYL721018 SIF721015:SIH721018 SSB721015:SSD721018 TBX721015:TBZ721018 TLT721015:TLV721018 TVP721015:TVR721018 UFL721015:UFN721018 UPH721015:UPJ721018 UZD721015:UZF721018 VIZ721015:VJB721018 VSV721015:VSX721018 WCR721015:WCT721018 WMN721015:WMP721018 WWJ721015:WWL721018 AB786551:AD786554 JX786551:JZ786554 TT786551:TV786554 ADP786551:ADR786554 ANL786551:ANN786554 AXH786551:AXJ786554 BHD786551:BHF786554 BQZ786551:BRB786554 CAV786551:CAX786554 CKR786551:CKT786554 CUN786551:CUP786554 DEJ786551:DEL786554 DOF786551:DOH786554 DYB786551:DYD786554 EHX786551:EHZ786554 ERT786551:ERV786554 FBP786551:FBR786554 FLL786551:FLN786554 FVH786551:FVJ786554 GFD786551:GFF786554 GOZ786551:GPB786554 GYV786551:GYX786554 HIR786551:HIT786554 HSN786551:HSP786554 ICJ786551:ICL786554 IMF786551:IMH786554 IWB786551:IWD786554 JFX786551:JFZ786554 JPT786551:JPV786554 JZP786551:JZR786554 KJL786551:KJN786554 KTH786551:KTJ786554 LDD786551:LDF786554 LMZ786551:LNB786554 LWV786551:LWX786554 MGR786551:MGT786554 MQN786551:MQP786554 NAJ786551:NAL786554 NKF786551:NKH786554 NUB786551:NUD786554 ODX786551:ODZ786554 ONT786551:ONV786554 OXP786551:OXR786554 PHL786551:PHN786554 PRH786551:PRJ786554 QBD786551:QBF786554 QKZ786551:QLB786554 QUV786551:QUX786554 RER786551:RET786554 RON786551:ROP786554 RYJ786551:RYL786554 SIF786551:SIH786554 SSB786551:SSD786554 TBX786551:TBZ786554 TLT786551:TLV786554 TVP786551:TVR786554 UFL786551:UFN786554 UPH786551:UPJ786554 UZD786551:UZF786554 VIZ786551:VJB786554 VSV786551:VSX786554 WCR786551:WCT786554 WMN786551:WMP786554 WWJ786551:WWL786554 AB852087:AD852090 JX852087:JZ852090 TT852087:TV852090 ADP852087:ADR852090 ANL852087:ANN852090 AXH852087:AXJ852090 BHD852087:BHF852090 BQZ852087:BRB852090 CAV852087:CAX852090 CKR852087:CKT852090 CUN852087:CUP852090 DEJ852087:DEL852090 DOF852087:DOH852090 DYB852087:DYD852090 EHX852087:EHZ852090 ERT852087:ERV852090 FBP852087:FBR852090 FLL852087:FLN852090 FVH852087:FVJ852090 GFD852087:GFF852090 GOZ852087:GPB852090 GYV852087:GYX852090 HIR852087:HIT852090 HSN852087:HSP852090 ICJ852087:ICL852090 IMF852087:IMH852090 IWB852087:IWD852090 JFX852087:JFZ852090 JPT852087:JPV852090 JZP852087:JZR852090 KJL852087:KJN852090 KTH852087:KTJ852090 LDD852087:LDF852090 LMZ852087:LNB852090 LWV852087:LWX852090 MGR852087:MGT852090 MQN852087:MQP852090 NAJ852087:NAL852090 NKF852087:NKH852090 NUB852087:NUD852090 ODX852087:ODZ852090 ONT852087:ONV852090 OXP852087:OXR852090 PHL852087:PHN852090 PRH852087:PRJ852090 QBD852087:QBF852090 QKZ852087:QLB852090 QUV852087:QUX852090 RER852087:RET852090 RON852087:ROP852090 RYJ852087:RYL852090 SIF852087:SIH852090 SSB852087:SSD852090 TBX852087:TBZ852090 TLT852087:TLV852090 TVP852087:TVR852090 UFL852087:UFN852090 UPH852087:UPJ852090 UZD852087:UZF852090 VIZ852087:VJB852090 VSV852087:VSX852090 WCR852087:WCT852090 WMN852087:WMP852090 WWJ852087:WWL852090 AB917623:AD917626 JX917623:JZ917626 TT917623:TV917626 ADP917623:ADR917626 ANL917623:ANN917626 AXH917623:AXJ917626 BHD917623:BHF917626 BQZ917623:BRB917626 CAV917623:CAX917626 CKR917623:CKT917626 CUN917623:CUP917626 DEJ917623:DEL917626 DOF917623:DOH917626 DYB917623:DYD917626 EHX917623:EHZ917626 ERT917623:ERV917626 FBP917623:FBR917626 FLL917623:FLN917626 FVH917623:FVJ917626 GFD917623:GFF917626 GOZ917623:GPB917626 GYV917623:GYX917626 HIR917623:HIT917626 HSN917623:HSP917626 ICJ917623:ICL917626 IMF917623:IMH917626 IWB917623:IWD917626 JFX917623:JFZ917626 JPT917623:JPV917626 JZP917623:JZR917626 KJL917623:KJN917626 KTH917623:KTJ917626 LDD917623:LDF917626 LMZ917623:LNB917626 LWV917623:LWX917626 MGR917623:MGT917626 MQN917623:MQP917626 NAJ917623:NAL917626 NKF917623:NKH917626 NUB917623:NUD917626 ODX917623:ODZ917626 ONT917623:ONV917626 OXP917623:OXR917626 PHL917623:PHN917626 PRH917623:PRJ917626 QBD917623:QBF917626 QKZ917623:QLB917626 QUV917623:QUX917626 RER917623:RET917626 RON917623:ROP917626 RYJ917623:RYL917626 SIF917623:SIH917626 SSB917623:SSD917626 TBX917623:TBZ917626 TLT917623:TLV917626 TVP917623:TVR917626 UFL917623:UFN917626 UPH917623:UPJ917626 UZD917623:UZF917626 VIZ917623:VJB917626 VSV917623:VSX917626 WCR917623:WCT917626 WMN917623:WMP917626 WWJ917623:WWL917626 AB983159:AD983162 JX983159:JZ983162 TT983159:TV983162 ADP983159:ADR983162 ANL983159:ANN983162 AXH983159:AXJ983162 BHD983159:BHF983162 BQZ983159:BRB983162 CAV983159:CAX983162 CKR983159:CKT983162 CUN983159:CUP983162 DEJ983159:DEL983162 DOF983159:DOH983162 DYB983159:DYD983162 EHX983159:EHZ983162 ERT983159:ERV983162 FBP983159:FBR983162 FLL983159:FLN983162 FVH983159:FVJ983162 GFD983159:GFF983162 GOZ983159:GPB983162 GYV983159:GYX983162 HIR983159:HIT983162 HSN983159:HSP983162 ICJ983159:ICL983162 IMF983159:IMH983162 IWB983159:IWD983162 JFX983159:JFZ983162 JPT983159:JPV983162 JZP983159:JZR983162 KJL983159:KJN983162 KTH983159:KTJ983162 LDD983159:LDF983162 LMZ983159:LNB983162 LWV983159:LWX983162 MGR983159:MGT983162 MQN983159:MQP983162 NAJ983159:NAL983162 NKF983159:NKH983162 NUB983159:NUD983162 ODX983159:ODZ983162 ONT983159:ONV983162 OXP983159:OXR983162 PHL983159:PHN983162 PRH983159:PRJ983162 QBD983159:QBF983162 QKZ983159:QLB983162 QUV983159:QUX983162 RER983159:RET983162 RON983159:ROP983162 RYJ983159:RYL983162 SIF983159:SIH983162 SSB983159:SSD983162 TBX983159:TBZ983162 TLT983159:TLV983162 TVP983159:TVR983162 UFL983159:UFN983162 UPH983159:UPJ983162 UZD983159:UZF983162 VIZ983159:VJB983162 VSV983159:VSX983162 WCR983159:WCT983162 WMN983159:WMP983162 WWJ983159:WWL983162 P189:AA190 JL189:JW190 TH189:TS190 ADD189:ADO190 AMZ189:ANK190 AWV189:AXG190 BGR189:BHC190 BQN189:BQY190 CAJ189:CAU190 CKF189:CKQ190 CUB189:CUM190 DDX189:DEI190 DNT189:DOE190 DXP189:DYA190 EHL189:EHW190 ERH189:ERS190 FBD189:FBO190 FKZ189:FLK190 FUV189:FVG190 GER189:GFC190 GON189:GOY190 GYJ189:GYU190 HIF189:HIQ190 HSB189:HSM190 IBX189:ICI190 ILT189:IME190 IVP189:IWA190 JFL189:JFW190 JPH189:JPS190 JZD189:JZO190 KIZ189:KJK190 KSV189:KTG190 LCR189:LDC190 LMN189:LMY190 LWJ189:LWU190 MGF189:MGQ190 MQB189:MQM190 MZX189:NAI190 NJT189:NKE190 NTP189:NUA190 ODL189:ODW190 ONH189:ONS190 OXD189:OXO190 PGZ189:PHK190 PQV189:PRG190 QAR189:QBC190 QKN189:QKY190 QUJ189:QUU190 REF189:REQ190 ROB189:ROM190 RXX189:RYI190 SHT189:SIE190 SRP189:SSA190 TBL189:TBW190 TLH189:TLS190 TVD189:TVO190 UEZ189:UFK190 UOV189:UPG190 UYR189:UZC190 VIN189:VIY190 VSJ189:VSU190 WCF189:WCQ190 WMB189:WMM190 WVX189:WWI190 P65748:AA65749 JL65748:JW65749 TH65748:TS65749 ADD65748:ADO65749 AMZ65748:ANK65749 AWV65748:AXG65749 BGR65748:BHC65749 BQN65748:BQY65749 CAJ65748:CAU65749 CKF65748:CKQ65749 CUB65748:CUM65749 DDX65748:DEI65749 DNT65748:DOE65749 DXP65748:DYA65749 EHL65748:EHW65749 ERH65748:ERS65749 FBD65748:FBO65749 FKZ65748:FLK65749 FUV65748:FVG65749 GER65748:GFC65749 GON65748:GOY65749 GYJ65748:GYU65749 HIF65748:HIQ65749 HSB65748:HSM65749 IBX65748:ICI65749 ILT65748:IME65749 IVP65748:IWA65749 JFL65748:JFW65749 JPH65748:JPS65749 JZD65748:JZO65749 KIZ65748:KJK65749 KSV65748:KTG65749 LCR65748:LDC65749 LMN65748:LMY65749 LWJ65748:LWU65749 MGF65748:MGQ65749 MQB65748:MQM65749 MZX65748:NAI65749 NJT65748:NKE65749 NTP65748:NUA65749 ODL65748:ODW65749 ONH65748:ONS65749 OXD65748:OXO65749 PGZ65748:PHK65749 PQV65748:PRG65749 QAR65748:QBC65749 QKN65748:QKY65749 QUJ65748:QUU65749 REF65748:REQ65749 ROB65748:ROM65749 RXX65748:RYI65749 SHT65748:SIE65749 SRP65748:SSA65749 TBL65748:TBW65749 TLH65748:TLS65749 TVD65748:TVO65749 UEZ65748:UFK65749 UOV65748:UPG65749 UYR65748:UZC65749 VIN65748:VIY65749 VSJ65748:VSU65749 WCF65748:WCQ65749 WMB65748:WMM65749 WVX65748:WWI65749 P131284:AA131285 JL131284:JW131285 TH131284:TS131285 ADD131284:ADO131285 AMZ131284:ANK131285 AWV131284:AXG131285 BGR131284:BHC131285 BQN131284:BQY131285 CAJ131284:CAU131285 CKF131284:CKQ131285 CUB131284:CUM131285 DDX131284:DEI131285 DNT131284:DOE131285 DXP131284:DYA131285 EHL131284:EHW131285 ERH131284:ERS131285 FBD131284:FBO131285 FKZ131284:FLK131285 FUV131284:FVG131285 GER131284:GFC131285 GON131284:GOY131285 GYJ131284:GYU131285 HIF131284:HIQ131285 HSB131284:HSM131285 IBX131284:ICI131285 ILT131284:IME131285 IVP131284:IWA131285 JFL131284:JFW131285 JPH131284:JPS131285 JZD131284:JZO131285 KIZ131284:KJK131285 KSV131284:KTG131285 LCR131284:LDC131285 LMN131284:LMY131285 LWJ131284:LWU131285 MGF131284:MGQ131285 MQB131284:MQM131285 MZX131284:NAI131285 NJT131284:NKE131285 NTP131284:NUA131285 ODL131284:ODW131285 ONH131284:ONS131285 OXD131284:OXO131285 PGZ131284:PHK131285 PQV131284:PRG131285 QAR131284:QBC131285 QKN131284:QKY131285 QUJ131284:QUU131285 REF131284:REQ131285 ROB131284:ROM131285 RXX131284:RYI131285 SHT131284:SIE131285 SRP131284:SSA131285 TBL131284:TBW131285 TLH131284:TLS131285 TVD131284:TVO131285 UEZ131284:UFK131285 UOV131284:UPG131285 UYR131284:UZC131285 VIN131284:VIY131285 VSJ131284:VSU131285 WCF131284:WCQ131285 WMB131284:WMM131285 WVX131284:WWI131285 P196820:AA196821 JL196820:JW196821 TH196820:TS196821 ADD196820:ADO196821 AMZ196820:ANK196821 AWV196820:AXG196821 BGR196820:BHC196821 BQN196820:BQY196821 CAJ196820:CAU196821 CKF196820:CKQ196821 CUB196820:CUM196821 DDX196820:DEI196821 DNT196820:DOE196821 DXP196820:DYA196821 EHL196820:EHW196821 ERH196820:ERS196821 FBD196820:FBO196821 FKZ196820:FLK196821 FUV196820:FVG196821 GER196820:GFC196821 GON196820:GOY196821 GYJ196820:GYU196821 HIF196820:HIQ196821 HSB196820:HSM196821 IBX196820:ICI196821 ILT196820:IME196821 IVP196820:IWA196821 JFL196820:JFW196821 JPH196820:JPS196821 JZD196820:JZO196821 KIZ196820:KJK196821 KSV196820:KTG196821 LCR196820:LDC196821 LMN196820:LMY196821 LWJ196820:LWU196821 MGF196820:MGQ196821 MQB196820:MQM196821 MZX196820:NAI196821 NJT196820:NKE196821 NTP196820:NUA196821 ODL196820:ODW196821 ONH196820:ONS196821 OXD196820:OXO196821 PGZ196820:PHK196821 PQV196820:PRG196821 QAR196820:QBC196821 QKN196820:QKY196821 QUJ196820:QUU196821 REF196820:REQ196821 ROB196820:ROM196821 RXX196820:RYI196821 SHT196820:SIE196821 SRP196820:SSA196821 TBL196820:TBW196821 TLH196820:TLS196821 TVD196820:TVO196821 UEZ196820:UFK196821 UOV196820:UPG196821 UYR196820:UZC196821 VIN196820:VIY196821 VSJ196820:VSU196821 WCF196820:WCQ196821 WMB196820:WMM196821 WVX196820:WWI196821 P262356:AA262357 JL262356:JW262357 TH262356:TS262357 ADD262356:ADO262357 AMZ262356:ANK262357 AWV262356:AXG262357 BGR262356:BHC262357 BQN262356:BQY262357 CAJ262356:CAU262357 CKF262356:CKQ262357 CUB262356:CUM262357 DDX262356:DEI262357 DNT262356:DOE262357 DXP262356:DYA262357 EHL262356:EHW262357 ERH262356:ERS262357 FBD262356:FBO262357 FKZ262356:FLK262357 FUV262356:FVG262357 GER262356:GFC262357 GON262356:GOY262357 GYJ262356:GYU262357 HIF262356:HIQ262357 HSB262356:HSM262357 IBX262356:ICI262357 ILT262356:IME262357 IVP262356:IWA262357 JFL262356:JFW262357 JPH262356:JPS262357 JZD262356:JZO262357 KIZ262356:KJK262357 KSV262356:KTG262357 LCR262356:LDC262357 LMN262356:LMY262357 LWJ262356:LWU262357 MGF262356:MGQ262357 MQB262356:MQM262357 MZX262356:NAI262357 NJT262356:NKE262357 NTP262356:NUA262357 ODL262356:ODW262357 ONH262356:ONS262357 OXD262356:OXO262357 PGZ262356:PHK262357 PQV262356:PRG262357 QAR262356:QBC262357 QKN262356:QKY262357 QUJ262356:QUU262357 REF262356:REQ262357 ROB262356:ROM262357 RXX262356:RYI262357 SHT262356:SIE262357 SRP262356:SSA262357 TBL262356:TBW262357 TLH262356:TLS262357 TVD262356:TVO262357 UEZ262356:UFK262357 UOV262356:UPG262357 UYR262356:UZC262357 VIN262356:VIY262357 VSJ262356:VSU262357 WCF262356:WCQ262357 WMB262356:WMM262357 WVX262356:WWI262357 P327892:AA327893 JL327892:JW327893 TH327892:TS327893 ADD327892:ADO327893 AMZ327892:ANK327893 AWV327892:AXG327893 BGR327892:BHC327893 BQN327892:BQY327893 CAJ327892:CAU327893 CKF327892:CKQ327893 CUB327892:CUM327893 DDX327892:DEI327893 DNT327892:DOE327893 DXP327892:DYA327893 EHL327892:EHW327893 ERH327892:ERS327893 FBD327892:FBO327893 FKZ327892:FLK327893 FUV327892:FVG327893 GER327892:GFC327893 GON327892:GOY327893 GYJ327892:GYU327893 HIF327892:HIQ327893 HSB327892:HSM327893 IBX327892:ICI327893 ILT327892:IME327893 IVP327892:IWA327893 JFL327892:JFW327893 JPH327892:JPS327893 JZD327892:JZO327893 KIZ327892:KJK327893 KSV327892:KTG327893 LCR327892:LDC327893 LMN327892:LMY327893 LWJ327892:LWU327893 MGF327892:MGQ327893 MQB327892:MQM327893 MZX327892:NAI327893 NJT327892:NKE327893 NTP327892:NUA327893 ODL327892:ODW327893 ONH327892:ONS327893 OXD327892:OXO327893 PGZ327892:PHK327893 PQV327892:PRG327893 QAR327892:QBC327893 QKN327892:QKY327893 QUJ327892:QUU327893 REF327892:REQ327893 ROB327892:ROM327893 RXX327892:RYI327893 SHT327892:SIE327893 SRP327892:SSA327893 TBL327892:TBW327893 TLH327892:TLS327893 TVD327892:TVO327893 UEZ327892:UFK327893 UOV327892:UPG327893 UYR327892:UZC327893 VIN327892:VIY327893 VSJ327892:VSU327893 WCF327892:WCQ327893 WMB327892:WMM327893 WVX327892:WWI327893 P393428:AA393429 JL393428:JW393429 TH393428:TS393429 ADD393428:ADO393429 AMZ393428:ANK393429 AWV393428:AXG393429 BGR393428:BHC393429 BQN393428:BQY393429 CAJ393428:CAU393429 CKF393428:CKQ393429 CUB393428:CUM393429 DDX393428:DEI393429 DNT393428:DOE393429 DXP393428:DYA393429 EHL393428:EHW393429 ERH393428:ERS393429 FBD393428:FBO393429 FKZ393428:FLK393429 FUV393428:FVG393429 GER393428:GFC393429 GON393428:GOY393429 GYJ393428:GYU393429 HIF393428:HIQ393429 HSB393428:HSM393429 IBX393428:ICI393429 ILT393428:IME393429 IVP393428:IWA393429 JFL393428:JFW393429 JPH393428:JPS393429 JZD393428:JZO393429 KIZ393428:KJK393429 KSV393428:KTG393429 LCR393428:LDC393429 LMN393428:LMY393429 LWJ393428:LWU393429 MGF393428:MGQ393429 MQB393428:MQM393429 MZX393428:NAI393429 NJT393428:NKE393429 NTP393428:NUA393429 ODL393428:ODW393429 ONH393428:ONS393429 OXD393428:OXO393429 PGZ393428:PHK393429 PQV393428:PRG393429 QAR393428:QBC393429 QKN393428:QKY393429 QUJ393428:QUU393429 REF393428:REQ393429 ROB393428:ROM393429 RXX393428:RYI393429 SHT393428:SIE393429 SRP393428:SSA393429 TBL393428:TBW393429 TLH393428:TLS393429 TVD393428:TVO393429 UEZ393428:UFK393429 UOV393428:UPG393429 UYR393428:UZC393429 VIN393428:VIY393429 VSJ393428:VSU393429 WCF393428:WCQ393429 WMB393428:WMM393429 WVX393428:WWI393429 P458964:AA458965 JL458964:JW458965 TH458964:TS458965 ADD458964:ADO458965 AMZ458964:ANK458965 AWV458964:AXG458965 BGR458964:BHC458965 BQN458964:BQY458965 CAJ458964:CAU458965 CKF458964:CKQ458965 CUB458964:CUM458965 DDX458964:DEI458965 DNT458964:DOE458965 DXP458964:DYA458965 EHL458964:EHW458965 ERH458964:ERS458965 FBD458964:FBO458965 FKZ458964:FLK458965 FUV458964:FVG458965 GER458964:GFC458965 GON458964:GOY458965 GYJ458964:GYU458965 HIF458964:HIQ458965 HSB458964:HSM458965 IBX458964:ICI458965 ILT458964:IME458965 IVP458964:IWA458965 JFL458964:JFW458965 JPH458964:JPS458965 JZD458964:JZO458965 KIZ458964:KJK458965 KSV458964:KTG458965 LCR458964:LDC458965 LMN458964:LMY458965 LWJ458964:LWU458965 MGF458964:MGQ458965 MQB458964:MQM458965 MZX458964:NAI458965 NJT458964:NKE458965 NTP458964:NUA458965 ODL458964:ODW458965 ONH458964:ONS458965 OXD458964:OXO458965 PGZ458964:PHK458965 PQV458964:PRG458965 QAR458964:QBC458965 QKN458964:QKY458965 QUJ458964:QUU458965 REF458964:REQ458965 ROB458964:ROM458965 RXX458964:RYI458965 SHT458964:SIE458965 SRP458964:SSA458965 TBL458964:TBW458965 TLH458964:TLS458965 TVD458964:TVO458965 UEZ458964:UFK458965 UOV458964:UPG458965 UYR458964:UZC458965 VIN458964:VIY458965 VSJ458964:VSU458965 WCF458964:WCQ458965 WMB458964:WMM458965 WVX458964:WWI458965 P524500:AA524501 JL524500:JW524501 TH524500:TS524501 ADD524500:ADO524501 AMZ524500:ANK524501 AWV524500:AXG524501 BGR524500:BHC524501 BQN524500:BQY524501 CAJ524500:CAU524501 CKF524500:CKQ524501 CUB524500:CUM524501 DDX524500:DEI524501 DNT524500:DOE524501 DXP524500:DYA524501 EHL524500:EHW524501 ERH524500:ERS524501 FBD524500:FBO524501 FKZ524500:FLK524501 FUV524500:FVG524501 GER524500:GFC524501 GON524500:GOY524501 GYJ524500:GYU524501 HIF524500:HIQ524501 HSB524500:HSM524501 IBX524500:ICI524501 ILT524500:IME524501 IVP524500:IWA524501 JFL524500:JFW524501 JPH524500:JPS524501 JZD524500:JZO524501 KIZ524500:KJK524501 KSV524500:KTG524501 LCR524500:LDC524501 LMN524500:LMY524501 LWJ524500:LWU524501 MGF524500:MGQ524501 MQB524500:MQM524501 MZX524500:NAI524501 NJT524500:NKE524501 NTP524500:NUA524501 ODL524500:ODW524501 ONH524500:ONS524501 OXD524500:OXO524501 PGZ524500:PHK524501 PQV524500:PRG524501 QAR524500:QBC524501 QKN524500:QKY524501 QUJ524500:QUU524501 REF524500:REQ524501 ROB524500:ROM524501 RXX524500:RYI524501 SHT524500:SIE524501 SRP524500:SSA524501 TBL524500:TBW524501 TLH524500:TLS524501 TVD524500:TVO524501 UEZ524500:UFK524501 UOV524500:UPG524501 UYR524500:UZC524501 VIN524500:VIY524501 VSJ524500:VSU524501 WCF524500:WCQ524501 WMB524500:WMM524501 WVX524500:WWI524501 P590036:AA590037 JL590036:JW590037 TH590036:TS590037 ADD590036:ADO590037 AMZ590036:ANK590037 AWV590036:AXG590037 BGR590036:BHC590037 BQN590036:BQY590037 CAJ590036:CAU590037 CKF590036:CKQ590037 CUB590036:CUM590037 DDX590036:DEI590037 DNT590036:DOE590037 DXP590036:DYA590037 EHL590036:EHW590037 ERH590036:ERS590037 FBD590036:FBO590037 FKZ590036:FLK590037 FUV590036:FVG590037 GER590036:GFC590037 GON590036:GOY590037 GYJ590036:GYU590037 HIF590036:HIQ590037 HSB590036:HSM590037 IBX590036:ICI590037 ILT590036:IME590037 IVP590036:IWA590037 JFL590036:JFW590037 JPH590036:JPS590037 JZD590036:JZO590037 KIZ590036:KJK590037 KSV590036:KTG590037 LCR590036:LDC590037 LMN590036:LMY590037 LWJ590036:LWU590037 MGF590036:MGQ590037 MQB590036:MQM590037 MZX590036:NAI590037 NJT590036:NKE590037 NTP590036:NUA590037 ODL590036:ODW590037 ONH590036:ONS590037 OXD590036:OXO590037 PGZ590036:PHK590037 PQV590036:PRG590037 QAR590036:QBC590037 QKN590036:QKY590037 QUJ590036:QUU590037 REF590036:REQ590037 ROB590036:ROM590037 RXX590036:RYI590037 SHT590036:SIE590037 SRP590036:SSA590037 TBL590036:TBW590037 TLH590036:TLS590037 TVD590036:TVO590037 UEZ590036:UFK590037 UOV590036:UPG590037 UYR590036:UZC590037 VIN590036:VIY590037 VSJ590036:VSU590037 WCF590036:WCQ590037 WMB590036:WMM590037 WVX590036:WWI590037 P655572:AA655573 JL655572:JW655573 TH655572:TS655573 ADD655572:ADO655573 AMZ655572:ANK655573 AWV655572:AXG655573 BGR655572:BHC655573 BQN655572:BQY655573 CAJ655572:CAU655573 CKF655572:CKQ655573 CUB655572:CUM655573 DDX655572:DEI655573 DNT655572:DOE655573 DXP655572:DYA655573 EHL655572:EHW655573 ERH655572:ERS655573 FBD655572:FBO655573 FKZ655572:FLK655573 FUV655572:FVG655573 GER655572:GFC655573 GON655572:GOY655573 GYJ655572:GYU655573 HIF655572:HIQ655573 HSB655572:HSM655573 IBX655572:ICI655573 ILT655572:IME655573 IVP655572:IWA655573 JFL655572:JFW655573 JPH655572:JPS655573 JZD655572:JZO655573 KIZ655572:KJK655573 KSV655572:KTG655573 LCR655572:LDC655573 LMN655572:LMY655573 LWJ655572:LWU655573 MGF655572:MGQ655573 MQB655572:MQM655573 MZX655572:NAI655573 NJT655572:NKE655573 NTP655572:NUA655573 ODL655572:ODW655573 ONH655572:ONS655573 OXD655572:OXO655573 PGZ655572:PHK655573 PQV655572:PRG655573 QAR655572:QBC655573 QKN655572:QKY655573 QUJ655572:QUU655573 REF655572:REQ655573 ROB655572:ROM655573 RXX655572:RYI655573 SHT655572:SIE655573 SRP655572:SSA655573 TBL655572:TBW655573 TLH655572:TLS655573 TVD655572:TVO655573 UEZ655572:UFK655573 UOV655572:UPG655573 UYR655572:UZC655573 VIN655572:VIY655573 VSJ655572:VSU655573 WCF655572:WCQ655573 WMB655572:WMM655573 WVX655572:WWI655573 P721108:AA721109 JL721108:JW721109 TH721108:TS721109 ADD721108:ADO721109 AMZ721108:ANK721109 AWV721108:AXG721109 BGR721108:BHC721109 BQN721108:BQY721109 CAJ721108:CAU721109 CKF721108:CKQ721109 CUB721108:CUM721109 DDX721108:DEI721109 DNT721108:DOE721109 DXP721108:DYA721109 EHL721108:EHW721109 ERH721108:ERS721109 FBD721108:FBO721109 FKZ721108:FLK721109 FUV721108:FVG721109 GER721108:GFC721109 GON721108:GOY721109 GYJ721108:GYU721109 HIF721108:HIQ721109 HSB721108:HSM721109 IBX721108:ICI721109 ILT721108:IME721109 IVP721108:IWA721109 JFL721108:JFW721109 JPH721108:JPS721109 JZD721108:JZO721109 KIZ721108:KJK721109 KSV721108:KTG721109 LCR721108:LDC721109 LMN721108:LMY721109 LWJ721108:LWU721109 MGF721108:MGQ721109 MQB721108:MQM721109 MZX721108:NAI721109 NJT721108:NKE721109 NTP721108:NUA721109 ODL721108:ODW721109 ONH721108:ONS721109 OXD721108:OXO721109 PGZ721108:PHK721109 PQV721108:PRG721109 QAR721108:QBC721109 QKN721108:QKY721109 QUJ721108:QUU721109 REF721108:REQ721109 ROB721108:ROM721109 RXX721108:RYI721109 SHT721108:SIE721109 SRP721108:SSA721109 TBL721108:TBW721109 TLH721108:TLS721109 TVD721108:TVO721109 UEZ721108:UFK721109 UOV721108:UPG721109 UYR721108:UZC721109 VIN721108:VIY721109 VSJ721108:VSU721109 WCF721108:WCQ721109 WMB721108:WMM721109 WVX721108:WWI721109 P786644:AA786645 JL786644:JW786645 TH786644:TS786645 ADD786644:ADO786645 AMZ786644:ANK786645 AWV786644:AXG786645 BGR786644:BHC786645 BQN786644:BQY786645 CAJ786644:CAU786645 CKF786644:CKQ786645 CUB786644:CUM786645 DDX786644:DEI786645 DNT786644:DOE786645 DXP786644:DYA786645 EHL786644:EHW786645 ERH786644:ERS786645 FBD786644:FBO786645 FKZ786644:FLK786645 FUV786644:FVG786645 GER786644:GFC786645 GON786644:GOY786645 GYJ786644:GYU786645 HIF786644:HIQ786645 HSB786644:HSM786645 IBX786644:ICI786645 ILT786644:IME786645 IVP786644:IWA786645 JFL786644:JFW786645 JPH786644:JPS786645 JZD786644:JZO786645 KIZ786644:KJK786645 KSV786644:KTG786645 LCR786644:LDC786645 LMN786644:LMY786645 LWJ786644:LWU786645 MGF786644:MGQ786645 MQB786644:MQM786645 MZX786644:NAI786645 NJT786644:NKE786645 NTP786644:NUA786645 ODL786644:ODW786645 ONH786644:ONS786645 OXD786644:OXO786645 PGZ786644:PHK786645 PQV786644:PRG786645 QAR786644:QBC786645 QKN786644:QKY786645 QUJ786644:QUU786645 REF786644:REQ786645 ROB786644:ROM786645 RXX786644:RYI786645 SHT786644:SIE786645 SRP786644:SSA786645 TBL786644:TBW786645 TLH786644:TLS786645 TVD786644:TVO786645 UEZ786644:UFK786645 UOV786644:UPG786645 UYR786644:UZC786645 VIN786644:VIY786645 VSJ786644:VSU786645 WCF786644:WCQ786645 WMB786644:WMM786645 WVX786644:WWI786645 P852180:AA852181 JL852180:JW852181 TH852180:TS852181 ADD852180:ADO852181 AMZ852180:ANK852181 AWV852180:AXG852181 BGR852180:BHC852181 BQN852180:BQY852181 CAJ852180:CAU852181 CKF852180:CKQ852181 CUB852180:CUM852181 DDX852180:DEI852181 DNT852180:DOE852181 DXP852180:DYA852181 EHL852180:EHW852181 ERH852180:ERS852181 FBD852180:FBO852181 FKZ852180:FLK852181 FUV852180:FVG852181 GER852180:GFC852181 GON852180:GOY852181 GYJ852180:GYU852181 HIF852180:HIQ852181 HSB852180:HSM852181 IBX852180:ICI852181 ILT852180:IME852181 IVP852180:IWA852181 JFL852180:JFW852181 JPH852180:JPS852181 JZD852180:JZO852181 KIZ852180:KJK852181 KSV852180:KTG852181 LCR852180:LDC852181 LMN852180:LMY852181 LWJ852180:LWU852181 MGF852180:MGQ852181 MQB852180:MQM852181 MZX852180:NAI852181 NJT852180:NKE852181 NTP852180:NUA852181 ODL852180:ODW852181 ONH852180:ONS852181 OXD852180:OXO852181 PGZ852180:PHK852181 PQV852180:PRG852181 QAR852180:QBC852181 QKN852180:QKY852181 QUJ852180:QUU852181 REF852180:REQ852181 ROB852180:ROM852181 RXX852180:RYI852181 SHT852180:SIE852181 SRP852180:SSA852181 TBL852180:TBW852181 TLH852180:TLS852181 TVD852180:TVO852181 UEZ852180:UFK852181 UOV852180:UPG852181 UYR852180:UZC852181 VIN852180:VIY852181 VSJ852180:VSU852181 WCF852180:WCQ852181 WMB852180:WMM852181 WVX852180:WWI852181 P917716:AA917717 JL917716:JW917717 TH917716:TS917717 ADD917716:ADO917717 AMZ917716:ANK917717 AWV917716:AXG917717 BGR917716:BHC917717 BQN917716:BQY917717 CAJ917716:CAU917717 CKF917716:CKQ917717 CUB917716:CUM917717 DDX917716:DEI917717 DNT917716:DOE917717 DXP917716:DYA917717 EHL917716:EHW917717 ERH917716:ERS917717 FBD917716:FBO917717 FKZ917716:FLK917717 FUV917716:FVG917717 GER917716:GFC917717 GON917716:GOY917717 GYJ917716:GYU917717 HIF917716:HIQ917717 HSB917716:HSM917717 IBX917716:ICI917717 ILT917716:IME917717 IVP917716:IWA917717 JFL917716:JFW917717 JPH917716:JPS917717 JZD917716:JZO917717 KIZ917716:KJK917717 KSV917716:KTG917717 LCR917716:LDC917717 LMN917716:LMY917717 LWJ917716:LWU917717 MGF917716:MGQ917717 MQB917716:MQM917717 MZX917716:NAI917717 NJT917716:NKE917717 NTP917716:NUA917717 ODL917716:ODW917717 ONH917716:ONS917717 OXD917716:OXO917717 PGZ917716:PHK917717 PQV917716:PRG917717 QAR917716:QBC917717 QKN917716:QKY917717 QUJ917716:QUU917717 REF917716:REQ917717 ROB917716:ROM917717 RXX917716:RYI917717 SHT917716:SIE917717 SRP917716:SSA917717 TBL917716:TBW917717 TLH917716:TLS917717 TVD917716:TVO917717 UEZ917716:UFK917717 UOV917716:UPG917717 UYR917716:UZC917717 VIN917716:VIY917717 VSJ917716:VSU917717 WCF917716:WCQ917717 WMB917716:WMM917717 WVX917716:WWI917717 P983252:AA983253 JL983252:JW983253 TH983252:TS983253 ADD983252:ADO983253 AMZ983252:ANK983253 AWV983252:AXG983253 BGR983252:BHC983253 BQN983252:BQY983253 CAJ983252:CAU983253 CKF983252:CKQ983253 CUB983252:CUM983253 DDX983252:DEI983253 DNT983252:DOE983253 DXP983252:DYA983253 EHL983252:EHW983253 ERH983252:ERS983253 FBD983252:FBO983253 FKZ983252:FLK983253 FUV983252:FVG983253 GER983252:GFC983253 GON983252:GOY983253 GYJ983252:GYU983253 HIF983252:HIQ983253 HSB983252:HSM983253 IBX983252:ICI983253 ILT983252:IME983253 IVP983252:IWA983253 JFL983252:JFW983253 JPH983252:JPS983253 JZD983252:JZO983253 KIZ983252:KJK983253 KSV983252:KTG983253 LCR983252:LDC983253 LMN983252:LMY983253 LWJ983252:LWU983253 MGF983252:MGQ983253 MQB983252:MQM983253 MZX983252:NAI983253 NJT983252:NKE983253 NTP983252:NUA983253 ODL983252:ODW983253 ONH983252:ONS983253 OXD983252:OXO983253 PGZ983252:PHK983253 PQV983252:PRG983253 QAR983252:QBC983253 QKN983252:QKY983253 QUJ983252:QUU983253 REF983252:REQ983253 ROB983252:ROM983253 RXX983252:RYI983253 SHT983252:SIE983253 SRP983252:SSA983253 TBL983252:TBW983253 TLH983252:TLS983253 TVD983252:TVO983253 UEZ983252:UFK983253 UOV983252:UPG983253 UYR983252:UZC983253 VIN983252:VIY983253 VSJ983252:VSU983253 WCF983252:WCQ983253 WMB983252:WMM983253 WVX983252:WWI983253 K202:AI202 JG202:KE202 TC202:UA202 ACY202:ADW202 AMU202:ANS202 AWQ202:AXO202 BGM202:BHK202 BQI202:BRG202 CAE202:CBC202 CKA202:CKY202 CTW202:CUU202 DDS202:DEQ202 DNO202:DOM202 DXK202:DYI202 EHG202:EIE202 ERC202:ESA202 FAY202:FBW202 FKU202:FLS202 FUQ202:FVO202 GEM202:GFK202 GOI202:GPG202 GYE202:GZC202 HIA202:HIY202 HRW202:HSU202 IBS202:ICQ202 ILO202:IMM202 IVK202:IWI202 JFG202:JGE202 JPC202:JQA202 JYY202:JZW202 KIU202:KJS202 KSQ202:KTO202 LCM202:LDK202 LMI202:LNG202 LWE202:LXC202 MGA202:MGY202 MPW202:MQU202 MZS202:NAQ202 NJO202:NKM202 NTK202:NUI202 ODG202:OEE202 ONC202:OOA202 OWY202:OXW202 PGU202:PHS202 PQQ202:PRO202 QAM202:QBK202 QKI202:QLG202 QUE202:QVC202 REA202:REY202 RNW202:ROU202 RXS202:RYQ202 SHO202:SIM202 SRK202:SSI202 TBG202:TCE202 TLC202:TMA202 TUY202:TVW202 UEU202:UFS202 UOQ202:UPO202 UYM202:UZK202 VII202:VJG202 VSE202:VTC202 WCA202:WCY202 WLW202:WMU202 WVS202:WWQ202 K65761:AI65761 JG65761:KE65761 TC65761:UA65761 ACY65761:ADW65761 AMU65761:ANS65761 AWQ65761:AXO65761 BGM65761:BHK65761 BQI65761:BRG65761 CAE65761:CBC65761 CKA65761:CKY65761 CTW65761:CUU65761 DDS65761:DEQ65761 DNO65761:DOM65761 DXK65761:DYI65761 EHG65761:EIE65761 ERC65761:ESA65761 FAY65761:FBW65761 FKU65761:FLS65761 FUQ65761:FVO65761 GEM65761:GFK65761 GOI65761:GPG65761 GYE65761:GZC65761 HIA65761:HIY65761 HRW65761:HSU65761 IBS65761:ICQ65761 ILO65761:IMM65761 IVK65761:IWI65761 JFG65761:JGE65761 JPC65761:JQA65761 JYY65761:JZW65761 KIU65761:KJS65761 KSQ65761:KTO65761 LCM65761:LDK65761 LMI65761:LNG65761 LWE65761:LXC65761 MGA65761:MGY65761 MPW65761:MQU65761 MZS65761:NAQ65761 NJO65761:NKM65761 NTK65761:NUI65761 ODG65761:OEE65761 ONC65761:OOA65761 OWY65761:OXW65761 PGU65761:PHS65761 PQQ65761:PRO65761 QAM65761:QBK65761 QKI65761:QLG65761 QUE65761:QVC65761 REA65761:REY65761 RNW65761:ROU65761 RXS65761:RYQ65761 SHO65761:SIM65761 SRK65761:SSI65761 TBG65761:TCE65761 TLC65761:TMA65761 TUY65761:TVW65761 UEU65761:UFS65761 UOQ65761:UPO65761 UYM65761:UZK65761 VII65761:VJG65761 VSE65761:VTC65761 WCA65761:WCY65761 WLW65761:WMU65761 WVS65761:WWQ65761 K131297:AI131297 JG131297:KE131297 TC131297:UA131297 ACY131297:ADW131297 AMU131297:ANS131297 AWQ131297:AXO131297 BGM131297:BHK131297 BQI131297:BRG131297 CAE131297:CBC131297 CKA131297:CKY131297 CTW131297:CUU131297 DDS131297:DEQ131297 DNO131297:DOM131297 DXK131297:DYI131297 EHG131297:EIE131297 ERC131297:ESA131297 FAY131297:FBW131297 FKU131297:FLS131297 FUQ131297:FVO131297 GEM131297:GFK131297 GOI131297:GPG131297 GYE131297:GZC131297 HIA131297:HIY131297 HRW131297:HSU131297 IBS131297:ICQ131297 ILO131297:IMM131297 IVK131297:IWI131297 JFG131297:JGE131297 JPC131297:JQA131297 JYY131297:JZW131297 KIU131297:KJS131297 KSQ131297:KTO131297 LCM131297:LDK131297 LMI131297:LNG131297 LWE131297:LXC131297 MGA131297:MGY131297 MPW131297:MQU131297 MZS131297:NAQ131297 NJO131297:NKM131297 NTK131297:NUI131297 ODG131297:OEE131297 ONC131297:OOA131297 OWY131297:OXW131297 PGU131297:PHS131297 PQQ131297:PRO131297 QAM131297:QBK131297 QKI131297:QLG131297 QUE131297:QVC131297 REA131297:REY131297 RNW131297:ROU131297 RXS131297:RYQ131297 SHO131297:SIM131297 SRK131297:SSI131297 TBG131297:TCE131297 TLC131297:TMA131297 TUY131297:TVW131297 UEU131297:UFS131297 UOQ131297:UPO131297 UYM131297:UZK131297 VII131297:VJG131297 VSE131297:VTC131297 WCA131297:WCY131297 WLW131297:WMU131297 WVS131297:WWQ131297 K196833:AI196833 JG196833:KE196833 TC196833:UA196833 ACY196833:ADW196833 AMU196833:ANS196833 AWQ196833:AXO196833 BGM196833:BHK196833 BQI196833:BRG196833 CAE196833:CBC196833 CKA196833:CKY196833 CTW196833:CUU196833 DDS196833:DEQ196833 DNO196833:DOM196833 DXK196833:DYI196833 EHG196833:EIE196833 ERC196833:ESA196833 FAY196833:FBW196833 FKU196833:FLS196833 FUQ196833:FVO196833 GEM196833:GFK196833 GOI196833:GPG196833 GYE196833:GZC196833 HIA196833:HIY196833 HRW196833:HSU196833 IBS196833:ICQ196833 ILO196833:IMM196833 IVK196833:IWI196833 JFG196833:JGE196833 JPC196833:JQA196833 JYY196833:JZW196833 KIU196833:KJS196833 KSQ196833:KTO196833 LCM196833:LDK196833 LMI196833:LNG196833 LWE196833:LXC196833 MGA196833:MGY196833 MPW196833:MQU196833 MZS196833:NAQ196833 NJO196833:NKM196833 NTK196833:NUI196833 ODG196833:OEE196833 ONC196833:OOA196833 OWY196833:OXW196833 PGU196833:PHS196833 PQQ196833:PRO196833 QAM196833:QBK196833 QKI196833:QLG196833 QUE196833:QVC196833 REA196833:REY196833 RNW196833:ROU196833 RXS196833:RYQ196833 SHO196833:SIM196833 SRK196833:SSI196833 TBG196833:TCE196833 TLC196833:TMA196833 TUY196833:TVW196833 UEU196833:UFS196833 UOQ196833:UPO196833 UYM196833:UZK196833 VII196833:VJG196833 VSE196833:VTC196833 WCA196833:WCY196833 WLW196833:WMU196833 WVS196833:WWQ196833 K262369:AI262369 JG262369:KE262369 TC262369:UA262369 ACY262369:ADW262369 AMU262369:ANS262369 AWQ262369:AXO262369 BGM262369:BHK262369 BQI262369:BRG262369 CAE262369:CBC262369 CKA262369:CKY262369 CTW262369:CUU262369 DDS262369:DEQ262369 DNO262369:DOM262369 DXK262369:DYI262369 EHG262369:EIE262369 ERC262369:ESA262369 FAY262369:FBW262369 FKU262369:FLS262369 FUQ262369:FVO262369 GEM262369:GFK262369 GOI262369:GPG262369 GYE262369:GZC262369 HIA262369:HIY262369 HRW262369:HSU262369 IBS262369:ICQ262369 ILO262369:IMM262369 IVK262369:IWI262369 JFG262369:JGE262369 JPC262369:JQA262369 JYY262369:JZW262369 KIU262369:KJS262369 KSQ262369:KTO262369 LCM262369:LDK262369 LMI262369:LNG262369 LWE262369:LXC262369 MGA262369:MGY262369 MPW262369:MQU262369 MZS262369:NAQ262369 NJO262369:NKM262369 NTK262369:NUI262369 ODG262369:OEE262369 ONC262369:OOA262369 OWY262369:OXW262369 PGU262369:PHS262369 PQQ262369:PRO262369 QAM262369:QBK262369 QKI262369:QLG262369 QUE262369:QVC262369 REA262369:REY262369 RNW262369:ROU262369 RXS262369:RYQ262369 SHO262369:SIM262369 SRK262369:SSI262369 TBG262369:TCE262369 TLC262369:TMA262369 TUY262369:TVW262369 UEU262369:UFS262369 UOQ262369:UPO262369 UYM262369:UZK262369 VII262369:VJG262369 VSE262369:VTC262369 WCA262369:WCY262369 WLW262369:WMU262369 WVS262369:WWQ262369 K327905:AI327905 JG327905:KE327905 TC327905:UA327905 ACY327905:ADW327905 AMU327905:ANS327905 AWQ327905:AXO327905 BGM327905:BHK327905 BQI327905:BRG327905 CAE327905:CBC327905 CKA327905:CKY327905 CTW327905:CUU327905 DDS327905:DEQ327905 DNO327905:DOM327905 DXK327905:DYI327905 EHG327905:EIE327905 ERC327905:ESA327905 FAY327905:FBW327905 FKU327905:FLS327905 FUQ327905:FVO327905 GEM327905:GFK327905 GOI327905:GPG327905 GYE327905:GZC327905 HIA327905:HIY327905 HRW327905:HSU327905 IBS327905:ICQ327905 ILO327905:IMM327905 IVK327905:IWI327905 JFG327905:JGE327905 JPC327905:JQA327905 JYY327905:JZW327905 KIU327905:KJS327905 KSQ327905:KTO327905 LCM327905:LDK327905 LMI327905:LNG327905 LWE327905:LXC327905 MGA327905:MGY327905 MPW327905:MQU327905 MZS327905:NAQ327905 NJO327905:NKM327905 NTK327905:NUI327905 ODG327905:OEE327905 ONC327905:OOA327905 OWY327905:OXW327905 PGU327905:PHS327905 PQQ327905:PRO327905 QAM327905:QBK327905 QKI327905:QLG327905 QUE327905:QVC327905 REA327905:REY327905 RNW327905:ROU327905 RXS327905:RYQ327905 SHO327905:SIM327905 SRK327905:SSI327905 TBG327905:TCE327905 TLC327905:TMA327905 TUY327905:TVW327905 UEU327905:UFS327905 UOQ327905:UPO327905 UYM327905:UZK327905 VII327905:VJG327905 VSE327905:VTC327905 WCA327905:WCY327905 WLW327905:WMU327905 WVS327905:WWQ327905 K393441:AI393441 JG393441:KE393441 TC393441:UA393441 ACY393441:ADW393441 AMU393441:ANS393441 AWQ393441:AXO393441 BGM393441:BHK393441 BQI393441:BRG393441 CAE393441:CBC393441 CKA393441:CKY393441 CTW393441:CUU393441 DDS393441:DEQ393441 DNO393441:DOM393441 DXK393441:DYI393441 EHG393441:EIE393441 ERC393441:ESA393441 FAY393441:FBW393441 FKU393441:FLS393441 FUQ393441:FVO393441 GEM393441:GFK393441 GOI393441:GPG393441 GYE393441:GZC393441 HIA393441:HIY393441 HRW393441:HSU393441 IBS393441:ICQ393441 ILO393441:IMM393441 IVK393441:IWI393441 JFG393441:JGE393441 JPC393441:JQA393441 JYY393441:JZW393441 KIU393441:KJS393441 KSQ393441:KTO393441 LCM393441:LDK393441 LMI393441:LNG393441 LWE393441:LXC393441 MGA393441:MGY393441 MPW393441:MQU393441 MZS393441:NAQ393441 NJO393441:NKM393441 NTK393441:NUI393441 ODG393441:OEE393441 ONC393441:OOA393441 OWY393441:OXW393441 PGU393441:PHS393441 PQQ393441:PRO393441 QAM393441:QBK393441 QKI393441:QLG393441 QUE393441:QVC393441 REA393441:REY393441 RNW393441:ROU393441 RXS393441:RYQ393441 SHO393441:SIM393441 SRK393441:SSI393441 TBG393441:TCE393441 TLC393441:TMA393441 TUY393441:TVW393441 UEU393441:UFS393441 UOQ393441:UPO393441 UYM393441:UZK393441 VII393441:VJG393441 VSE393441:VTC393441 WCA393441:WCY393441 WLW393441:WMU393441 WVS393441:WWQ393441 K458977:AI458977 JG458977:KE458977 TC458977:UA458977 ACY458977:ADW458977 AMU458977:ANS458977 AWQ458977:AXO458977 BGM458977:BHK458977 BQI458977:BRG458977 CAE458977:CBC458977 CKA458977:CKY458977 CTW458977:CUU458977 DDS458977:DEQ458977 DNO458977:DOM458977 DXK458977:DYI458977 EHG458977:EIE458977 ERC458977:ESA458977 FAY458977:FBW458977 FKU458977:FLS458977 FUQ458977:FVO458977 GEM458977:GFK458977 GOI458977:GPG458977 GYE458977:GZC458977 HIA458977:HIY458977 HRW458977:HSU458977 IBS458977:ICQ458977 ILO458977:IMM458977 IVK458977:IWI458977 JFG458977:JGE458977 JPC458977:JQA458977 JYY458977:JZW458977 KIU458977:KJS458977 KSQ458977:KTO458977 LCM458977:LDK458977 LMI458977:LNG458977 LWE458977:LXC458977 MGA458977:MGY458977 MPW458977:MQU458977 MZS458977:NAQ458977 NJO458977:NKM458977 NTK458977:NUI458977 ODG458977:OEE458977 ONC458977:OOA458977 OWY458977:OXW458977 PGU458977:PHS458977 PQQ458977:PRO458977 QAM458977:QBK458977 QKI458977:QLG458977 QUE458977:QVC458977 REA458977:REY458977 RNW458977:ROU458977 RXS458977:RYQ458977 SHO458977:SIM458977 SRK458977:SSI458977 TBG458977:TCE458977 TLC458977:TMA458977 TUY458977:TVW458977 UEU458977:UFS458977 UOQ458977:UPO458977 UYM458977:UZK458977 VII458977:VJG458977 VSE458977:VTC458977 WCA458977:WCY458977 WLW458977:WMU458977 WVS458977:WWQ458977 K524513:AI524513 JG524513:KE524513 TC524513:UA524513 ACY524513:ADW524513 AMU524513:ANS524513 AWQ524513:AXO524513 BGM524513:BHK524513 BQI524513:BRG524513 CAE524513:CBC524513 CKA524513:CKY524513 CTW524513:CUU524513 DDS524513:DEQ524513 DNO524513:DOM524513 DXK524513:DYI524513 EHG524513:EIE524513 ERC524513:ESA524513 FAY524513:FBW524513 FKU524513:FLS524513 FUQ524513:FVO524513 GEM524513:GFK524513 GOI524513:GPG524513 GYE524513:GZC524513 HIA524513:HIY524513 HRW524513:HSU524513 IBS524513:ICQ524513 ILO524513:IMM524513 IVK524513:IWI524513 JFG524513:JGE524513 JPC524513:JQA524513 JYY524513:JZW524513 KIU524513:KJS524513 KSQ524513:KTO524513 LCM524513:LDK524513 LMI524513:LNG524513 LWE524513:LXC524513 MGA524513:MGY524513 MPW524513:MQU524513 MZS524513:NAQ524513 NJO524513:NKM524513 NTK524513:NUI524513 ODG524513:OEE524513 ONC524513:OOA524513 OWY524513:OXW524513 PGU524513:PHS524513 PQQ524513:PRO524513 QAM524513:QBK524513 QKI524513:QLG524513 QUE524513:QVC524513 REA524513:REY524513 RNW524513:ROU524513 RXS524513:RYQ524513 SHO524513:SIM524513 SRK524513:SSI524513 TBG524513:TCE524513 TLC524513:TMA524513 TUY524513:TVW524513 UEU524513:UFS524513 UOQ524513:UPO524513 UYM524513:UZK524513 VII524513:VJG524513 VSE524513:VTC524513 WCA524513:WCY524513 WLW524513:WMU524513 WVS524513:WWQ524513 K590049:AI590049 JG590049:KE590049 TC590049:UA590049 ACY590049:ADW590049 AMU590049:ANS590049 AWQ590049:AXO590049 BGM590049:BHK590049 BQI590049:BRG590049 CAE590049:CBC590049 CKA590049:CKY590049 CTW590049:CUU590049 DDS590049:DEQ590049 DNO590049:DOM590049 DXK590049:DYI590049 EHG590049:EIE590049 ERC590049:ESA590049 FAY590049:FBW590049 FKU590049:FLS590049 FUQ590049:FVO590049 GEM590049:GFK590049 GOI590049:GPG590049 GYE590049:GZC590049 HIA590049:HIY590049 HRW590049:HSU590049 IBS590049:ICQ590049 ILO590049:IMM590049 IVK590049:IWI590049 JFG590049:JGE590049 JPC590049:JQA590049 JYY590049:JZW590049 KIU590049:KJS590049 KSQ590049:KTO590049 LCM590049:LDK590049 LMI590049:LNG590049 LWE590049:LXC590049 MGA590049:MGY590049 MPW590049:MQU590049 MZS590049:NAQ590049 NJO590049:NKM590049 NTK590049:NUI590049 ODG590049:OEE590049 ONC590049:OOA590049 OWY590049:OXW590049 PGU590049:PHS590049 PQQ590049:PRO590049 QAM590049:QBK590049 QKI590049:QLG590049 QUE590049:QVC590049 REA590049:REY590049 RNW590049:ROU590049 RXS590049:RYQ590049 SHO590049:SIM590049 SRK590049:SSI590049 TBG590049:TCE590049 TLC590049:TMA590049 TUY590049:TVW590049 UEU590049:UFS590049 UOQ590049:UPO590049 UYM590049:UZK590049 VII590049:VJG590049 VSE590049:VTC590049 WCA590049:WCY590049 WLW590049:WMU590049 WVS590049:WWQ590049 K655585:AI655585 JG655585:KE655585 TC655585:UA655585 ACY655585:ADW655585 AMU655585:ANS655585 AWQ655585:AXO655585 BGM655585:BHK655585 BQI655585:BRG655585 CAE655585:CBC655585 CKA655585:CKY655585 CTW655585:CUU655585 DDS655585:DEQ655585 DNO655585:DOM655585 DXK655585:DYI655585 EHG655585:EIE655585 ERC655585:ESA655585 FAY655585:FBW655585 FKU655585:FLS655585 FUQ655585:FVO655585 GEM655585:GFK655585 GOI655585:GPG655585 GYE655585:GZC655585 HIA655585:HIY655585 HRW655585:HSU655585 IBS655585:ICQ655585 ILO655585:IMM655585 IVK655585:IWI655585 JFG655585:JGE655585 JPC655585:JQA655585 JYY655585:JZW655585 KIU655585:KJS655585 KSQ655585:KTO655585 LCM655585:LDK655585 LMI655585:LNG655585 LWE655585:LXC655585 MGA655585:MGY655585 MPW655585:MQU655585 MZS655585:NAQ655585 NJO655585:NKM655585 NTK655585:NUI655585 ODG655585:OEE655585 ONC655585:OOA655585 OWY655585:OXW655585 PGU655585:PHS655585 PQQ655585:PRO655585 QAM655585:QBK655585 QKI655585:QLG655585 QUE655585:QVC655585 REA655585:REY655585 RNW655585:ROU655585 RXS655585:RYQ655585 SHO655585:SIM655585 SRK655585:SSI655585 TBG655585:TCE655585 TLC655585:TMA655585 TUY655585:TVW655585 UEU655585:UFS655585 UOQ655585:UPO655585 UYM655585:UZK655585 VII655585:VJG655585 VSE655585:VTC655585 WCA655585:WCY655585 WLW655585:WMU655585 WVS655585:WWQ655585 K721121:AI721121 JG721121:KE721121 TC721121:UA721121 ACY721121:ADW721121 AMU721121:ANS721121 AWQ721121:AXO721121 BGM721121:BHK721121 BQI721121:BRG721121 CAE721121:CBC721121 CKA721121:CKY721121 CTW721121:CUU721121 DDS721121:DEQ721121 DNO721121:DOM721121 DXK721121:DYI721121 EHG721121:EIE721121 ERC721121:ESA721121 FAY721121:FBW721121 FKU721121:FLS721121 FUQ721121:FVO721121 GEM721121:GFK721121 GOI721121:GPG721121 GYE721121:GZC721121 HIA721121:HIY721121 HRW721121:HSU721121 IBS721121:ICQ721121 ILO721121:IMM721121 IVK721121:IWI721121 JFG721121:JGE721121 JPC721121:JQA721121 JYY721121:JZW721121 KIU721121:KJS721121 KSQ721121:KTO721121 LCM721121:LDK721121 LMI721121:LNG721121 LWE721121:LXC721121 MGA721121:MGY721121 MPW721121:MQU721121 MZS721121:NAQ721121 NJO721121:NKM721121 NTK721121:NUI721121 ODG721121:OEE721121 ONC721121:OOA721121 OWY721121:OXW721121 PGU721121:PHS721121 PQQ721121:PRO721121 QAM721121:QBK721121 QKI721121:QLG721121 QUE721121:QVC721121 REA721121:REY721121 RNW721121:ROU721121 RXS721121:RYQ721121 SHO721121:SIM721121 SRK721121:SSI721121 TBG721121:TCE721121 TLC721121:TMA721121 TUY721121:TVW721121 UEU721121:UFS721121 UOQ721121:UPO721121 UYM721121:UZK721121 VII721121:VJG721121 VSE721121:VTC721121 WCA721121:WCY721121 WLW721121:WMU721121 WVS721121:WWQ721121 K786657:AI786657 JG786657:KE786657 TC786657:UA786657 ACY786657:ADW786657 AMU786657:ANS786657 AWQ786657:AXO786657 BGM786657:BHK786657 BQI786657:BRG786657 CAE786657:CBC786657 CKA786657:CKY786657 CTW786657:CUU786657 DDS786657:DEQ786657 DNO786657:DOM786657 DXK786657:DYI786657 EHG786657:EIE786657 ERC786657:ESA786657 FAY786657:FBW786657 FKU786657:FLS786657 FUQ786657:FVO786657 GEM786657:GFK786657 GOI786657:GPG786657 GYE786657:GZC786657 HIA786657:HIY786657 HRW786657:HSU786657 IBS786657:ICQ786657 ILO786657:IMM786657 IVK786657:IWI786657 JFG786657:JGE786657 JPC786657:JQA786657 JYY786657:JZW786657 KIU786657:KJS786657 KSQ786657:KTO786657 LCM786657:LDK786657 LMI786657:LNG786657 LWE786657:LXC786657 MGA786657:MGY786657 MPW786657:MQU786657 MZS786657:NAQ786657 NJO786657:NKM786657 NTK786657:NUI786657 ODG786657:OEE786657 ONC786657:OOA786657 OWY786657:OXW786657 PGU786657:PHS786657 PQQ786657:PRO786657 QAM786657:QBK786657 QKI786657:QLG786657 QUE786657:QVC786657 REA786657:REY786657 RNW786657:ROU786657 RXS786657:RYQ786657 SHO786657:SIM786657 SRK786657:SSI786657 TBG786657:TCE786657 TLC786657:TMA786657 TUY786657:TVW786657 UEU786657:UFS786657 UOQ786657:UPO786657 UYM786657:UZK786657 VII786657:VJG786657 VSE786657:VTC786657 WCA786657:WCY786657 WLW786657:WMU786657 WVS786657:WWQ786657 K852193:AI852193 JG852193:KE852193 TC852193:UA852193 ACY852193:ADW852193 AMU852193:ANS852193 AWQ852193:AXO852193 BGM852193:BHK852193 BQI852193:BRG852193 CAE852193:CBC852193 CKA852193:CKY852193 CTW852193:CUU852193 DDS852193:DEQ852193 DNO852193:DOM852193 DXK852193:DYI852193 EHG852193:EIE852193 ERC852193:ESA852193 FAY852193:FBW852193 FKU852193:FLS852193 FUQ852193:FVO852193 GEM852193:GFK852193 GOI852193:GPG852193 GYE852193:GZC852193 HIA852193:HIY852193 HRW852193:HSU852193 IBS852193:ICQ852193 ILO852193:IMM852193 IVK852193:IWI852193 JFG852193:JGE852193 JPC852193:JQA852193 JYY852193:JZW852193 KIU852193:KJS852193 KSQ852193:KTO852193 LCM852193:LDK852193 LMI852193:LNG852193 LWE852193:LXC852193 MGA852193:MGY852193 MPW852193:MQU852193 MZS852193:NAQ852193 NJO852193:NKM852193 NTK852193:NUI852193 ODG852193:OEE852193 ONC852193:OOA852193 OWY852193:OXW852193 PGU852193:PHS852193 PQQ852193:PRO852193 QAM852193:QBK852193 QKI852193:QLG852193 QUE852193:QVC852193 REA852193:REY852193 RNW852193:ROU852193 RXS852193:RYQ852193 SHO852193:SIM852193 SRK852193:SSI852193 TBG852193:TCE852193 TLC852193:TMA852193 TUY852193:TVW852193 UEU852193:UFS852193 UOQ852193:UPO852193 UYM852193:UZK852193 VII852193:VJG852193 VSE852193:VTC852193 WCA852193:WCY852193 WLW852193:WMU852193 WVS852193:WWQ852193 K917729:AI917729 JG917729:KE917729 TC917729:UA917729 ACY917729:ADW917729 AMU917729:ANS917729 AWQ917729:AXO917729 BGM917729:BHK917729 BQI917729:BRG917729 CAE917729:CBC917729 CKA917729:CKY917729 CTW917729:CUU917729 DDS917729:DEQ917729 DNO917729:DOM917729 DXK917729:DYI917729 EHG917729:EIE917729 ERC917729:ESA917729 FAY917729:FBW917729 FKU917729:FLS917729 FUQ917729:FVO917729 GEM917729:GFK917729 GOI917729:GPG917729 GYE917729:GZC917729 HIA917729:HIY917729 HRW917729:HSU917729 IBS917729:ICQ917729 ILO917729:IMM917729 IVK917729:IWI917729 JFG917729:JGE917729 JPC917729:JQA917729 JYY917729:JZW917729 KIU917729:KJS917729 KSQ917729:KTO917729 LCM917729:LDK917729 LMI917729:LNG917729 LWE917729:LXC917729 MGA917729:MGY917729 MPW917729:MQU917729 MZS917729:NAQ917729 NJO917729:NKM917729 NTK917729:NUI917729 ODG917729:OEE917729 ONC917729:OOA917729 OWY917729:OXW917729 PGU917729:PHS917729 PQQ917729:PRO917729 QAM917729:QBK917729 QKI917729:QLG917729 QUE917729:QVC917729 REA917729:REY917729 RNW917729:ROU917729 RXS917729:RYQ917729 SHO917729:SIM917729 SRK917729:SSI917729 TBG917729:TCE917729 TLC917729:TMA917729 TUY917729:TVW917729 UEU917729:UFS917729 UOQ917729:UPO917729 UYM917729:UZK917729 VII917729:VJG917729 VSE917729:VTC917729 WCA917729:WCY917729 WLW917729:WMU917729 WVS917729:WWQ917729 K983265:AI983265 JG983265:KE983265 TC983265:UA983265 ACY983265:ADW983265 AMU983265:ANS983265 AWQ983265:AXO983265 BGM983265:BHK983265 BQI983265:BRG983265 CAE983265:CBC983265 CKA983265:CKY983265 CTW983265:CUU983265 DDS983265:DEQ983265 DNO983265:DOM983265 DXK983265:DYI983265 EHG983265:EIE983265 ERC983265:ESA983265 FAY983265:FBW983265 FKU983265:FLS983265 FUQ983265:FVO983265 GEM983265:GFK983265 GOI983265:GPG983265 GYE983265:GZC983265 HIA983265:HIY983265 HRW983265:HSU983265 IBS983265:ICQ983265 ILO983265:IMM983265 IVK983265:IWI983265 JFG983265:JGE983265 JPC983265:JQA983265 JYY983265:JZW983265 KIU983265:KJS983265 KSQ983265:KTO983265 LCM983265:LDK983265 LMI983265:LNG983265 LWE983265:LXC983265 MGA983265:MGY983265 MPW983265:MQU983265 MZS983265:NAQ983265 NJO983265:NKM983265 NTK983265:NUI983265 ODG983265:OEE983265 ONC983265:OOA983265 OWY983265:OXW983265 PGU983265:PHS983265 PQQ983265:PRO983265 QAM983265:QBK983265 QKI983265:QLG983265 QUE983265:QVC983265 REA983265:REY983265 RNW983265:ROU983265 RXS983265:RYQ983265 SHO983265:SIM983265 SRK983265:SSI983265 TBG983265:TCE983265 TLC983265:TMA983265 TUY983265:TVW983265 UEU983265:UFS983265 UOQ983265:UPO983265 UYM983265:UZK983265 VII983265:VJG983265 VSE983265:VTC983265 WCA983265:WCY983265 WLW983265:WMU983265 WVS983265:WWQ983265 AO217:AV240 KK217:KR240 UG217:UN240 AEC217:AEJ240 ANY217:AOF240 AXU217:AYB240 BHQ217:BHX240 BRM217:BRT240 CBI217:CBP240 CLE217:CLL240 CVA217:CVH240 DEW217:DFD240 DOS217:DOZ240 DYO217:DYV240 EIK217:EIR240 ESG217:ESN240 FCC217:FCJ240 FLY217:FMF240 FVU217:FWB240 GFQ217:GFX240 GPM217:GPT240 GZI217:GZP240 HJE217:HJL240 HTA217:HTH240 ICW217:IDD240 IMS217:IMZ240 IWO217:IWV240 JGK217:JGR240 JQG217:JQN240 KAC217:KAJ240 KJY217:KKF240 KTU217:KUB240 LDQ217:LDX240 LNM217:LNT240 LXI217:LXP240 MHE217:MHL240 MRA217:MRH240 NAW217:NBD240 NKS217:NKZ240 NUO217:NUV240 OEK217:OER240 OOG217:OON240 OYC217:OYJ240 PHY217:PIF240 PRU217:PSB240 QBQ217:QBX240 QLM217:QLT240 QVI217:QVP240 RFE217:RFL240 RPA217:RPH240 RYW217:RZD240 SIS217:SIZ240 SSO217:SSV240 TCK217:TCR240 TMG217:TMN240 TWC217:TWJ240 UFY217:UGF240 UPU217:UQB240 UZQ217:UZX240 VJM217:VJT240 VTI217:VTP240 WDE217:WDL240 WNA217:WNH240 WWW217:WXD240 AO65776:AV65799 KK65776:KR65799 UG65776:UN65799 AEC65776:AEJ65799 ANY65776:AOF65799 AXU65776:AYB65799 BHQ65776:BHX65799 BRM65776:BRT65799 CBI65776:CBP65799 CLE65776:CLL65799 CVA65776:CVH65799 DEW65776:DFD65799 DOS65776:DOZ65799 DYO65776:DYV65799 EIK65776:EIR65799 ESG65776:ESN65799 FCC65776:FCJ65799 FLY65776:FMF65799 FVU65776:FWB65799 GFQ65776:GFX65799 GPM65776:GPT65799 GZI65776:GZP65799 HJE65776:HJL65799 HTA65776:HTH65799 ICW65776:IDD65799 IMS65776:IMZ65799 IWO65776:IWV65799 JGK65776:JGR65799 JQG65776:JQN65799 KAC65776:KAJ65799 KJY65776:KKF65799 KTU65776:KUB65799 LDQ65776:LDX65799 LNM65776:LNT65799 LXI65776:LXP65799 MHE65776:MHL65799 MRA65776:MRH65799 NAW65776:NBD65799 NKS65776:NKZ65799 NUO65776:NUV65799 OEK65776:OER65799 OOG65776:OON65799 OYC65776:OYJ65799 PHY65776:PIF65799 PRU65776:PSB65799 QBQ65776:QBX65799 QLM65776:QLT65799 QVI65776:QVP65799 RFE65776:RFL65799 RPA65776:RPH65799 RYW65776:RZD65799 SIS65776:SIZ65799 SSO65776:SSV65799 TCK65776:TCR65799 TMG65776:TMN65799 TWC65776:TWJ65799 UFY65776:UGF65799 UPU65776:UQB65799 UZQ65776:UZX65799 VJM65776:VJT65799 VTI65776:VTP65799 WDE65776:WDL65799 WNA65776:WNH65799 WWW65776:WXD65799 AO131312:AV131335 KK131312:KR131335 UG131312:UN131335 AEC131312:AEJ131335 ANY131312:AOF131335 AXU131312:AYB131335 BHQ131312:BHX131335 BRM131312:BRT131335 CBI131312:CBP131335 CLE131312:CLL131335 CVA131312:CVH131335 DEW131312:DFD131335 DOS131312:DOZ131335 DYO131312:DYV131335 EIK131312:EIR131335 ESG131312:ESN131335 FCC131312:FCJ131335 FLY131312:FMF131335 FVU131312:FWB131335 GFQ131312:GFX131335 GPM131312:GPT131335 GZI131312:GZP131335 HJE131312:HJL131335 HTA131312:HTH131335 ICW131312:IDD131335 IMS131312:IMZ131335 IWO131312:IWV131335 JGK131312:JGR131335 JQG131312:JQN131335 KAC131312:KAJ131335 KJY131312:KKF131335 KTU131312:KUB131335 LDQ131312:LDX131335 LNM131312:LNT131335 LXI131312:LXP131335 MHE131312:MHL131335 MRA131312:MRH131335 NAW131312:NBD131335 NKS131312:NKZ131335 NUO131312:NUV131335 OEK131312:OER131335 OOG131312:OON131335 OYC131312:OYJ131335 PHY131312:PIF131335 PRU131312:PSB131335 QBQ131312:QBX131335 QLM131312:QLT131335 QVI131312:QVP131335 RFE131312:RFL131335 RPA131312:RPH131335 RYW131312:RZD131335 SIS131312:SIZ131335 SSO131312:SSV131335 TCK131312:TCR131335 TMG131312:TMN131335 TWC131312:TWJ131335 UFY131312:UGF131335 UPU131312:UQB131335 UZQ131312:UZX131335 VJM131312:VJT131335 VTI131312:VTP131335 WDE131312:WDL131335 WNA131312:WNH131335 WWW131312:WXD131335 AO196848:AV196871 KK196848:KR196871 UG196848:UN196871 AEC196848:AEJ196871 ANY196848:AOF196871 AXU196848:AYB196871 BHQ196848:BHX196871 BRM196848:BRT196871 CBI196848:CBP196871 CLE196848:CLL196871 CVA196848:CVH196871 DEW196848:DFD196871 DOS196848:DOZ196871 DYO196848:DYV196871 EIK196848:EIR196871 ESG196848:ESN196871 FCC196848:FCJ196871 FLY196848:FMF196871 FVU196848:FWB196871 GFQ196848:GFX196871 GPM196848:GPT196871 GZI196848:GZP196871 HJE196848:HJL196871 HTA196848:HTH196871 ICW196848:IDD196871 IMS196848:IMZ196871 IWO196848:IWV196871 JGK196848:JGR196871 JQG196848:JQN196871 KAC196848:KAJ196871 KJY196848:KKF196871 KTU196848:KUB196871 LDQ196848:LDX196871 LNM196848:LNT196871 LXI196848:LXP196871 MHE196848:MHL196871 MRA196848:MRH196871 NAW196848:NBD196871 NKS196848:NKZ196871 NUO196848:NUV196871 OEK196848:OER196871 OOG196848:OON196871 OYC196848:OYJ196871 PHY196848:PIF196871 PRU196848:PSB196871 QBQ196848:QBX196871 QLM196848:QLT196871 QVI196848:QVP196871 RFE196848:RFL196871 RPA196848:RPH196871 RYW196848:RZD196871 SIS196848:SIZ196871 SSO196848:SSV196871 TCK196848:TCR196871 TMG196848:TMN196871 TWC196848:TWJ196871 UFY196848:UGF196871 UPU196848:UQB196871 UZQ196848:UZX196871 VJM196848:VJT196871 VTI196848:VTP196871 WDE196848:WDL196871 WNA196848:WNH196871 WWW196848:WXD196871 AO262384:AV262407 KK262384:KR262407 UG262384:UN262407 AEC262384:AEJ262407 ANY262384:AOF262407 AXU262384:AYB262407 BHQ262384:BHX262407 BRM262384:BRT262407 CBI262384:CBP262407 CLE262384:CLL262407 CVA262384:CVH262407 DEW262384:DFD262407 DOS262384:DOZ262407 DYO262384:DYV262407 EIK262384:EIR262407 ESG262384:ESN262407 FCC262384:FCJ262407 FLY262384:FMF262407 FVU262384:FWB262407 GFQ262384:GFX262407 GPM262384:GPT262407 GZI262384:GZP262407 HJE262384:HJL262407 HTA262384:HTH262407 ICW262384:IDD262407 IMS262384:IMZ262407 IWO262384:IWV262407 JGK262384:JGR262407 JQG262384:JQN262407 KAC262384:KAJ262407 KJY262384:KKF262407 KTU262384:KUB262407 LDQ262384:LDX262407 LNM262384:LNT262407 LXI262384:LXP262407 MHE262384:MHL262407 MRA262384:MRH262407 NAW262384:NBD262407 NKS262384:NKZ262407 NUO262384:NUV262407 OEK262384:OER262407 OOG262384:OON262407 OYC262384:OYJ262407 PHY262384:PIF262407 PRU262384:PSB262407 QBQ262384:QBX262407 QLM262384:QLT262407 QVI262384:QVP262407 RFE262384:RFL262407 RPA262384:RPH262407 RYW262384:RZD262407 SIS262384:SIZ262407 SSO262384:SSV262407 TCK262384:TCR262407 TMG262384:TMN262407 TWC262384:TWJ262407 UFY262384:UGF262407 UPU262384:UQB262407 UZQ262384:UZX262407 VJM262384:VJT262407 VTI262384:VTP262407 WDE262384:WDL262407 WNA262384:WNH262407 WWW262384:WXD262407 AO327920:AV327943 KK327920:KR327943 UG327920:UN327943 AEC327920:AEJ327943 ANY327920:AOF327943 AXU327920:AYB327943 BHQ327920:BHX327943 BRM327920:BRT327943 CBI327920:CBP327943 CLE327920:CLL327943 CVA327920:CVH327943 DEW327920:DFD327943 DOS327920:DOZ327943 DYO327920:DYV327943 EIK327920:EIR327943 ESG327920:ESN327943 FCC327920:FCJ327943 FLY327920:FMF327943 FVU327920:FWB327943 GFQ327920:GFX327943 GPM327920:GPT327943 GZI327920:GZP327943 HJE327920:HJL327943 HTA327920:HTH327943 ICW327920:IDD327943 IMS327920:IMZ327943 IWO327920:IWV327943 JGK327920:JGR327943 JQG327920:JQN327943 KAC327920:KAJ327943 KJY327920:KKF327943 KTU327920:KUB327943 LDQ327920:LDX327943 LNM327920:LNT327943 LXI327920:LXP327943 MHE327920:MHL327943 MRA327920:MRH327943 NAW327920:NBD327943 NKS327920:NKZ327943 NUO327920:NUV327943 OEK327920:OER327943 OOG327920:OON327943 OYC327920:OYJ327943 PHY327920:PIF327943 PRU327920:PSB327943 QBQ327920:QBX327943 QLM327920:QLT327943 QVI327920:QVP327943 RFE327920:RFL327943 RPA327920:RPH327943 RYW327920:RZD327943 SIS327920:SIZ327943 SSO327920:SSV327943 TCK327920:TCR327943 TMG327920:TMN327943 TWC327920:TWJ327943 UFY327920:UGF327943 UPU327920:UQB327943 UZQ327920:UZX327943 VJM327920:VJT327943 VTI327920:VTP327943 WDE327920:WDL327943 WNA327920:WNH327943 WWW327920:WXD327943 AO393456:AV393479 KK393456:KR393479 UG393456:UN393479 AEC393456:AEJ393479 ANY393456:AOF393479 AXU393456:AYB393479 BHQ393456:BHX393479 BRM393456:BRT393479 CBI393456:CBP393479 CLE393456:CLL393479 CVA393456:CVH393479 DEW393456:DFD393479 DOS393456:DOZ393479 DYO393456:DYV393479 EIK393456:EIR393479 ESG393456:ESN393479 FCC393456:FCJ393479 FLY393456:FMF393479 FVU393456:FWB393479 GFQ393456:GFX393479 GPM393456:GPT393479 GZI393456:GZP393479 HJE393456:HJL393479 HTA393456:HTH393479 ICW393456:IDD393479 IMS393456:IMZ393479 IWO393456:IWV393479 JGK393456:JGR393479 JQG393456:JQN393479 KAC393456:KAJ393479 KJY393456:KKF393479 KTU393456:KUB393479 LDQ393456:LDX393479 LNM393456:LNT393479 LXI393456:LXP393479 MHE393456:MHL393479 MRA393456:MRH393479 NAW393456:NBD393479 NKS393456:NKZ393479 NUO393456:NUV393479 OEK393456:OER393479 OOG393456:OON393479 OYC393456:OYJ393479 PHY393456:PIF393479 PRU393456:PSB393479 QBQ393456:QBX393479 QLM393456:QLT393479 QVI393456:QVP393479 RFE393456:RFL393479 RPA393456:RPH393479 RYW393456:RZD393479 SIS393456:SIZ393479 SSO393456:SSV393479 TCK393456:TCR393479 TMG393456:TMN393479 TWC393456:TWJ393479 UFY393456:UGF393479 UPU393456:UQB393479 UZQ393456:UZX393479 VJM393456:VJT393479 VTI393456:VTP393479 WDE393456:WDL393479 WNA393456:WNH393479 WWW393456:WXD393479 AO458992:AV459015 KK458992:KR459015 UG458992:UN459015 AEC458992:AEJ459015 ANY458992:AOF459015 AXU458992:AYB459015 BHQ458992:BHX459015 BRM458992:BRT459015 CBI458992:CBP459015 CLE458992:CLL459015 CVA458992:CVH459015 DEW458992:DFD459015 DOS458992:DOZ459015 DYO458992:DYV459015 EIK458992:EIR459015 ESG458992:ESN459015 FCC458992:FCJ459015 FLY458992:FMF459015 FVU458992:FWB459015 GFQ458992:GFX459015 GPM458992:GPT459015 GZI458992:GZP459015 HJE458992:HJL459015 HTA458992:HTH459015 ICW458992:IDD459015 IMS458992:IMZ459015 IWO458992:IWV459015 JGK458992:JGR459015 JQG458992:JQN459015 KAC458992:KAJ459015 KJY458992:KKF459015 KTU458992:KUB459015 LDQ458992:LDX459015 LNM458992:LNT459015 LXI458992:LXP459015 MHE458992:MHL459015 MRA458992:MRH459015 NAW458992:NBD459015 NKS458992:NKZ459015 NUO458992:NUV459015 OEK458992:OER459015 OOG458992:OON459015 OYC458992:OYJ459015 PHY458992:PIF459015 PRU458992:PSB459015 QBQ458992:QBX459015 QLM458992:QLT459015 QVI458992:QVP459015 RFE458992:RFL459015 RPA458992:RPH459015 RYW458992:RZD459015 SIS458992:SIZ459015 SSO458992:SSV459015 TCK458992:TCR459015 TMG458992:TMN459015 TWC458992:TWJ459015 UFY458992:UGF459015 UPU458992:UQB459015 UZQ458992:UZX459015 VJM458992:VJT459015 VTI458992:VTP459015 WDE458992:WDL459015 WNA458992:WNH459015 WWW458992:WXD459015 AO524528:AV524551 KK524528:KR524551 UG524528:UN524551 AEC524528:AEJ524551 ANY524528:AOF524551 AXU524528:AYB524551 BHQ524528:BHX524551 BRM524528:BRT524551 CBI524528:CBP524551 CLE524528:CLL524551 CVA524528:CVH524551 DEW524528:DFD524551 DOS524528:DOZ524551 DYO524528:DYV524551 EIK524528:EIR524551 ESG524528:ESN524551 FCC524528:FCJ524551 FLY524528:FMF524551 FVU524528:FWB524551 GFQ524528:GFX524551 GPM524528:GPT524551 GZI524528:GZP524551 HJE524528:HJL524551 HTA524528:HTH524551 ICW524528:IDD524551 IMS524528:IMZ524551 IWO524528:IWV524551 JGK524528:JGR524551 JQG524528:JQN524551 KAC524528:KAJ524551 KJY524528:KKF524551 KTU524528:KUB524551 LDQ524528:LDX524551 LNM524528:LNT524551 LXI524528:LXP524551 MHE524528:MHL524551 MRA524528:MRH524551 NAW524528:NBD524551 NKS524528:NKZ524551 NUO524528:NUV524551 OEK524528:OER524551 OOG524528:OON524551 OYC524528:OYJ524551 PHY524528:PIF524551 PRU524528:PSB524551 QBQ524528:QBX524551 QLM524528:QLT524551 QVI524528:QVP524551 RFE524528:RFL524551 RPA524528:RPH524551 RYW524528:RZD524551 SIS524528:SIZ524551 SSO524528:SSV524551 TCK524528:TCR524551 TMG524528:TMN524551 TWC524528:TWJ524551 UFY524528:UGF524551 UPU524528:UQB524551 UZQ524528:UZX524551 VJM524528:VJT524551 VTI524528:VTP524551 WDE524528:WDL524551 WNA524528:WNH524551 WWW524528:WXD524551 AO590064:AV590087 KK590064:KR590087 UG590064:UN590087 AEC590064:AEJ590087 ANY590064:AOF590087 AXU590064:AYB590087 BHQ590064:BHX590087 BRM590064:BRT590087 CBI590064:CBP590087 CLE590064:CLL590087 CVA590064:CVH590087 DEW590064:DFD590087 DOS590064:DOZ590087 DYO590064:DYV590087 EIK590064:EIR590087 ESG590064:ESN590087 FCC590064:FCJ590087 FLY590064:FMF590087 FVU590064:FWB590087 GFQ590064:GFX590087 GPM590064:GPT590087 GZI590064:GZP590087 HJE590064:HJL590087 HTA590064:HTH590087 ICW590064:IDD590087 IMS590064:IMZ590087 IWO590064:IWV590087 JGK590064:JGR590087 JQG590064:JQN590087 KAC590064:KAJ590087 KJY590064:KKF590087 KTU590064:KUB590087 LDQ590064:LDX590087 LNM590064:LNT590087 LXI590064:LXP590087 MHE590064:MHL590087 MRA590064:MRH590087 NAW590064:NBD590087 NKS590064:NKZ590087 NUO590064:NUV590087 OEK590064:OER590087 OOG590064:OON590087 OYC590064:OYJ590087 PHY590064:PIF590087 PRU590064:PSB590087 QBQ590064:QBX590087 QLM590064:QLT590087 QVI590064:QVP590087 RFE590064:RFL590087 RPA590064:RPH590087 RYW590064:RZD590087 SIS590064:SIZ590087 SSO590064:SSV590087 TCK590064:TCR590087 TMG590064:TMN590087 TWC590064:TWJ590087 UFY590064:UGF590087 UPU590064:UQB590087 UZQ590064:UZX590087 VJM590064:VJT590087 VTI590064:VTP590087 WDE590064:WDL590087 WNA590064:WNH590087 WWW590064:WXD590087 AO655600:AV655623 KK655600:KR655623 UG655600:UN655623 AEC655600:AEJ655623 ANY655600:AOF655623 AXU655600:AYB655623 BHQ655600:BHX655623 BRM655600:BRT655623 CBI655600:CBP655623 CLE655600:CLL655623 CVA655600:CVH655623 DEW655600:DFD655623 DOS655600:DOZ655623 DYO655600:DYV655623 EIK655600:EIR655623 ESG655600:ESN655623 FCC655600:FCJ655623 FLY655600:FMF655623 FVU655600:FWB655623 GFQ655600:GFX655623 GPM655600:GPT655623 GZI655600:GZP655623 HJE655600:HJL655623 HTA655600:HTH655623 ICW655600:IDD655623 IMS655600:IMZ655623 IWO655600:IWV655623 JGK655600:JGR655623 JQG655600:JQN655623 KAC655600:KAJ655623 KJY655600:KKF655623 KTU655600:KUB655623 LDQ655600:LDX655623 LNM655600:LNT655623 LXI655600:LXP655623 MHE655600:MHL655623 MRA655600:MRH655623 NAW655600:NBD655623 NKS655600:NKZ655623 NUO655600:NUV655623 OEK655600:OER655623 OOG655600:OON655623 OYC655600:OYJ655623 PHY655600:PIF655623 PRU655600:PSB655623 QBQ655600:QBX655623 QLM655600:QLT655623 QVI655600:QVP655623 RFE655600:RFL655623 RPA655600:RPH655623 RYW655600:RZD655623 SIS655600:SIZ655623 SSO655600:SSV655623 TCK655600:TCR655623 TMG655600:TMN655623 TWC655600:TWJ655623 UFY655600:UGF655623 UPU655600:UQB655623 UZQ655600:UZX655623 VJM655600:VJT655623 VTI655600:VTP655623 WDE655600:WDL655623 WNA655600:WNH655623 WWW655600:WXD655623 AO721136:AV721159 KK721136:KR721159 UG721136:UN721159 AEC721136:AEJ721159 ANY721136:AOF721159 AXU721136:AYB721159 BHQ721136:BHX721159 BRM721136:BRT721159 CBI721136:CBP721159 CLE721136:CLL721159 CVA721136:CVH721159 DEW721136:DFD721159 DOS721136:DOZ721159 DYO721136:DYV721159 EIK721136:EIR721159 ESG721136:ESN721159 FCC721136:FCJ721159 FLY721136:FMF721159 FVU721136:FWB721159 GFQ721136:GFX721159 GPM721136:GPT721159 GZI721136:GZP721159 HJE721136:HJL721159 HTA721136:HTH721159 ICW721136:IDD721159 IMS721136:IMZ721159 IWO721136:IWV721159 JGK721136:JGR721159 JQG721136:JQN721159 KAC721136:KAJ721159 KJY721136:KKF721159 KTU721136:KUB721159 LDQ721136:LDX721159 LNM721136:LNT721159 LXI721136:LXP721159 MHE721136:MHL721159 MRA721136:MRH721159 NAW721136:NBD721159 NKS721136:NKZ721159 NUO721136:NUV721159 OEK721136:OER721159 OOG721136:OON721159 OYC721136:OYJ721159 PHY721136:PIF721159 PRU721136:PSB721159 QBQ721136:QBX721159 QLM721136:QLT721159 QVI721136:QVP721159 RFE721136:RFL721159 RPA721136:RPH721159 RYW721136:RZD721159 SIS721136:SIZ721159 SSO721136:SSV721159 TCK721136:TCR721159 TMG721136:TMN721159 TWC721136:TWJ721159 UFY721136:UGF721159 UPU721136:UQB721159 UZQ721136:UZX721159 VJM721136:VJT721159 VTI721136:VTP721159 WDE721136:WDL721159 WNA721136:WNH721159 WWW721136:WXD721159 AO786672:AV786695 KK786672:KR786695 UG786672:UN786695 AEC786672:AEJ786695 ANY786672:AOF786695 AXU786672:AYB786695 BHQ786672:BHX786695 BRM786672:BRT786695 CBI786672:CBP786695 CLE786672:CLL786695 CVA786672:CVH786695 DEW786672:DFD786695 DOS786672:DOZ786695 DYO786672:DYV786695 EIK786672:EIR786695 ESG786672:ESN786695 FCC786672:FCJ786695 FLY786672:FMF786695 FVU786672:FWB786695 GFQ786672:GFX786695 GPM786672:GPT786695 GZI786672:GZP786695 HJE786672:HJL786695 HTA786672:HTH786695 ICW786672:IDD786695 IMS786672:IMZ786695 IWO786672:IWV786695 JGK786672:JGR786695 JQG786672:JQN786695 KAC786672:KAJ786695 KJY786672:KKF786695 KTU786672:KUB786695 LDQ786672:LDX786695 LNM786672:LNT786695 LXI786672:LXP786695 MHE786672:MHL786695 MRA786672:MRH786695 NAW786672:NBD786695 NKS786672:NKZ786695 NUO786672:NUV786695 OEK786672:OER786695 OOG786672:OON786695 OYC786672:OYJ786695 PHY786672:PIF786695 PRU786672:PSB786695 QBQ786672:QBX786695 QLM786672:QLT786695 QVI786672:QVP786695 RFE786672:RFL786695 RPA786672:RPH786695 RYW786672:RZD786695 SIS786672:SIZ786695 SSO786672:SSV786695 TCK786672:TCR786695 TMG786672:TMN786695 TWC786672:TWJ786695 UFY786672:UGF786695 UPU786672:UQB786695 UZQ786672:UZX786695 VJM786672:VJT786695 VTI786672:VTP786695 WDE786672:WDL786695 WNA786672:WNH786695 WWW786672:WXD786695 AO852208:AV852231 KK852208:KR852231 UG852208:UN852231 AEC852208:AEJ852231 ANY852208:AOF852231 AXU852208:AYB852231 BHQ852208:BHX852231 BRM852208:BRT852231 CBI852208:CBP852231 CLE852208:CLL852231 CVA852208:CVH852231 DEW852208:DFD852231 DOS852208:DOZ852231 DYO852208:DYV852231 EIK852208:EIR852231 ESG852208:ESN852231 FCC852208:FCJ852231 FLY852208:FMF852231 FVU852208:FWB852231 GFQ852208:GFX852231 GPM852208:GPT852231 GZI852208:GZP852231 HJE852208:HJL852231 HTA852208:HTH852231 ICW852208:IDD852231 IMS852208:IMZ852231 IWO852208:IWV852231 JGK852208:JGR852231 JQG852208:JQN852231 KAC852208:KAJ852231 KJY852208:KKF852231 KTU852208:KUB852231 LDQ852208:LDX852231 LNM852208:LNT852231 LXI852208:LXP852231 MHE852208:MHL852231 MRA852208:MRH852231 NAW852208:NBD852231 NKS852208:NKZ852231 NUO852208:NUV852231 OEK852208:OER852231 OOG852208:OON852231 OYC852208:OYJ852231 PHY852208:PIF852231 PRU852208:PSB852231 QBQ852208:QBX852231 QLM852208:QLT852231 QVI852208:QVP852231 RFE852208:RFL852231 RPA852208:RPH852231 RYW852208:RZD852231 SIS852208:SIZ852231 SSO852208:SSV852231 TCK852208:TCR852231 TMG852208:TMN852231 TWC852208:TWJ852231 UFY852208:UGF852231 UPU852208:UQB852231 UZQ852208:UZX852231 VJM852208:VJT852231 VTI852208:VTP852231 WDE852208:WDL852231 WNA852208:WNH852231 WWW852208:WXD852231 AO917744:AV917767 KK917744:KR917767 UG917744:UN917767 AEC917744:AEJ917767 ANY917744:AOF917767 AXU917744:AYB917767 BHQ917744:BHX917767 BRM917744:BRT917767 CBI917744:CBP917767 CLE917744:CLL917767 CVA917744:CVH917767 DEW917744:DFD917767 DOS917744:DOZ917767 DYO917744:DYV917767 EIK917744:EIR917767 ESG917744:ESN917767 FCC917744:FCJ917767 FLY917744:FMF917767 FVU917744:FWB917767 GFQ917744:GFX917767 GPM917744:GPT917767 GZI917744:GZP917767 HJE917744:HJL917767 HTA917744:HTH917767 ICW917744:IDD917767 IMS917744:IMZ917767 IWO917744:IWV917767 JGK917744:JGR917767 JQG917744:JQN917767 KAC917744:KAJ917767 KJY917744:KKF917767 KTU917744:KUB917767 LDQ917744:LDX917767 LNM917744:LNT917767 LXI917744:LXP917767 MHE917744:MHL917767 MRA917744:MRH917767 NAW917744:NBD917767 NKS917744:NKZ917767 NUO917744:NUV917767 OEK917744:OER917767 OOG917744:OON917767 OYC917744:OYJ917767 PHY917744:PIF917767 PRU917744:PSB917767 QBQ917744:QBX917767 QLM917744:QLT917767 QVI917744:QVP917767 RFE917744:RFL917767 RPA917744:RPH917767 RYW917744:RZD917767 SIS917744:SIZ917767 SSO917744:SSV917767 TCK917744:TCR917767 TMG917744:TMN917767 TWC917744:TWJ917767 UFY917744:UGF917767 UPU917744:UQB917767 UZQ917744:UZX917767 VJM917744:VJT917767 VTI917744:VTP917767 WDE917744:WDL917767 WNA917744:WNH917767 WWW917744:WXD917767 AO983280:AV983303 KK983280:KR983303 UG983280:UN983303 AEC983280:AEJ983303 ANY983280:AOF983303 AXU983280:AYB983303 BHQ983280:BHX983303 BRM983280:BRT983303 CBI983280:CBP983303 CLE983280:CLL983303 CVA983280:CVH983303 DEW983280:DFD983303 DOS983280:DOZ983303 DYO983280:DYV983303 EIK983280:EIR983303 ESG983280:ESN983303 FCC983280:FCJ983303 FLY983280:FMF983303 FVU983280:FWB983303 GFQ983280:GFX983303 GPM983280:GPT983303 GZI983280:GZP983303 HJE983280:HJL983303 HTA983280:HTH983303 ICW983280:IDD983303 IMS983280:IMZ983303 IWO983280:IWV983303 JGK983280:JGR983303 JQG983280:JQN983303 KAC983280:KAJ983303 KJY983280:KKF983303 KTU983280:KUB983303 LDQ983280:LDX983303 LNM983280:LNT983303 LXI983280:LXP983303 MHE983280:MHL983303 MRA983280:MRH983303 NAW983280:NBD983303 NKS983280:NKZ983303 NUO983280:NUV983303 OEK983280:OER983303 OOG983280:OON983303 OYC983280:OYJ983303 PHY983280:PIF983303 PRU983280:PSB983303 QBQ983280:QBX983303 QLM983280:QLT983303 QVI983280:QVP983303 RFE983280:RFL983303 RPA983280:RPH983303 RYW983280:RZD983303 SIS983280:SIZ983303 SSO983280:SSV983303 TCK983280:TCR983303 TMG983280:TMN983303 TWC983280:TWJ983303 UFY983280:UGF983303 UPU983280:UQB983303 UZQ983280:UZX983303 VJM983280:VJT983303 VTI983280:VTP983303 WDE983280:WDL983303 WNA983280:WNH983303 WWW983280:WXD983303 N217:R240 JJ217:JN240 TF217:TJ240 ADB217:ADF240 AMX217:ANB240 AWT217:AWX240 BGP217:BGT240 BQL217:BQP240 CAH217:CAL240 CKD217:CKH240 CTZ217:CUD240 DDV217:DDZ240 DNR217:DNV240 DXN217:DXR240 EHJ217:EHN240 ERF217:ERJ240 FBB217:FBF240 FKX217:FLB240 FUT217:FUX240 GEP217:GET240 GOL217:GOP240 GYH217:GYL240 HID217:HIH240 HRZ217:HSD240 IBV217:IBZ240 ILR217:ILV240 IVN217:IVR240 JFJ217:JFN240 JPF217:JPJ240 JZB217:JZF240 KIX217:KJB240 KST217:KSX240 LCP217:LCT240 LML217:LMP240 LWH217:LWL240 MGD217:MGH240 MPZ217:MQD240 MZV217:MZZ240 NJR217:NJV240 NTN217:NTR240 ODJ217:ODN240 ONF217:ONJ240 OXB217:OXF240 PGX217:PHB240 PQT217:PQX240 QAP217:QAT240 QKL217:QKP240 QUH217:QUL240 RED217:REH240 RNZ217:ROD240 RXV217:RXZ240 SHR217:SHV240 SRN217:SRR240 TBJ217:TBN240 TLF217:TLJ240 TVB217:TVF240 UEX217:UFB240 UOT217:UOX240 UYP217:UYT240 VIL217:VIP240 VSH217:VSL240 WCD217:WCH240 WLZ217:WMD240 WVV217:WVZ240 N65776:R65799 JJ65776:JN65799 TF65776:TJ65799 ADB65776:ADF65799 AMX65776:ANB65799 AWT65776:AWX65799 BGP65776:BGT65799 BQL65776:BQP65799 CAH65776:CAL65799 CKD65776:CKH65799 CTZ65776:CUD65799 DDV65776:DDZ65799 DNR65776:DNV65799 DXN65776:DXR65799 EHJ65776:EHN65799 ERF65776:ERJ65799 FBB65776:FBF65799 FKX65776:FLB65799 FUT65776:FUX65799 GEP65776:GET65799 GOL65776:GOP65799 GYH65776:GYL65799 HID65776:HIH65799 HRZ65776:HSD65799 IBV65776:IBZ65799 ILR65776:ILV65799 IVN65776:IVR65799 JFJ65776:JFN65799 JPF65776:JPJ65799 JZB65776:JZF65799 KIX65776:KJB65799 KST65776:KSX65799 LCP65776:LCT65799 LML65776:LMP65799 LWH65776:LWL65799 MGD65776:MGH65799 MPZ65776:MQD65799 MZV65776:MZZ65799 NJR65776:NJV65799 NTN65776:NTR65799 ODJ65776:ODN65799 ONF65776:ONJ65799 OXB65776:OXF65799 PGX65776:PHB65799 PQT65776:PQX65799 QAP65776:QAT65799 QKL65776:QKP65799 QUH65776:QUL65799 RED65776:REH65799 RNZ65776:ROD65799 RXV65776:RXZ65799 SHR65776:SHV65799 SRN65776:SRR65799 TBJ65776:TBN65799 TLF65776:TLJ65799 TVB65776:TVF65799 UEX65776:UFB65799 UOT65776:UOX65799 UYP65776:UYT65799 VIL65776:VIP65799 VSH65776:VSL65799 WCD65776:WCH65799 WLZ65776:WMD65799 WVV65776:WVZ65799 N131312:R131335 JJ131312:JN131335 TF131312:TJ131335 ADB131312:ADF131335 AMX131312:ANB131335 AWT131312:AWX131335 BGP131312:BGT131335 BQL131312:BQP131335 CAH131312:CAL131335 CKD131312:CKH131335 CTZ131312:CUD131335 DDV131312:DDZ131335 DNR131312:DNV131335 DXN131312:DXR131335 EHJ131312:EHN131335 ERF131312:ERJ131335 FBB131312:FBF131335 FKX131312:FLB131335 FUT131312:FUX131335 GEP131312:GET131335 GOL131312:GOP131335 GYH131312:GYL131335 HID131312:HIH131335 HRZ131312:HSD131335 IBV131312:IBZ131335 ILR131312:ILV131335 IVN131312:IVR131335 JFJ131312:JFN131335 JPF131312:JPJ131335 JZB131312:JZF131335 KIX131312:KJB131335 KST131312:KSX131335 LCP131312:LCT131335 LML131312:LMP131335 LWH131312:LWL131335 MGD131312:MGH131335 MPZ131312:MQD131335 MZV131312:MZZ131335 NJR131312:NJV131335 NTN131312:NTR131335 ODJ131312:ODN131335 ONF131312:ONJ131335 OXB131312:OXF131335 PGX131312:PHB131335 PQT131312:PQX131335 QAP131312:QAT131335 QKL131312:QKP131335 QUH131312:QUL131335 RED131312:REH131335 RNZ131312:ROD131335 RXV131312:RXZ131335 SHR131312:SHV131335 SRN131312:SRR131335 TBJ131312:TBN131335 TLF131312:TLJ131335 TVB131312:TVF131335 UEX131312:UFB131335 UOT131312:UOX131335 UYP131312:UYT131335 VIL131312:VIP131335 VSH131312:VSL131335 WCD131312:WCH131335 WLZ131312:WMD131335 WVV131312:WVZ131335 N196848:R196871 JJ196848:JN196871 TF196848:TJ196871 ADB196848:ADF196871 AMX196848:ANB196871 AWT196848:AWX196871 BGP196848:BGT196871 BQL196848:BQP196871 CAH196848:CAL196871 CKD196848:CKH196871 CTZ196848:CUD196871 DDV196848:DDZ196871 DNR196848:DNV196871 DXN196848:DXR196871 EHJ196848:EHN196871 ERF196848:ERJ196871 FBB196848:FBF196871 FKX196848:FLB196871 FUT196848:FUX196871 GEP196848:GET196871 GOL196848:GOP196871 GYH196848:GYL196871 HID196848:HIH196871 HRZ196848:HSD196871 IBV196848:IBZ196871 ILR196848:ILV196871 IVN196848:IVR196871 JFJ196848:JFN196871 JPF196848:JPJ196871 JZB196848:JZF196871 KIX196848:KJB196871 KST196848:KSX196871 LCP196848:LCT196871 LML196848:LMP196871 LWH196848:LWL196871 MGD196848:MGH196871 MPZ196848:MQD196871 MZV196848:MZZ196871 NJR196848:NJV196871 NTN196848:NTR196871 ODJ196848:ODN196871 ONF196848:ONJ196871 OXB196848:OXF196871 PGX196848:PHB196871 PQT196848:PQX196871 QAP196848:QAT196871 QKL196848:QKP196871 QUH196848:QUL196871 RED196848:REH196871 RNZ196848:ROD196871 RXV196848:RXZ196871 SHR196848:SHV196871 SRN196848:SRR196871 TBJ196848:TBN196871 TLF196848:TLJ196871 TVB196848:TVF196871 UEX196848:UFB196871 UOT196848:UOX196871 UYP196848:UYT196871 VIL196848:VIP196871 VSH196848:VSL196871 WCD196848:WCH196871 WLZ196848:WMD196871 WVV196848:WVZ196871 N262384:R262407 JJ262384:JN262407 TF262384:TJ262407 ADB262384:ADF262407 AMX262384:ANB262407 AWT262384:AWX262407 BGP262384:BGT262407 BQL262384:BQP262407 CAH262384:CAL262407 CKD262384:CKH262407 CTZ262384:CUD262407 DDV262384:DDZ262407 DNR262384:DNV262407 DXN262384:DXR262407 EHJ262384:EHN262407 ERF262384:ERJ262407 FBB262384:FBF262407 FKX262384:FLB262407 FUT262384:FUX262407 GEP262384:GET262407 GOL262384:GOP262407 GYH262384:GYL262407 HID262384:HIH262407 HRZ262384:HSD262407 IBV262384:IBZ262407 ILR262384:ILV262407 IVN262384:IVR262407 JFJ262384:JFN262407 JPF262384:JPJ262407 JZB262384:JZF262407 KIX262384:KJB262407 KST262384:KSX262407 LCP262384:LCT262407 LML262384:LMP262407 LWH262384:LWL262407 MGD262384:MGH262407 MPZ262384:MQD262407 MZV262384:MZZ262407 NJR262384:NJV262407 NTN262384:NTR262407 ODJ262384:ODN262407 ONF262384:ONJ262407 OXB262384:OXF262407 PGX262384:PHB262407 PQT262384:PQX262407 QAP262384:QAT262407 QKL262384:QKP262407 QUH262384:QUL262407 RED262384:REH262407 RNZ262384:ROD262407 RXV262384:RXZ262407 SHR262384:SHV262407 SRN262384:SRR262407 TBJ262384:TBN262407 TLF262384:TLJ262407 TVB262384:TVF262407 UEX262384:UFB262407 UOT262384:UOX262407 UYP262384:UYT262407 VIL262384:VIP262407 VSH262384:VSL262407 WCD262384:WCH262407 WLZ262384:WMD262407 WVV262384:WVZ262407 N327920:R327943 JJ327920:JN327943 TF327920:TJ327943 ADB327920:ADF327943 AMX327920:ANB327943 AWT327920:AWX327943 BGP327920:BGT327943 BQL327920:BQP327943 CAH327920:CAL327943 CKD327920:CKH327943 CTZ327920:CUD327943 DDV327920:DDZ327943 DNR327920:DNV327943 DXN327920:DXR327943 EHJ327920:EHN327943 ERF327920:ERJ327943 FBB327920:FBF327943 FKX327920:FLB327943 FUT327920:FUX327943 GEP327920:GET327943 GOL327920:GOP327943 GYH327920:GYL327943 HID327920:HIH327943 HRZ327920:HSD327943 IBV327920:IBZ327943 ILR327920:ILV327943 IVN327920:IVR327943 JFJ327920:JFN327943 JPF327920:JPJ327943 JZB327920:JZF327943 KIX327920:KJB327943 KST327920:KSX327943 LCP327920:LCT327943 LML327920:LMP327943 LWH327920:LWL327943 MGD327920:MGH327943 MPZ327920:MQD327943 MZV327920:MZZ327943 NJR327920:NJV327943 NTN327920:NTR327943 ODJ327920:ODN327943 ONF327920:ONJ327943 OXB327920:OXF327943 PGX327920:PHB327943 PQT327920:PQX327943 QAP327920:QAT327943 QKL327920:QKP327943 QUH327920:QUL327943 RED327920:REH327943 RNZ327920:ROD327943 RXV327920:RXZ327943 SHR327920:SHV327943 SRN327920:SRR327943 TBJ327920:TBN327943 TLF327920:TLJ327943 TVB327920:TVF327943 UEX327920:UFB327943 UOT327920:UOX327943 UYP327920:UYT327943 VIL327920:VIP327943 VSH327920:VSL327943 WCD327920:WCH327943 WLZ327920:WMD327943 WVV327920:WVZ327943 N393456:R393479 JJ393456:JN393479 TF393456:TJ393479 ADB393456:ADF393479 AMX393456:ANB393479 AWT393456:AWX393479 BGP393456:BGT393479 BQL393456:BQP393479 CAH393456:CAL393479 CKD393456:CKH393479 CTZ393456:CUD393479 DDV393456:DDZ393479 DNR393456:DNV393479 DXN393456:DXR393479 EHJ393456:EHN393479 ERF393456:ERJ393479 FBB393456:FBF393479 FKX393456:FLB393479 FUT393456:FUX393479 GEP393456:GET393479 GOL393456:GOP393479 GYH393456:GYL393479 HID393456:HIH393479 HRZ393456:HSD393479 IBV393456:IBZ393479 ILR393456:ILV393479 IVN393456:IVR393479 JFJ393456:JFN393479 JPF393456:JPJ393479 JZB393456:JZF393479 KIX393456:KJB393479 KST393456:KSX393479 LCP393456:LCT393479 LML393456:LMP393479 LWH393456:LWL393479 MGD393456:MGH393479 MPZ393456:MQD393479 MZV393456:MZZ393479 NJR393456:NJV393479 NTN393456:NTR393479 ODJ393456:ODN393479 ONF393456:ONJ393479 OXB393456:OXF393479 PGX393456:PHB393479 PQT393456:PQX393479 QAP393456:QAT393479 QKL393456:QKP393479 QUH393456:QUL393479 RED393456:REH393479 RNZ393456:ROD393479 RXV393456:RXZ393479 SHR393456:SHV393479 SRN393456:SRR393479 TBJ393456:TBN393479 TLF393456:TLJ393479 TVB393456:TVF393479 UEX393456:UFB393479 UOT393456:UOX393479 UYP393456:UYT393479 VIL393456:VIP393479 VSH393456:VSL393479 WCD393456:WCH393479 WLZ393456:WMD393479 WVV393456:WVZ393479 N458992:R459015 JJ458992:JN459015 TF458992:TJ459015 ADB458992:ADF459015 AMX458992:ANB459015 AWT458992:AWX459015 BGP458992:BGT459015 BQL458992:BQP459015 CAH458992:CAL459015 CKD458992:CKH459015 CTZ458992:CUD459015 DDV458992:DDZ459015 DNR458992:DNV459015 DXN458992:DXR459015 EHJ458992:EHN459015 ERF458992:ERJ459015 FBB458992:FBF459015 FKX458992:FLB459015 FUT458992:FUX459015 GEP458992:GET459015 GOL458992:GOP459015 GYH458992:GYL459015 HID458992:HIH459015 HRZ458992:HSD459015 IBV458992:IBZ459015 ILR458992:ILV459015 IVN458992:IVR459015 JFJ458992:JFN459015 JPF458992:JPJ459015 JZB458992:JZF459015 KIX458992:KJB459015 KST458992:KSX459015 LCP458992:LCT459015 LML458992:LMP459015 LWH458992:LWL459015 MGD458992:MGH459015 MPZ458992:MQD459015 MZV458992:MZZ459015 NJR458992:NJV459015 NTN458992:NTR459015 ODJ458992:ODN459015 ONF458992:ONJ459015 OXB458992:OXF459015 PGX458992:PHB459015 PQT458992:PQX459015 QAP458992:QAT459015 QKL458992:QKP459015 QUH458992:QUL459015 RED458992:REH459015 RNZ458992:ROD459015 RXV458992:RXZ459015 SHR458992:SHV459015 SRN458992:SRR459015 TBJ458992:TBN459015 TLF458992:TLJ459015 TVB458992:TVF459015 UEX458992:UFB459015 UOT458992:UOX459015 UYP458992:UYT459015 VIL458992:VIP459015 VSH458992:VSL459015 WCD458992:WCH459015 WLZ458992:WMD459015 WVV458992:WVZ459015 N524528:R524551 JJ524528:JN524551 TF524528:TJ524551 ADB524528:ADF524551 AMX524528:ANB524551 AWT524528:AWX524551 BGP524528:BGT524551 BQL524528:BQP524551 CAH524528:CAL524551 CKD524528:CKH524551 CTZ524528:CUD524551 DDV524528:DDZ524551 DNR524528:DNV524551 DXN524528:DXR524551 EHJ524528:EHN524551 ERF524528:ERJ524551 FBB524528:FBF524551 FKX524528:FLB524551 FUT524528:FUX524551 GEP524528:GET524551 GOL524528:GOP524551 GYH524528:GYL524551 HID524528:HIH524551 HRZ524528:HSD524551 IBV524528:IBZ524551 ILR524528:ILV524551 IVN524528:IVR524551 JFJ524528:JFN524551 JPF524528:JPJ524551 JZB524528:JZF524551 KIX524528:KJB524551 KST524528:KSX524551 LCP524528:LCT524551 LML524528:LMP524551 LWH524528:LWL524551 MGD524528:MGH524551 MPZ524528:MQD524551 MZV524528:MZZ524551 NJR524528:NJV524551 NTN524528:NTR524551 ODJ524528:ODN524551 ONF524528:ONJ524551 OXB524528:OXF524551 PGX524528:PHB524551 PQT524528:PQX524551 QAP524528:QAT524551 QKL524528:QKP524551 QUH524528:QUL524551 RED524528:REH524551 RNZ524528:ROD524551 RXV524528:RXZ524551 SHR524528:SHV524551 SRN524528:SRR524551 TBJ524528:TBN524551 TLF524528:TLJ524551 TVB524528:TVF524551 UEX524528:UFB524551 UOT524528:UOX524551 UYP524528:UYT524551 VIL524528:VIP524551 VSH524528:VSL524551 WCD524528:WCH524551 WLZ524528:WMD524551 WVV524528:WVZ524551 N590064:R590087 JJ590064:JN590087 TF590064:TJ590087 ADB590064:ADF590087 AMX590064:ANB590087 AWT590064:AWX590087 BGP590064:BGT590087 BQL590064:BQP590087 CAH590064:CAL590087 CKD590064:CKH590087 CTZ590064:CUD590087 DDV590064:DDZ590087 DNR590064:DNV590087 DXN590064:DXR590087 EHJ590064:EHN590087 ERF590064:ERJ590087 FBB590064:FBF590087 FKX590064:FLB590087 FUT590064:FUX590087 GEP590064:GET590087 GOL590064:GOP590087 GYH590064:GYL590087 HID590064:HIH590087 HRZ590064:HSD590087 IBV590064:IBZ590087 ILR590064:ILV590087 IVN590064:IVR590087 JFJ590064:JFN590087 JPF590064:JPJ590087 JZB590064:JZF590087 KIX590064:KJB590087 KST590064:KSX590087 LCP590064:LCT590087 LML590064:LMP590087 LWH590064:LWL590087 MGD590064:MGH590087 MPZ590064:MQD590087 MZV590064:MZZ590087 NJR590064:NJV590087 NTN590064:NTR590087 ODJ590064:ODN590087 ONF590064:ONJ590087 OXB590064:OXF590087 PGX590064:PHB590087 PQT590064:PQX590087 QAP590064:QAT590087 QKL590064:QKP590087 QUH590064:QUL590087 RED590064:REH590087 RNZ590064:ROD590087 RXV590064:RXZ590087 SHR590064:SHV590087 SRN590064:SRR590087 TBJ590064:TBN590087 TLF590064:TLJ590087 TVB590064:TVF590087 UEX590064:UFB590087 UOT590064:UOX590087 UYP590064:UYT590087 VIL590064:VIP590087 VSH590064:VSL590087 WCD590064:WCH590087 WLZ590064:WMD590087 WVV590064:WVZ590087 N655600:R655623 JJ655600:JN655623 TF655600:TJ655623 ADB655600:ADF655623 AMX655600:ANB655623 AWT655600:AWX655623 BGP655600:BGT655623 BQL655600:BQP655623 CAH655600:CAL655623 CKD655600:CKH655623 CTZ655600:CUD655623 DDV655600:DDZ655623 DNR655600:DNV655623 DXN655600:DXR655623 EHJ655600:EHN655623 ERF655600:ERJ655623 FBB655600:FBF655623 FKX655600:FLB655623 FUT655600:FUX655623 GEP655600:GET655623 GOL655600:GOP655623 GYH655600:GYL655623 HID655600:HIH655623 HRZ655600:HSD655623 IBV655600:IBZ655623 ILR655600:ILV655623 IVN655600:IVR655623 JFJ655600:JFN655623 JPF655600:JPJ655623 JZB655600:JZF655623 KIX655600:KJB655623 KST655600:KSX655623 LCP655600:LCT655623 LML655600:LMP655623 LWH655600:LWL655623 MGD655600:MGH655623 MPZ655600:MQD655623 MZV655600:MZZ655623 NJR655600:NJV655623 NTN655600:NTR655623 ODJ655600:ODN655623 ONF655600:ONJ655623 OXB655600:OXF655623 PGX655600:PHB655623 PQT655600:PQX655623 QAP655600:QAT655623 QKL655600:QKP655623 QUH655600:QUL655623 RED655600:REH655623 RNZ655600:ROD655623 RXV655600:RXZ655623 SHR655600:SHV655623 SRN655600:SRR655623 TBJ655600:TBN655623 TLF655600:TLJ655623 TVB655600:TVF655623 UEX655600:UFB655623 UOT655600:UOX655623 UYP655600:UYT655623 VIL655600:VIP655623 VSH655600:VSL655623 WCD655600:WCH655623 WLZ655600:WMD655623 WVV655600:WVZ655623 N721136:R721159 JJ721136:JN721159 TF721136:TJ721159 ADB721136:ADF721159 AMX721136:ANB721159 AWT721136:AWX721159 BGP721136:BGT721159 BQL721136:BQP721159 CAH721136:CAL721159 CKD721136:CKH721159 CTZ721136:CUD721159 DDV721136:DDZ721159 DNR721136:DNV721159 DXN721136:DXR721159 EHJ721136:EHN721159 ERF721136:ERJ721159 FBB721136:FBF721159 FKX721136:FLB721159 FUT721136:FUX721159 GEP721136:GET721159 GOL721136:GOP721159 GYH721136:GYL721159 HID721136:HIH721159 HRZ721136:HSD721159 IBV721136:IBZ721159 ILR721136:ILV721159 IVN721136:IVR721159 JFJ721136:JFN721159 JPF721136:JPJ721159 JZB721136:JZF721159 KIX721136:KJB721159 KST721136:KSX721159 LCP721136:LCT721159 LML721136:LMP721159 LWH721136:LWL721159 MGD721136:MGH721159 MPZ721136:MQD721159 MZV721136:MZZ721159 NJR721136:NJV721159 NTN721136:NTR721159 ODJ721136:ODN721159 ONF721136:ONJ721159 OXB721136:OXF721159 PGX721136:PHB721159 PQT721136:PQX721159 QAP721136:QAT721159 QKL721136:QKP721159 QUH721136:QUL721159 RED721136:REH721159 RNZ721136:ROD721159 RXV721136:RXZ721159 SHR721136:SHV721159 SRN721136:SRR721159 TBJ721136:TBN721159 TLF721136:TLJ721159 TVB721136:TVF721159 UEX721136:UFB721159 UOT721136:UOX721159 UYP721136:UYT721159 VIL721136:VIP721159 VSH721136:VSL721159 WCD721136:WCH721159 WLZ721136:WMD721159 WVV721136:WVZ721159 N786672:R786695 JJ786672:JN786695 TF786672:TJ786695 ADB786672:ADF786695 AMX786672:ANB786695 AWT786672:AWX786695 BGP786672:BGT786695 BQL786672:BQP786695 CAH786672:CAL786695 CKD786672:CKH786695 CTZ786672:CUD786695 DDV786672:DDZ786695 DNR786672:DNV786695 DXN786672:DXR786695 EHJ786672:EHN786695 ERF786672:ERJ786695 FBB786672:FBF786695 FKX786672:FLB786695 FUT786672:FUX786695 GEP786672:GET786695 GOL786672:GOP786695 GYH786672:GYL786695 HID786672:HIH786695 HRZ786672:HSD786695 IBV786672:IBZ786695 ILR786672:ILV786695 IVN786672:IVR786695 JFJ786672:JFN786695 JPF786672:JPJ786695 JZB786672:JZF786695 KIX786672:KJB786695 KST786672:KSX786695 LCP786672:LCT786695 LML786672:LMP786695 LWH786672:LWL786695 MGD786672:MGH786695 MPZ786672:MQD786695 MZV786672:MZZ786695 NJR786672:NJV786695 NTN786672:NTR786695 ODJ786672:ODN786695 ONF786672:ONJ786695 OXB786672:OXF786695 PGX786672:PHB786695 PQT786672:PQX786695 QAP786672:QAT786695 QKL786672:QKP786695 QUH786672:QUL786695 RED786672:REH786695 RNZ786672:ROD786695 RXV786672:RXZ786695 SHR786672:SHV786695 SRN786672:SRR786695 TBJ786672:TBN786695 TLF786672:TLJ786695 TVB786672:TVF786695 UEX786672:UFB786695 UOT786672:UOX786695 UYP786672:UYT786695 VIL786672:VIP786695 VSH786672:VSL786695 WCD786672:WCH786695 WLZ786672:WMD786695 WVV786672:WVZ786695 N852208:R852231 JJ852208:JN852231 TF852208:TJ852231 ADB852208:ADF852231 AMX852208:ANB852231 AWT852208:AWX852231 BGP852208:BGT852231 BQL852208:BQP852231 CAH852208:CAL852231 CKD852208:CKH852231 CTZ852208:CUD852231 DDV852208:DDZ852231 DNR852208:DNV852231 DXN852208:DXR852231 EHJ852208:EHN852231 ERF852208:ERJ852231 FBB852208:FBF852231 FKX852208:FLB852231 FUT852208:FUX852231 GEP852208:GET852231 GOL852208:GOP852231 GYH852208:GYL852231 HID852208:HIH852231 HRZ852208:HSD852231 IBV852208:IBZ852231 ILR852208:ILV852231 IVN852208:IVR852231 JFJ852208:JFN852231 JPF852208:JPJ852231 JZB852208:JZF852231 KIX852208:KJB852231 KST852208:KSX852231 LCP852208:LCT852231 LML852208:LMP852231 LWH852208:LWL852231 MGD852208:MGH852231 MPZ852208:MQD852231 MZV852208:MZZ852231 NJR852208:NJV852231 NTN852208:NTR852231 ODJ852208:ODN852231 ONF852208:ONJ852231 OXB852208:OXF852231 PGX852208:PHB852231 PQT852208:PQX852231 QAP852208:QAT852231 QKL852208:QKP852231 QUH852208:QUL852231 RED852208:REH852231 RNZ852208:ROD852231 RXV852208:RXZ852231 SHR852208:SHV852231 SRN852208:SRR852231 TBJ852208:TBN852231 TLF852208:TLJ852231 TVB852208:TVF852231 UEX852208:UFB852231 UOT852208:UOX852231 UYP852208:UYT852231 VIL852208:VIP852231 VSH852208:VSL852231 WCD852208:WCH852231 WLZ852208:WMD852231 WVV852208:WVZ852231 N917744:R917767 JJ917744:JN917767 TF917744:TJ917767 ADB917744:ADF917767 AMX917744:ANB917767 AWT917744:AWX917767 BGP917744:BGT917767 BQL917744:BQP917767 CAH917744:CAL917767 CKD917744:CKH917767 CTZ917744:CUD917767 DDV917744:DDZ917767 DNR917744:DNV917767 DXN917744:DXR917767 EHJ917744:EHN917767 ERF917744:ERJ917767 FBB917744:FBF917767 FKX917744:FLB917767 FUT917744:FUX917767 GEP917744:GET917767 GOL917744:GOP917767 GYH917744:GYL917767 HID917744:HIH917767 HRZ917744:HSD917767 IBV917744:IBZ917767 ILR917744:ILV917767 IVN917744:IVR917767 JFJ917744:JFN917767 JPF917744:JPJ917767 JZB917744:JZF917767 KIX917744:KJB917767 KST917744:KSX917767 LCP917744:LCT917767 LML917744:LMP917767 LWH917744:LWL917767 MGD917744:MGH917767 MPZ917744:MQD917767 MZV917744:MZZ917767 NJR917744:NJV917767 NTN917744:NTR917767 ODJ917744:ODN917767 ONF917744:ONJ917767 OXB917744:OXF917767 PGX917744:PHB917767 PQT917744:PQX917767 QAP917744:QAT917767 QKL917744:QKP917767 QUH917744:QUL917767 RED917744:REH917767 RNZ917744:ROD917767 RXV917744:RXZ917767 SHR917744:SHV917767 SRN917744:SRR917767 TBJ917744:TBN917767 TLF917744:TLJ917767 TVB917744:TVF917767 UEX917744:UFB917767 UOT917744:UOX917767 UYP917744:UYT917767 VIL917744:VIP917767 VSH917744:VSL917767 WCD917744:WCH917767 WLZ917744:WMD917767 WVV917744:WVZ917767 N983280:R983303 JJ983280:JN983303 TF983280:TJ983303 ADB983280:ADF983303 AMX983280:ANB983303 AWT983280:AWX983303 BGP983280:BGT983303 BQL983280:BQP983303 CAH983280:CAL983303 CKD983280:CKH983303 CTZ983280:CUD983303 DDV983280:DDZ983303 DNR983280:DNV983303 DXN983280:DXR983303 EHJ983280:EHN983303 ERF983280:ERJ983303 FBB983280:FBF983303 FKX983280:FLB983303 FUT983280:FUX983303 GEP983280:GET983303 GOL983280:GOP983303 GYH983280:GYL983303 HID983280:HIH983303 HRZ983280:HSD983303 IBV983280:IBZ983303 ILR983280:ILV983303 IVN983280:IVR983303 JFJ983280:JFN983303 JPF983280:JPJ983303 JZB983280:JZF983303 KIX983280:KJB983303 KST983280:KSX983303 LCP983280:LCT983303 LML983280:LMP983303 LWH983280:LWL983303 MGD983280:MGH983303 MPZ983280:MQD983303 MZV983280:MZZ983303 NJR983280:NJV983303 NTN983280:NTR983303 ODJ983280:ODN983303 ONF983280:ONJ983303 OXB983280:OXF983303 PGX983280:PHB983303 PQT983280:PQX983303 QAP983280:QAT983303 QKL983280:QKP983303 QUH983280:QUL983303 RED983280:REH983303 RNZ983280:ROD983303 RXV983280:RXZ983303 SHR983280:SHV983303 SRN983280:SRR983303 TBJ983280:TBN983303 TLF983280:TLJ983303 TVB983280:TVF983303 UEX983280:UFB983303 UOT983280:UOX983303 UYP983280:UYT983303 VIL983280:VIP983303 VSH983280:VSL983303 WCD983280:WCH983303 WLZ983280:WMD983303 WVV983280:WVZ983303 B217:C240 IX217:IY240 ST217:SU240 ACP217:ACQ240 AML217:AMM240 AWH217:AWI240 BGD217:BGE240 BPZ217:BQA240 BZV217:BZW240 CJR217:CJS240 CTN217:CTO240 DDJ217:DDK240 DNF217:DNG240 DXB217:DXC240 EGX217:EGY240 EQT217:EQU240 FAP217:FAQ240 FKL217:FKM240 FUH217:FUI240 GED217:GEE240 GNZ217:GOA240 GXV217:GXW240 HHR217:HHS240 HRN217:HRO240 IBJ217:IBK240 ILF217:ILG240 IVB217:IVC240 JEX217:JEY240 JOT217:JOU240 JYP217:JYQ240 KIL217:KIM240 KSH217:KSI240 LCD217:LCE240 LLZ217:LMA240 LVV217:LVW240 MFR217:MFS240 MPN217:MPO240 MZJ217:MZK240 NJF217:NJG240 NTB217:NTC240 OCX217:OCY240 OMT217:OMU240 OWP217:OWQ240 PGL217:PGM240 PQH217:PQI240 QAD217:QAE240 QJZ217:QKA240 QTV217:QTW240 RDR217:RDS240 RNN217:RNO240 RXJ217:RXK240 SHF217:SHG240 SRB217:SRC240 TAX217:TAY240 TKT217:TKU240 TUP217:TUQ240 UEL217:UEM240 UOH217:UOI240 UYD217:UYE240 VHZ217:VIA240 VRV217:VRW240 WBR217:WBS240 WLN217:WLO240 WVJ217:WVK240 B65776:C65799 IX65776:IY65799 ST65776:SU65799 ACP65776:ACQ65799 AML65776:AMM65799 AWH65776:AWI65799 BGD65776:BGE65799 BPZ65776:BQA65799 BZV65776:BZW65799 CJR65776:CJS65799 CTN65776:CTO65799 DDJ65776:DDK65799 DNF65776:DNG65799 DXB65776:DXC65799 EGX65776:EGY65799 EQT65776:EQU65799 FAP65776:FAQ65799 FKL65776:FKM65799 FUH65776:FUI65799 GED65776:GEE65799 GNZ65776:GOA65799 GXV65776:GXW65799 HHR65776:HHS65799 HRN65776:HRO65799 IBJ65776:IBK65799 ILF65776:ILG65799 IVB65776:IVC65799 JEX65776:JEY65799 JOT65776:JOU65799 JYP65776:JYQ65799 KIL65776:KIM65799 KSH65776:KSI65799 LCD65776:LCE65799 LLZ65776:LMA65799 LVV65776:LVW65799 MFR65776:MFS65799 MPN65776:MPO65799 MZJ65776:MZK65799 NJF65776:NJG65799 NTB65776:NTC65799 OCX65776:OCY65799 OMT65776:OMU65799 OWP65776:OWQ65799 PGL65776:PGM65799 PQH65776:PQI65799 QAD65776:QAE65799 QJZ65776:QKA65799 QTV65776:QTW65799 RDR65776:RDS65799 RNN65776:RNO65799 RXJ65776:RXK65799 SHF65776:SHG65799 SRB65776:SRC65799 TAX65776:TAY65799 TKT65776:TKU65799 TUP65776:TUQ65799 UEL65776:UEM65799 UOH65776:UOI65799 UYD65776:UYE65799 VHZ65776:VIA65799 VRV65776:VRW65799 WBR65776:WBS65799 WLN65776:WLO65799 WVJ65776:WVK65799 B131312:C131335 IX131312:IY131335 ST131312:SU131335 ACP131312:ACQ131335 AML131312:AMM131335 AWH131312:AWI131335 BGD131312:BGE131335 BPZ131312:BQA131335 BZV131312:BZW131335 CJR131312:CJS131335 CTN131312:CTO131335 DDJ131312:DDK131335 DNF131312:DNG131335 DXB131312:DXC131335 EGX131312:EGY131335 EQT131312:EQU131335 FAP131312:FAQ131335 FKL131312:FKM131335 FUH131312:FUI131335 GED131312:GEE131335 GNZ131312:GOA131335 GXV131312:GXW131335 HHR131312:HHS131335 HRN131312:HRO131335 IBJ131312:IBK131335 ILF131312:ILG131335 IVB131312:IVC131335 JEX131312:JEY131335 JOT131312:JOU131335 JYP131312:JYQ131335 KIL131312:KIM131335 KSH131312:KSI131335 LCD131312:LCE131335 LLZ131312:LMA131335 LVV131312:LVW131335 MFR131312:MFS131335 MPN131312:MPO131335 MZJ131312:MZK131335 NJF131312:NJG131335 NTB131312:NTC131335 OCX131312:OCY131335 OMT131312:OMU131335 OWP131312:OWQ131335 PGL131312:PGM131335 PQH131312:PQI131335 QAD131312:QAE131335 QJZ131312:QKA131335 QTV131312:QTW131335 RDR131312:RDS131335 RNN131312:RNO131335 RXJ131312:RXK131335 SHF131312:SHG131335 SRB131312:SRC131335 TAX131312:TAY131335 TKT131312:TKU131335 TUP131312:TUQ131335 UEL131312:UEM131335 UOH131312:UOI131335 UYD131312:UYE131335 VHZ131312:VIA131335 VRV131312:VRW131335 WBR131312:WBS131335 WLN131312:WLO131335 WVJ131312:WVK131335 B196848:C196871 IX196848:IY196871 ST196848:SU196871 ACP196848:ACQ196871 AML196848:AMM196871 AWH196848:AWI196871 BGD196848:BGE196871 BPZ196848:BQA196871 BZV196848:BZW196871 CJR196848:CJS196871 CTN196848:CTO196871 DDJ196848:DDK196871 DNF196848:DNG196871 DXB196848:DXC196871 EGX196848:EGY196871 EQT196848:EQU196871 FAP196848:FAQ196871 FKL196848:FKM196871 FUH196848:FUI196871 GED196848:GEE196871 GNZ196848:GOA196871 GXV196848:GXW196871 HHR196848:HHS196871 HRN196848:HRO196871 IBJ196848:IBK196871 ILF196848:ILG196871 IVB196848:IVC196871 JEX196848:JEY196871 JOT196848:JOU196871 JYP196848:JYQ196871 KIL196848:KIM196871 KSH196848:KSI196871 LCD196848:LCE196871 LLZ196848:LMA196871 LVV196848:LVW196871 MFR196848:MFS196871 MPN196848:MPO196871 MZJ196848:MZK196871 NJF196848:NJG196871 NTB196848:NTC196871 OCX196848:OCY196871 OMT196848:OMU196871 OWP196848:OWQ196871 PGL196848:PGM196871 PQH196848:PQI196871 QAD196848:QAE196871 QJZ196848:QKA196871 QTV196848:QTW196871 RDR196848:RDS196871 RNN196848:RNO196871 RXJ196848:RXK196871 SHF196848:SHG196871 SRB196848:SRC196871 TAX196848:TAY196871 TKT196848:TKU196871 TUP196848:TUQ196871 UEL196848:UEM196871 UOH196848:UOI196871 UYD196848:UYE196871 VHZ196848:VIA196871 VRV196848:VRW196871 WBR196848:WBS196871 WLN196848:WLO196871 WVJ196848:WVK196871 B262384:C262407 IX262384:IY262407 ST262384:SU262407 ACP262384:ACQ262407 AML262384:AMM262407 AWH262384:AWI262407 BGD262384:BGE262407 BPZ262384:BQA262407 BZV262384:BZW262407 CJR262384:CJS262407 CTN262384:CTO262407 DDJ262384:DDK262407 DNF262384:DNG262407 DXB262384:DXC262407 EGX262384:EGY262407 EQT262384:EQU262407 FAP262384:FAQ262407 FKL262384:FKM262407 FUH262384:FUI262407 GED262384:GEE262407 GNZ262384:GOA262407 GXV262384:GXW262407 HHR262384:HHS262407 HRN262384:HRO262407 IBJ262384:IBK262407 ILF262384:ILG262407 IVB262384:IVC262407 JEX262384:JEY262407 JOT262384:JOU262407 JYP262384:JYQ262407 KIL262384:KIM262407 KSH262384:KSI262407 LCD262384:LCE262407 LLZ262384:LMA262407 LVV262384:LVW262407 MFR262384:MFS262407 MPN262384:MPO262407 MZJ262384:MZK262407 NJF262384:NJG262407 NTB262384:NTC262407 OCX262384:OCY262407 OMT262384:OMU262407 OWP262384:OWQ262407 PGL262384:PGM262407 PQH262384:PQI262407 QAD262384:QAE262407 QJZ262384:QKA262407 QTV262384:QTW262407 RDR262384:RDS262407 RNN262384:RNO262407 RXJ262384:RXK262407 SHF262384:SHG262407 SRB262384:SRC262407 TAX262384:TAY262407 TKT262384:TKU262407 TUP262384:TUQ262407 UEL262384:UEM262407 UOH262384:UOI262407 UYD262384:UYE262407 VHZ262384:VIA262407 VRV262384:VRW262407 WBR262384:WBS262407 WLN262384:WLO262407 WVJ262384:WVK262407 B327920:C327943 IX327920:IY327943 ST327920:SU327943 ACP327920:ACQ327943 AML327920:AMM327943 AWH327920:AWI327943 BGD327920:BGE327943 BPZ327920:BQA327943 BZV327920:BZW327943 CJR327920:CJS327943 CTN327920:CTO327943 DDJ327920:DDK327943 DNF327920:DNG327943 DXB327920:DXC327943 EGX327920:EGY327943 EQT327920:EQU327943 FAP327920:FAQ327943 FKL327920:FKM327943 FUH327920:FUI327943 GED327920:GEE327943 GNZ327920:GOA327943 GXV327920:GXW327943 HHR327920:HHS327943 HRN327920:HRO327943 IBJ327920:IBK327943 ILF327920:ILG327943 IVB327920:IVC327943 JEX327920:JEY327943 JOT327920:JOU327943 JYP327920:JYQ327943 KIL327920:KIM327943 KSH327920:KSI327943 LCD327920:LCE327943 LLZ327920:LMA327943 LVV327920:LVW327943 MFR327920:MFS327943 MPN327920:MPO327943 MZJ327920:MZK327943 NJF327920:NJG327943 NTB327920:NTC327943 OCX327920:OCY327943 OMT327920:OMU327943 OWP327920:OWQ327943 PGL327920:PGM327943 PQH327920:PQI327943 QAD327920:QAE327943 QJZ327920:QKA327943 QTV327920:QTW327943 RDR327920:RDS327943 RNN327920:RNO327943 RXJ327920:RXK327943 SHF327920:SHG327943 SRB327920:SRC327943 TAX327920:TAY327943 TKT327920:TKU327943 TUP327920:TUQ327943 UEL327920:UEM327943 UOH327920:UOI327943 UYD327920:UYE327943 VHZ327920:VIA327943 VRV327920:VRW327943 WBR327920:WBS327943 WLN327920:WLO327943 WVJ327920:WVK327943 B393456:C393479 IX393456:IY393479 ST393456:SU393479 ACP393456:ACQ393479 AML393456:AMM393479 AWH393456:AWI393479 BGD393456:BGE393479 BPZ393456:BQA393479 BZV393456:BZW393479 CJR393456:CJS393479 CTN393456:CTO393479 DDJ393456:DDK393479 DNF393456:DNG393479 DXB393456:DXC393479 EGX393456:EGY393479 EQT393456:EQU393479 FAP393456:FAQ393479 FKL393456:FKM393479 FUH393456:FUI393479 GED393456:GEE393479 GNZ393456:GOA393479 GXV393456:GXW393479 HHR393456:HHS393479 HRN393456:HRO393479 IBJ393456:IBK393479 ILF393456:ILG393479 IVB393456:IVC393479 JEX393456:JEY393479 JOT393456:JOU393479 JYP393456:JYQ393479 KIL393456:KIM393479 KSH393456:KSI393479 LCD393456:LCE393479 LLZ393456:LMA393479 LVV393456:LVW393479 MFR393456:MFS393479 MPN393456:MPO393479 MZJ393456:MZK393479 NJF393456:NJG393479 NTB393456:NTC393479 OCX393456:OCY393479 OMT393456:OMU393479 OWP393456:OWQ393479 PGL393456:PGM393479 PQH393456:PQI393479 QAD393456:QAE393479 QJZ393456:QKA393479 QTV393456:QTW393479 RDR393456:RDS393479 RNN393456:RNO393479 RXJ393456:RXK393479 SHF393456:SHG393479 SRB393456:SRC393479 TAX393456:TAY393479 TKT393456:TKU393479 TUP393456:TUQ393479 UEL393456:UEM393479 UOH393456:UOI393479 UYD393456:UYE393479 VHZ393456:VIA393479 VRV393456:VRW393479 WBR393456:WBS393479 WLN393456:WLO393479 WVJ393456:WVK393479 B458992:C459015 IX458992:IY459015 ST458992:SU459015 ACP458992:ACQ459015 AML458992:AMM459015 AWH458992:AWI459015 BGD458992:BGE459015 BPZ458992:BQA459015 BZV458992:BZW459015 CJR458992:CJS459015 CTN458992:CTO459015 DDJ458992:DDK459015 DNF458992:DNG459015 DXB458992:DXC459015 EGX458992:EGY459015 EQT458992:EQU459015 FAP458992:FAQ459015 FKL458992:FKM459015 FUH458992:FUI459015 GED458992:GEE459015 GNZ458992:GOA459015 GXV458992:GXW459015 HHR458992:HHS459015 HRN458992:HRO459015 IBJ458992:IBK459015 ILF458992:ILG459015 IVB458992:IVC459015 JEX458992:JEY459015 JOT458992:JOU459015 JYP458992:JYQ459015 KIL458992:KIM459015 KSH458992:KSI459015 LCD458992:LCE459015 LLZ458992:LMA459015 LVV458992:LVW459015 MFR458992:MFS459015 MPN458992:MPO459015 MZJ458992:MZK459015 NJF458992:NJG459015 NTB458992:NTC459015 OCX458992:OCY459015 OMT458992:OMU459015 OWP458992:OWQ459015 PGL458992:PGM459015 PQH458992:PQI459015 QAD458992:QAE459015 QJZ458992:QKA459015 QTV458992:QTW459015 RDR458992:RDS459015 RNN458992:RNO459015 RXJ458992:RXK459015 SHF458992:SHG459015 SRB458992:SRC459015 TAX458992:TAY459015 TKT458992:TKU459015 TUP458992:TUQ459015 UEL458992:UEM459015 UOH458992:UOI459015 UYD458992:UYE459015 VHZ458992:VIA459015 VRV458992:VRW459015 WBR458992:WBS459015 WLN458992:WLO459015 WVJ458992:WVK459015 B524528:C524551 IX524528:IY524551 ST524528:SU524551 ACP524528:ACQ524551 AML524528:AMM524551 AWH524528:AWI524551 BGD524528:BGE524551 BPZ524528:BQA524551 BZV524528:BZW524551 CJR524528:CJS524551 CTN524528:CTO524551 DDJ524528:DDK524551 DNF524528:DNG524551 DXB524528:DXC524551 EGX524528:EGY524551 EQT524528:EQU524551 FAP524528:FAQ524551 FKL524528:FKM524551 FUH524528:FUI524551 GED524528:GEE524551 GNZ524528:GOA524551 GXV524528:GXW524551 HHR524528:HHS524551 HRN524528:HRO524551 IBJ524528:IBK524551 ILF524528:ILG524551 IVB524528:IVC524551 JEX524528:JEY524551 JOT524528:JOU524551 JYP524528:JYQ524551 KIL524528:KIM524551 KSH524528:KSI524551 LCD524528:LCE524551 LLZ524528:LMA524551 LVV524528:LVW524551 MFR524528:MFS524551 MPN524528:MPO524551 MZJ524528:MZK524551 NJF524528:NJG524551 NTB524528:NTC524551 OCX524528:OCY524551 OMT524528:OMU524551 OWP524528:OWQ524551 PGL524528:PGM524551 PQH524528:PQI524551 QAD524528:QAE524551 QJZ524528:QKA524551 QTV524528:QTW524551 RDR524528:RDS524551 RNN524528:RNO524551 RXJ524528:RXK524551 SHF524528:SHG524551 SRB524528:SRC524551 TAX524528:TAY524551 TKT524528:TKU524551 TUP524528:TUQ524551 UEL524528:UEM524551 UOH524528:UOI524551 UYD524528:UYE524551 VHZ524528:VIA524551 VRV524528:VRW524551 WBR524528:WBS524551 WLN524528:WLO524551 WVJ524528:WVK524551 B590064:C590087 IX590064:IY590087 ST590064:SU590087 ACP590064:ACQ590087 AML590064:AMM590087 AWH590064:AWI590087 BGD590064:BGE590087 BPZ590064:BQA590087 BZV590064:BZW590087 CJR590064:CJS590087 CTN590064:CTO590087 DDJ590064:DDK590087 DNF590064:DNG590087 DXB590064:DXC590087 EGX590064:EGY590087 EQT590064:EQU590087 FAP590064:FAQ590087 FKL590064:FKM590087 FUH590064:FUI590087 GED590064:GEE590087 GNZ590064:GOA590087 GXV590064:GXW590087 HHR590064:HHS590087 HRN590064:HRO590087 IBJ590064:IBK590087 ILF590064:ILG590087 IVB590064:IVC590087 JEX590064:JEY590087 JOT590064:JOU590087 JYP590064:JYQ590087 KIL590064:KIM590087 KSH590064:KSI590087 LCD590064:LCE590087 LLZ590064:LMA590087 LVV590064:LVW590087 MFR590064:MFS590087 MPN590064:MPO590087 MZJ590064:MZK590087 NJF590064:NJG590087 NTB590064:NTC590087 OCX590064:OCY590087 OMT590064:OMU590087 OWP590064:OWQ590087 PGL590064:PGM590087 PQH590064:PQI590087 QAD590064:QAE590087 QJZ590064:QKA590087 QTV590064:QTW590087 RDR590064:RDS590087 RNN590064:RNO590087 RXJ590064:RXK590087 SHF590064:SHG590087 SRB590064:SRC590087 TAX590064:TAY590087 TKT590064:TKU590087 TUP590064:TUQ590087 UEL590064:UEM590087 UOH590064:UOI590087 UYD590064:UYE590087 VHZ590064:VIA590087 VRV590064:VRW590087 WBR590064:WBS590087 WLN590064:WLO590087 WVJ590064:WVK590087 B655600:C655623 IX655600:IY655623 ST655600:SU655623 ACP655600:ACQ655623 AML655600:AMM655623 AWH655600:AWI655623 BGD655600:BGE655623 BPZ655600:BQA655623 BZV655600:BZW655623 CJR655600:CJS655623 CTN655600:CTO655623 DDJ655600:DDK655623 DNF655600:DNG655623 DXB655600:DXC655623 EGX655600:EGY655623 EQT655600:EQU655623 FAP655600:FAQ655623 FKL655600:FKM655623 FUH655600:FUI655623 GED655600:GEE655623 GNZ655600:GOA655623 GXV655600:GXW655623 HHR655600:HHS655623 HRN655600:HRO655623 IBJ655600:IBK655623 ILF655600:ILG655623 IVB655600:IVC655623 JEX655600:JEY655623 JOT655600:JOU655623 JYP655600:JYQ655623 KIL655600:KIM655623 KSH655600:KSI655623 LCD655600:LCE655623 LLZ655600:LMA655623 LVV655600:LVW655623 MFR655600:MFS655623 MPN655600:MPO655623 MZJ655600:MZK655623 NJF655600:NJG655623 NTB655600:NTC655623 OCX655600:OCY655623 OMT655600:OMU655623 OWP655600:OWQ655623 PGL655600:PGM655623 PQH655600:PQI655623 QAD655600:QAE655623 QJZ655600:QKA655623 QTV655600:QTW655623 RDR655600:RDS655623 RNN655600:RNO655623 RXJ655600:RXK655623 SHF655600:SHG655623 SRB655600:SRC655623 TAX655600:TAY655623 TKT655600:TKU655623 TUP655600:TUQ655623 UEL655600:UEM655623 UOH655600:UOI655623 UYD655600:UYE655623 VHZ655600:VIA655623 VRV655600:VRW655623 WBR655600:WBS655623 WLN655600:WLO655623 WVJ655600:WVK655623 B721136:C721159 IX721136:IY721159 ST721136:SU721159 ACP721136:ACQ721159 AML721136:AMM721159 AWH721136:AWI721159 BGD721136:BGE721159 BPZ721136:BQA721159 BZV721136:BZW721159 CJR721136:CJS721159 CTN721136:CTO721159 DDJ721136:DDK721159 DNF721136:DNG721159 DXB721136:DXC721159 EGX721136:EGY721159 EQT721136:EQU721159 FAP721136:FAQ721159 FKL721136:FKM721159 FUH721136:FUI721159 GED721136:GEE721159 GNZ721136:GOA721159 GXV721136:GXW721159 HHR721136:HHS721159 HRN721136:HRO721159 IBJ721136:IBK721159 ILF721136:ILG721159 IVB721136:IVC721159 JEX721136:JEY721159 JOT721136:JOU721159 JYP721136:JYQ721159 KIL721136:KIM721159 KSH721136:KSI721159 LCD721136:LCE721159 LLZ721136:LMA721159 LVV721136:LVW721159 MFR721136:MFS721159 MPN721136:MPO721159 MZJ721136:MZK721159 NJF721136:NJG721159 NTB721136:NTC721159 OCX721136:OCY721159 OMT721136:OMU721159 OWP721136:OWQ721159 PGL721136:PGM721159 PQH721136:PQI721159 QAD721136:QAE721159 QJZ721136:QKA721159 QTV721136:QTW721159 RDR721136:RDS721159 RNN721136:RNO721159 RXJ721136:RXK721159 SHF721136:SHG721159 SRB721136:SRC721159 TAX721136:TAY721159 TKT721136:TKU721159 TUP721136:TUQ721159 UEL721136:UEM721159 UOH721136:UOI721159 UYD721136:UYE721159 VHZ721136:VIA721159 VRV721136:VRW721159 WBR721136:WBS721159 WLN721136:WLO721159 WVJ721136:WVK721159 B786672:C786695 IX786672:IY786695 ST786672:SU786695 ACP786672:ACQ786695 AML786672:AMM786695 AWH786672:AWI786695 BGD786672:BGE786695 BPZ786672:BQA786695 BZV786672:BZW786695 CJR786672:CJS786695 CTN786672:CTO786695 DDJ786672:DDK786695 DNF786672:DNG786695 DXB786672:DXC786695 EGX786672:EGY786695 EQT786672:EQU786695 FAP786672:FAQ786695 FKL786672:FKM786695 FUH786672:FUI786695 GED786672:GEE786695 GNZ786672:GOA786695 GXV786672:GXW786695 HHR786672:HHS786695 HRN786672:HRO786695 IBJ786672:IBK786695 ILF786672:ILG786695 IVB786672:IVC786695 JEX786672:JEY786695 JOT786672:JOU786695 JYP786672:JYQ786695 KIL786672:KIM786695 KSH786672:KSI786695 LCD786672:LCE786695 LLZ786672:LMA786695 LVV786672:LVW786695 MFR786672:MFS786695 MPN786672:MPO786695 MZJ786672:MZK786695 NJF786672:NJG786695 NTB786672:NTC786695 OCX786672:OCY786695 OMT786672:OMU786695 OWP786672:OWQ786695 PGL786672:PGM786695 PQH786672:PQI786695 QAD786672:QAE786695 QJZ786672:QKA786695 QTV786672:QTW786695 RDR786672:RDS786695 RNN786672:RNO786695 RXJ786672:RXK786695 SHF786672:SHG786695 SRB786672:SRC786695 TAX786672:TAY786695 TKT786672:TKU786695 TUP786672:TUQ786695 UEL786672:UEM786695 UOH786672:UOI786695 UYD786672:UYE786695 VHZ786672:VIA786695 VRV786672:VRW786695 WBR786672:WBS786695 WLN786672:WLO786695 WVJ786672:WVK786695 B852208:C852231 IX852208:IY852231 ST852208:SU852231 ACP852208:ACQ852231 AML852208:AMM852231 AWH852208:AWI852231 BGD852208:BGE852231 BPZ852208:BQA852231 BZV852208:BZW852231 CJR852208:CJS852231 CTN852208:CTO852231 DDJ852208:DDK852231 DNF852208:DNG852231 DXB852208:DXC852231 EGX852208:EGY852231 EQT852208:EQU852231 FAP852208:FAQ852231 FKL852208:FKM852231 FUH852208:FUI852231 GED852208:GEE852231 GNZ852208:GOA852231 GXV852208:GXW852231 HHR852208:HHS852231 HRN852208:HRO852231 IBJ852208:IBK852231 ILF852208:ILG852231 IVB852208:IVC852231 JEX852208:JEY852231 JOT852208:JOU852231 JYP852208:JYQ852231 KIL852208:KIM852231 KSH852208:KSI852231 LCD852208:LCE852231 LLZ852208:LMA852231 LVV852208:LVW852231 MFR852208:MFS852231 MPN852208:MPO852231 MZJ852208:MZK852231 NJF852208:NJG852231 NTB852208:NTC852231 OCX852208:OCY852231 OMT852208:OMU852231 OWP852208:OWQ852231 PGL852208:PGM852231 PQH852208:PQI852231 QAD852208:QAE852231 QJZ852208:QKA852231 QTV852208:QTW852231 RDR852208:RDS852231 RNN852208:RNO852231 RXJ852208:RXK852231 SHF852208:SHG852231 SRB852208:SRC852231 TAX852208:TAY852231 TKT852208:TKU852231 TUP852208:TUQ852231 UEL852208:UEM852231 UOH852208:UOI852231 UYD852208:UYE852231 VHZ852208:VIA852231 VRV852208:VRW852231 WBR852208:WBS852231 WLN852208:WLO852231 WVJ852208:WVK852231 B917744:C917767 IX917744:IY917767 ST917744:SU917767 ACP917744:ACQ917767 AML917744:AMM917767 AWH917744:AWI917767 BGD917744:BGE917767 BPZ917744:BQA917767 BZV917744:BZW917767 CJR917744:CJS917767 CTN917744:CTO917767 DDJ917744:DDK917767 DNF917744:DNG917767 DXB917744:DXC917767 EGX917744:EGY917767 EQT917744:EQU917767 FAP917744:FAQ917767 FKL917744:FKM917767 FUH917744:FUI917767 GED917744:GEE917767 GNZ917744:GOA917767 GXV917744:GXW917767 HHR917744:HHS917767 HRN917744:HRO917767 IBJ917744:IBK917767 ILF917744:ILG917767 IVB917744:IVC917767 JEX917744:JEY917767 JOT917744:JOU917767 JYP917744:JYQ917767 KIL917744:KIM917767 KSH917744:KSI917767 LCD917744:LCE917767 LLZ917744:LMA917767 LVV917744:LVW917767 MFR917744:MFS917767 MPN917744:MPO917767 MZJ917744:MZK917767 NJF917744:NJG917767 NTB917744:NTC917767 OCX917744:OCY917767 OMT917744:OMU917767 OWP917744:OWQ917767 PGL917744:PGM917767 PQH917744:PQI917767 QAD917744:QAE917767 QJZ917744:QKA917767 QTV917744:QTW917767 RDR917744:RDS917767 RNN917744:RNO917767 RXJ917744:RXK917767 SHF917744:SHG917767 SRB917744:SRC917767 TAX917744:TAY917767 TKT917744:TKU917767 TUP917744:TUQ917767 UEL917744:UEM917767 UOH917744:UOI917767 UYD917744:UYE917767 VHZ917744:VIA917767 VRV917744:VRW917767 WBR917744:WBS917767 WLN917744:WLO917767 WVJ917744:WVK917767 B983280:C983303 IX983280:IY983303 ST983280:SU983303 ACP983280:ACQ983303 AML983280:AMM983303 AWH983280:AWI983303 BGD983280:BGE983303 BPZ983280:BQA983303 BZV983280:BZW983303 CJR983280:CJS983303 CTN983280:CTO983303 DDJ983280:DDK983303 DNF983280:DNG983303 DXB983280:DXC983303 EGX983280:EGY983303 EQT983280:EQU983303 FAP983280:FAQ983303 FKL983280:FKM983303 FUH983280:FUI983303 GED983280:GEE983303 GNZ983280:GOA983303 GXV983280:GXW983303 HHR983280:HHS983303 HRN983280:HRO983303 IBJ983280:IBK983303 ILF983280:ILG983303 IVB983280:IVC983303 JEX983280:JEY983303 JOT983280:JOU983303 JYP983280:JYQ983303 KIL983280:KIM983303 KSH983280:KSI983303 LCD983280:LCE983303 LLZ983280:LMA983303 LVV983280:LVW983303 MFR983280:MFS983303 MPN983280:MPO983303 MZJ983280:MZK983303 NJF983280:NJG983303 NTB983280:NTC983303 OCX983280:OCY983303 OMT983280:OMU983303 OWP983280:OWQ983303 PGL983280:PGM983303 PQH983280:PQI983303 QAD983280:QAE983303 QJZ983280:QKA983303 QTV983280:QTW983303 RDR983280:RDS983303 RNN983280:RNO983303 RXJ983280:RXK983303 SHF983280:SHG983303 SRB983280:SRC983303 TAX983280:TAY983303 TKT983280:TKU983303 TUP983280:TUQ983303 UEL983280:UEM983303 UOH983280:UOI983303 UYD983280:UYE983303 VHZ983280:VIA983303 VRV983280:VRW983303 WBR983280:WBS983303 WLN983280:WLO983303 WVJ983280:WVK983303 AR202:AY202 KN202:KU202 UJ202:UQ202 AEF202:AEM202 AOB202:AOI202 AXX202:AYE202 BHT202:BIA202 BRP202:BRW202 CBL202:CBS202 CLH202:CLO202 CVD202:CVK202 DEZ202:DFG202 DOV202:DPC202 DYR202:DYY202 EIN202:EIU202 ESJ202:ESQ202 FCF202:FCM202 FMB202:FMI202 FVX202:FWE202 GFT202:GGA202 GPP202:GPW202 GZL202:GZS202 HJH202:HJO202 HTD202:HTK202 ICZ202:IDG202 IMV202:INC202 IWR202:IWY202 JGN202:JGU202 JQJ202:JQQ202 KAF202:KAM202 KKB202:KKI202 KTX202:KUE202 LDT202:LEA202 LNP202:LNW202 LXL202:LXS202 MHH202:MHO202 MRD202:MRK202 NAZ202:NBG202 NKV202:NLC202 NUR202:NUY202 OEN202:OEU202 OOJ202:OOQ202 OYF202:OYM202 PIB202:PII202 PRX202:PSE202 QBT202:QCA202 QLP202:QLW202 QVL202:QVS202 RFH202:RFO202 RPD202:RPK202 RYZ202:RZG202 SIV202:SJC202 SSR202:SSY202 TCN202:TCU202 TMJ202:TMQ202 TWF202:TWM202 UGB202:UGI202 UPX202:UQE202 UZT202:VAA202 VJP202:VJW202 VTL202:VTS202 WDH202:WDO202 WND202:WNK202 WWZ202:WXG202 AR65761:AY65761 KN65761:KU65761 UJ65761:UQ65761 AEF65761:AEM65761 AOB65761:AOI65761 AXX65761:AYE65761 BHT65761:BIA65761 BRP65761:BRW65761 CBL65761:CBS65761 CLH65761:CLO65761 CVD65761:CVK65761 DEZ65761:DFG65761 DOV65761:DPC65761 DYR65761:DYY65761 EIN65761:EIU65761 ESJ65761:ESQ65761 FCF65761:FCM65761 FMB65761:FMI65761 FVX65761:FWE65761 GFT65761:GGA65761 GPP65761:GPW65761 GZL65761:GZS65761 HJH65761:HJO65761 HTD65761:HTK65761 ICZ65761:IDG65761 IMV65761:INC65761 IWR65761:IWY65761 JGN65761:JGU65761 JQJ65761:JQQ65761 KAF65761:KAM65761 KKB65761:KKI65761 KTX65761:KUE65761 LDT65761:LEA65761 LNP65761:LNW65761 LXL65761:LXS65761 MHH65761:MHO65761 MRD65761:MRK65761 NAZ65761:NBG65761 NKV65761:NLC65761 NUR65761:NUY65761 OEN65761:OEU65761 OOJ65761:OOQ65761 OYF65761:OYM65761 PIB65761:PII65761 PRX65761:PSE65761 QBT65761:QCA65761 QLP65761:QLW65761 QVL65761:QVS65761 RFH65761:RFO65761 RPD65761:RPK65761 RYZ65761:RZG65761 SIV65761:SJC65761 SSR65761:SSY65761 TCN65761:TCU65761 TMJ65761:TMQ65761 TWF65761:TWM65761 UGB65761:UGI65761 UPX65761:UQE65761 UZT65761:VAA65761 VJP65761:VJW65761 VTL65761:VTS65761 WDH65761:WDO65761 WND65761:WNK65761 WWZ65761:WXG65761 AR131297:AY131297 KN131297:KU131297 UJ131297:UQ131297 AEF131297:AEM131297 AOB131297:AOI131297 AXX131297:AYE131297 BHT131297:BIA131297 BRP131297:BRW131297 CBL131297:CBS131297 CLH131297:CLO131297 CVD131297:CVK131297 DEZ131297:DFG131297 DOV131297:DPC131297 DYR131297:DYY131297 EIN131297:EIU131297 ESJ131297:ESQ131297 FCF131297:FCM131297 FMB131297:FMI131297 FVX131297:FWE131297 GFT131297:GGA131297 GPP131297:GPW131297 GZL131297:GZS131297 HJH131297:HJO131297 HTD131297:HTK131297 ICZ131297:IDG131297 IMV131297:INC131297 IWR131297:IWY131297 JGN131297:JGU131297 JQJ131297:JQQ131297 KAF131297:KAM131297 KKB131297:KKI131297 KTX131297:KUE131297 LDT131297:LEA131297 LNP131297:LNW131297 LXL131297:LXS131297 MHH131297:MHO131297 MRD131297:MRK131297 NAZ131297:NBG131297 NKV131297:NLC131297 NUR131297:NUY131297 OEN131297:OEU131297 OOJ131297:OOQ131297 OYF131297:OYM131297 PIB131297:PII131297 PRX131297:PSE131297 QBT131297:QCA131297 QLP131297:QLW131297 QVL131297:QVS131297 RFH131297:RFO131297 RPD131297:RPK131297 RYZ131297:RZG131297 SIV131297:SJC131297 SSR131297:SSY131297 TCN131297:TCU131297 TMJ131297:TMQ131297 TWF131297:TWM131297 UGB131297:UGI131297 UPX131297:UQE131297 UZT131297:VAA131297 VJP131297:VJW131297 VTL131297:VTS131297 WDH131297:WDO131297 WND131297:WNK131297 WWZ131297:WXG131297 AR196833:AY196833 KN196833:KU196833 UJ196833:UQ196833 AEF196833:AEM196833 AOB196833:AOI196833 AXX196833:AYE196833 BHT196833:BIA196833 BRP196833:BRW196833 CBL196833:CBS196833 CLH196833:CLO196833 CVD196833:CVK196833 DEZ196833:DFG196833 DOV196833:DPC196833 DYR196833:DYY196833 EIN196833:EIU196833 ESJ196833:ESQ196833 FCF196833:FCM196833 FMB196833:FMI196833 FVX196833:FWE196833 GFT196833:GGA196833 GPP196833:GPW196833 GZL196833:GZS196833 HJH196833:HJO196833 HTD196833:HTK196833 ICZ196833:IDG196833 IMV196833:INC196833 IWR196833:IWY196833 JGN196833:JGU196833 JQJ196833:JQQ196833 KAF196833:KAM196833 KKB196833:KKI196833 KTX196833:KUE196833 LDT196833:LEA196833 LNP196833:LNW196833 LXL196833:LXS196833 MHH196833:MHO196833 MRD196833:MRK196833 NAZ196833:NBG196833 NKV196833:NLC196833 NUR196833:NUY196833 OEN196833:OEU196833 OOJ196833:OOQ196833 OYF196833:OYM196833 PIB196833:PII196833 PRX196833:PSE196833 QBT196833:QCA196833 QLP196833:QLW196833 QVL196833:QVS196833 RFH196833:RFO196833 RPD196833:RPK196833 RYZ196833:RZG196833 SIV196833:SJC196833 SSR196833:SSY196833 TCN196833:TCU196833 TMJ196833:TMQ196833 TWF196833:TWM196833 UGB196833:UGI196833 UPX196833:UQE196833 UZT196833:VAA196833 VJP196833:VJW196833 VTL196833:VTS196833 WDH196833:WDO196833 WND196833:WNK196833 WWZ196833:WXG196833 AR262369:AY262369 KN262369:KU262369 UJ262369:UQ262369 AEF262369:AEM262369 AOB262369:AOI262369 AXX262369:AYE262369 BHT262369:BIA262369 BRP262369:BRW262369 CBL262369:CBS262369 CLH262369:CLO262369 CVD262369:CVK262369 DEZ262369:DFG262369 DOV262369:DPC262369 DYR262369:DYY262369 EIN262369:EIU262369 ESJ262369:ESQ262369 FCF262369:FCM262369 FMB262369:FMI262369 FVX262369:FWE262369 GFT262369:GGA262369 GPP262369:GPW262369 GZL262369:GZS262369 HJH262369:HJO262369 HTD262369:HTK262369 ICZ262369:IDG262369 IMV262369:INC262369 IWR262369:IWY262369 JGN262369:JGU262369 JQJ262369:JQQ262369 KAF262369:KAM262369 KKB262369:KKI262369 KTX262369:KUE262369 LDT262369:LEA262369 LNP262369:LNW262369 LXL262369:LXS262369 MHH262369:MHO262369 MRD262369:MRK262369 NAZ262369:NBG262369 NKV262369:NLC262369 NUR262369:NUY262369 OEN262369:OEU262369 OOJ262369:OOQ262369 OYF262369:OYM262369 PIB262369:PII262369 PRX262369:PSE262369 QBT262369:QCA262369 QLP262369:QLW262369 QVL262369:QVS262369 RFH262369:RFO262369 RPD262369:RPK262369 RYZ262369:RZG262369 SIV262369:SJC262369 SSR262369:SSY262369 TCN262369:TCU262369 TMJ262369:TMQ262369 TWF262369:TWM262369 UGB262369:UGI262369 UPX262369:UQE262369 UZT262369:VAA262369 VJP262369:VJW262369 VTL262369:VTS262369 WDH262369:WDO262369 WND262369:WNK262369 WWZ262369:WXG262369 AR327905:AY327905 KN327905:KU327905 UJ327905:UQ327905 AEF327905:AEM327905 AOB327905:AOI327905 AXX327905:AYE327905 BHT327905:BIA327905 BRP327905:BRW327905 CBL327905:CBS327905 CLH327905:CLO327905 CVD327905:CVK327905 DEZ327905:DFG327905 DOV327905:DPC327905 DYR327905:DYY327905 EIN327905:EIU327905 ESJ327905:ESQ327905 FCF327905:FCM327905 FMB327905:FMI327905 FVX327905:FWE327905 GFT327905:GGA327905 GPP327905:GPW327905 GZL327905:GZS327905 HJH327905:HJO327905 HTD327905:HTK327905 ICZ327905:IDG327905 IMV327905:INC327905 IWR327905:IWY327905 JGN327905:JGU327905 JQJ327905:JQQ327905 KAF327905:KAM327905 KKB327905:KKI327905 KTX327905:KUE327905 LDT327905:LEA327905 LNP327905:LNW327905 LXL327905:LXS327905 MHH327905:MHO327905 MRD327905:MRK327905 NAZ327905:NBG327905 NKV327905:NLC327905 NUR327905:NUY327905 OEN327905:OEU327905 OOJ327905:OOQ327905 OYF327905:OYM327905 PIB327905:PII327905 PRX327905:PSE327905 QBT327905:QCA327905 QLP327905:QLW327905 QVL327905:QVS327905 RFH327905:RFO327905 RPD327905:RPK327905 RYZ327905:RZG327905 SIV327905:SJC327905 SSR327905:SSY327905 TCN327905:TCU327905 TMJ327905:TMQ327905 TWF327905:TWM327905 UGB327905:UGI327905 UPX327905:UQE327905 UZT327905:VAA327905 VJP327905:VJW327905 VTL327905:VTS327905 WDH327905:WDO327905 WND327905:WNK327905 WWZ327905:WXG327905 AR393441:AY393441 KN393441:KU393441 UJ393441:UQ393441 AEF393441:AEM393441 AOB393441:AOI393441 AXX393441:AYE393441 BHT393441:BIA393441 BRP393441:BRW393441 CBL393441:CBS393441 CLH393441:CLO393441 CVD393441:CVK393441 DEZ393441:DFG393441 DOV393441:DPC393441 DYR393441:DYY393441 EIN393441:EIU393441 ESJ393441:ESQ393441 FCF393441:FCM393441 FMB393441:FMI393441 FVX393441:FWE393441 GFT393441:GGA393441 GPP393441:GPW393441 GZL393441:GZS393441 HJH393441:HJO393441 HTD393441:HTK393441 ICZ393441:IDG393441 IMV393441:INC393441 IWR393441:IWY393441 JGN393441:JGU393441 JQJ393441:JQQ393441 KAF393441:KAM393441 KKB393441:KKI393441 KTX393441:KUE393441 LDT393441:LEA393441 LNP393441:LNW393441 LXL393441:LXS393441 MHH393441:MHO393441 MRD393441:MRK393441 NAZ393441:NBG393441 NKV393441:NLC393441 NUR393441:NUY393441 OEN393441:OEU393441 OOJ393441:OOQ393441 OYF393441:OYM393441 PIB393441:PII393441 PRX393441:PSE393441 QBT393441:QCA393441 QLP393441:QLW393441 QVL393441:QVS393441 RFH393441:RFO393441 RPD393441:RPK393441 RYZ393441:RZG393441 SIV393441:SJC393441 SSR393441:SSY393441 TCN393441:TCU393441 TMJ393441:TMQ393441 TWF393441:TWM393441 UGB393441:UGI393441 UPX393441:UQE393441 UZT393441:VAA393441 VJP393441:VJW393441 VTL393441:VTS393441 WDH393441:WDO393441 WND393441:WNK393441 WWZ393441:WXG393441 AR458977:AY458977 KN458977:KU458977 UJ458977:UQ458977 AEF458977:AEM458977 AOB458977:AOI458977 AXX458977:AYE458977 BHT458977:BIA458977 BRP458977:BRW458977 CBL458977:CBS458977 CLH458977:CLO458977 CVD458977:CVK458977 DEZ458977:DFG458977 DOV458977:DPC458977 DYR458977:DYY458977 EIN458977:EIU458977 ESJ458977:ESQ458977 FCF458977:FCM458977 FMB458977:FMI458977 FVX458977:FWE458977 GFT458977:GGA458977 GPP458977:GPW458977 GZL458977:GZS458977 HJH458977:HJO458977 HTD458977:HTK458977 ICZ458977:IDG458977 IMV458977:INC458977 IWR458977:IWY458977 JGN458977:JGU458977 JQJ458977:JQQ458977 KAF458977:KAM458977 KKB458977:KKI458977 KTX458977:KUE458977 LDT458977:LEA458977 LNP458977:LNW458977 LXL458977:LXS458977 MHH458977:MHO458977 MRD458977:MRK458977 NAZ458977:NBG458977 NKV458977:NLC458977 NUR458977:NUY458977 OEN458977:OEU458977 OOJ458977:OOQ458977 OYF458977:OYM458977 PIB458977:PII458977 PRX458977:PSE458977 QBT458977:QCA458977 QLP458977:QLW458977 QVL458977:QVS458977 RFH458977:RFO458977 RPD458977:RPK458977 RYZ458977:RZG458977 SIV458977:SJC458977 SSR458977:SSY458977 TCN458977:TCU458977 TMJ458977:TMQ458977 TWF458977:TWM458977 UGB458977:UGI458977 UPX458977:UQE458977 UZT458977:VAA458977 VJP458977:VJW458977 VTL458977:VTS458977 WDH458977:WDO458977 WND458977:WNK458977 WWZ458977:WXG458977 AR524513:AY524513 KN524513:KU524513 UJ524513:UQ524513 AEF524513:AEM524513 AOB524513:AOI524513 AXX524513:AYE524513 BHT524513:BIA524513 BRP524513:BRW524513 CBL524513:CBS524513 CLH524513:CLO524513 CVD524513:CVK524513 DEZ524513:DFG524513 DOV524513:DPC524513 DYR524513:DYY524513 EIN524513:EIU524513 ESJ524513:ESQ524513 FCF524513:FCM524513 FMB524513:FMI524513 FVX524513:FWE524513 GFT524513:GGA524513 GPP524513:GPW524513 GZL524513:GZS524513 HJH524513:HJO524513 HTD524513:HTK524513 ICZ524513:IDG524513 IMV524513:INC524513 IWR524513:IWY524513 JGN524513:JGU524513 JQJ524513:JQQ524513 KAF524513:KAM524513 KKB524513:KKI524513 KTX524513:KUE524513 LDT524513:LEA524513 LNP524513:LNW524513 LXL524513:LXS524513 MHH524513:MHO524513 MRD524513:MRK524513 NAZ524513:NBG524513 NKV524513:NLC524513 NUR524513:NUY524513 OEN524513:OEU524513 OOJ524513:OOQ524513 OYF524513:OYM524513 PIB524513:PII524513 PRX524513:PSE524513 QBT524513:QCA524513 QLP524513:QLW524513 QVL524513:QVS524513 RFH524513:RFO524513 RPD524513:RPK524513 RYZ524513:RZG524513 SIV524513:SJC524513 SSR524513:SSY524513 TCN524513:TCU524513 TMJ524513:TMQ524513 TWF524513:TWM524513 UGB524513:UGI524513 UPX524513:UQE524513 UZT524513:VAA524513 VJP524513:VJW524513 VTL524513:VTS524513 WDH524513:WDO524513 WND524513:WNK524513 WWZ524513:WXG524513 AR590049:AY590049 KN590049:KU590049 UJ590049:UQ590049 AEF590049:AEM590049 AOB590049:AOI590049 AXX590049:AYE590049 BHT590049:BIA590049 BRP590049:BRW590049 CBL590049:CBS590049 CLH590049:CLO590049 CVD590049:CVK590049 DEZ590049:DFG590049 DOV590049:DPC590049 DYR590049:DYY590049 EIN590049:EIU590049 ESJ590049:ESQ590049 FCF590049:FCM590049 FMB590049:FMI590049 FVX590049:FWE590049 GFT590049:GGA590049 GPP590049:GPW590049 GZL590049:GZS590049 HJH590049:HJO590049 HTD590049:HTK590049 ICZ590049:IDG590049 IMV590049:INC590049 IWR590049:IWY590049 JGN590049:JGU590049 JQJ590049:JQQ590049 KAF590049:KAM590049 KKB590049:KKI590049 KTX590049:KUE590049 LDT590049:LEA590049 LNP590049:LNW590049 LXL590049:LXS590049 MHH590049:MHO590049 MRD590049:MRK590049 NAZ590049:NBG590049 NKV590049:NLC590049 NUR590049:NUY590049 OEN590049:OEU590049 OOJ590049:OOQ590049 OYF590049:OYM590049 PIB590049:PII590049 PRX590049:PSE590049 QBT590049:QCA590049 QLP590049:QLW590049 QVL590049:QVS590049 RFH590049:RFO590049 RPD590049:RPK590049 RYZ590049:RZG590049 SIV590049:SJC590049 SSR590049:SSY590049 TCN590049:TCU590049 TMJ590049:TMQ590049 TWF590049:TWM590049 UGB590049:UGI590049 UPX590049:UQE590049 UZT590049:VAA590049 VJP590049:VJW590049 VTL590049:VTS590049 WDH590049:WDO590049 WND590049:WNK590049 WWZ590049:WXG590049 AR655585:AY655585 KN655585:KU655585 UJ655585:UQ655585 AEF655585:AEM655585 AOB655585:AOI655585 AXX655585:AYE655585 BHT655585:BIA655585 BRP655585:BRW655585 CBL655585:CBS655585 CLH655585:CLO655585 CVD655585:CVK655585 DEZ655585:DFG655585 DOV655585:DPC655585 DYR655585:DYY655585 EIN655585:EIU655585 ESJ655585:ESQ655585 FCF655585:FCM655585 FMB655585:FMI655585 FVX655585:FWE655585 GFT655585:GGA655585 GPP655585:GPW655585 GZL655585:GZS655585 HJH655585:HJO655585 HTD655585:HTK655585 ICZ655585:IDG655585 IMV655585:INC655585 IWR655585:IWY655585 JGN655585:JGU655585 JQJ655585:JQQ655585 KAF655585:KAM655585 KKB655585:KKI655585 KTX655585:KUE655585 LDT655585:LEA655585 LNP655585:LNW655585 LXL655585:LXS655585 MHH655585:MHO655585 MRD655585:MRK655585 NAZ655585:NBG655585 NKV655585:NLC655585 NUR655585:NUY655585 OEN655585:OEU655585 OOJ655585:OOQ655585 OYF655585:OYM655585 PIB655585:PII655585 PRX655585:PSE655585 QBT655585:QCA655585 QLP655585:QLW655585 QVL655585:QVS655585 RFH655585:RFO655585 RPD655585:RPK655585 RYZ655585:RZG655585 SIV655585:SJC655585 SSR655585:SSY655585 TCN655585:TCU655585 TMJ655585:TMQ655585 TWF655585:TWM655585 UGB655585:UGI655585 UPX655585:UQE655585 UZT655585:VAA655585 VJP655585:VJW655585 VTL655585:VTS655585 WDH655585:WDO655585 WND655585:WNK655585 WWZ655585:WXG655585 AR721121:AY721121 KN721121:KU721121 UJ721121:UQ721121 AEF721121:AEM721121 AOB721121:AOI721121 AXX721121:AYE721121 BHT721121:BIA721121 BRP721121:BRW721121 CBL721121:CBS721121 CLH721121:CLO721121 CVD721121:CVK721121 DEZ721121:DFG721121 DOV721121:DPC721121 DYR721121:DYY721121 EIN721121:EIU721121 ESJ721121:ESQ721121 FCF721121:FCM721121 FMB721121:FMI721121 FVX721121:FWE721121 GFT721121:GGA721121 GPP721121:GPW721121 GZL721121:GZS721121 HJH721121:HJO721121 HTD721121:HTK721121 ICZ721121:IDG721121 IMV721121:INC721121 IWR721121:IWY721121 JGN721121:JGU721121 JQJ721121:JQQ721121 KAF721121:KAM721121 KKB721121:KKI721121 KTX721121:KUE721121 LDT721121:LEA721121 LNP721121:LNW721121 LXL721121:LXS721121 MHH721121:MHO721121 MRD721121:MRK721121 NAZ721121:NBG721121 NKV721121:NLC721121 NUR721121:NUY721121 OEN721121:OEU721121 OOJ721121:OOQ721121 OYF721121:OYM721121 PIB721121:PII721121 PRX721121:PSE721121 QBT721121:QCA721121 QLP721121:QLW721121 QVL721121:QVS721121 RFH721121:RFO721121 RPD721121:RPK721121 RYZ721121:RZG721121 SIV721121:SJC721121 SSR721121:SSY721121 TCN721121:TCU721121 TMJ721121:TMQ721121 TWF721121:TWM721121 UGB721121:UGI721121 UPX721121:UQE721121 UZT721121:VAA721121 VJP721121:VJW721121 VTL721121:VTS721121 WDH721121:WDO721121 WND721121:WNK721121 WWZ721121:WXG721121 AR786657:AY786657 KN786657:KU786657 UJ786657:UQ786657 AEF786657:AEM786657 AOB786657:AOI786657 AXX786657:AYE786657 BHT786657:BIA786657 BRP786657:BRW786657 CBL786657:CBS786657 CLH786657:CLO786657 CVD786657:CVK786657 DEZ786657:DFG786657 DOV786657:DPC786657 DYR786657:DYY786657 EIN786657:EIU786657 ESJ786657:ESQ786657 FCF786657:FCM786657 FMB786657:FMI786657 FVX786657:FWE786657 GFT786657:GGA786657 GPP786657:GPW786657 GZL786657:GZS786657 HJH786657:HJO786657 HTD786657:HTK786657 ICZ786657:IDG786657 IMV786657:INC786657 IWR786657:IWY786657 JGN786657:JGU786657 JQJ786657:JQQ786657 KAF786657:KAM786657 KKB786657:KKI786657 KTX786657:KUE786657 LDT786657:LEA786657 LNP786657:LNW786657 LXL786657:LXS786657 MHH786657:MHO786657 MRD786657:MRK786657 NAZ786657:NBG786657 NKV786657:NLC786657 NUR786657:NUY786657 OEN786657:OEU786657 OOJ786657:OOQ786657 OYF786657:OYM786657 PIB786657:PII786657 PRX786657:PSE786657 QBT786657:QCA786657 QLP786657:QLW786657 QVL786657:QVS786657 RFH786657:RFO786657 RPD786657:RPK786657 RYZ786657:RZG786657 SIV786657:SJC786657 SSR786657:SSY786657 TCN786657:TCU786657 TMJ786657:TMQ786657 TWF786657:TWM786657 UGB786657:UGI786657 UPX786657:UQE786657 UZT786657:VAA786657 VJP786657:VJW786657 VTL786657:VTS786657 WDH786657:WDO786657 WND786657:WNK786657 WWZ786657:WXG786657 AR852193:AY852193 KN852193:KU852193 UJ852193:UQ852193 AEF852193:AEM852193 AOB852193:AOI852193 AXX852193:AYE852193 BHT852193:BIA852193 BRP852193:BRW852193 CBL852193:CBS852193 CLH852193:CLO852193 CVD852193:CVK852193 DEZ852193:DFG852193 DOV852193:DPC852193 DYR852193:DYY852193 EIN852193:EIU852193 ESJ852193:ESQ852193 FCF852193:FCM852193 FMB852193:FMI852193 FVX852193:FWE852193 GFT852193:GGA852193 GPP852193:GPW852193 GZL852193:GZS852193 HJH852193:HJO852193 HTD852193:HTK852193 ICZ852193:IDG852193 IMV852193:INC852193 IWR852193:IWY852193 JGN852193:JGU852193 JQJ852193:JQQ852193 KAF852193:KAM852193 KKB852193:KKI852193 KTX852193:KUE852193 LDT852193:LEA852193 LNP852193:LNW852193 LXL852193:LXS852193 MHH852193:MHO852193 MRD852193:MRK852193 NAZ852193:NBG852193 NKV852193:NLC852193 NUR852193:NUY852193 OEN852193:OEU852193 OOJ852193:OOQ852193 OYF852193:OYM852193 PIB852193:PII852193 PRX852193:PSE852193 QBT852193:QCA852193 QLP852193:QLW852193 QVL852193:QVS852193 RFH852193:RFO852193 RPD852193:RPK852193 RYZ852193:RZG852193 SIV852193:SJC852193 SSR852193:SSY852193 TCN852193:TCU852193 TMJ852193:TMQ852193 TWF852193:TWM852193 UGB852193:UGI852193 UPX852193:UQE852193 UZT852193:VAA852193 VJP852193:VJW852193 VTL852193:VTS852193 WDH852193:WDO852193 WND852193:WNK852193 WWZ852193:WXG852193 AR917729:AY917729 KN917729:KU917729 UJ917729:UQ917729 AEF917729:AEM917729 AOB917729:AOI917729 AXX917729:AYE917729 BHT917729:BIA917729 BRP917729:BRW917729 CBL917729:CBS917729 CLH917729:CLO917729 CVD917729:CVK917729 DEZ917729:DFG917729 DOV917729:DPC917729 DYR917729:DYY917729 EIN917729:EIU917729 ESJ917729:ESQ917729 FCF917729:FCM917729 FMB917729:FMI917729 FVX917729:FWE917729 GFT917729:GGA917729 GPP917729:GPW917729 GZL917729:GZS917729 HJH917729:HJO917729 HTD917729:HTK917729 ICZ917729:IDG917729 IMV917729:INC917729 IWR917729:IWY917729 JGN917729:JGU917729 JQJ917729:JQQ917729 KAF917729:KAM917729 KKB917729:KKI917729 KTX917729:KUE917729 LDT917729:LEA917729 LNP917729:LNW917729 LXL917729:LXS917729 MHH917729:MHO917729 MRD917729:MRK917729 NAZ917729:NBG917729 NKV917729:NLC917729 NUR917729:NUY917729 OEN917729:OEU917729 OOJ917729:OOQ917729 OYF917729:OYM917729 PIB917729:PII917729 PRX917729:PSE917729 QBT917729:QCA917729 QLP917729:QLW917729 QVL917729:QVS917729 RFH917729:RFO917729 RPD917729:RPK917729 RYZ917729:RZG917729 SIV917729:SJC917729 SSR917729:SSY917729 TCN917729:TCU917729 TMJ917729:TMQ917729 TWF917729:TWM917729 UGB917729:UGI917729 UPX917729:UQE917729 UZT917729:VAA917729 VJP917729:VJW917729 VTL917729:VTS917729 WDH917729:WDO917729 WND917729:WNK917729 WWZ917729:WXG917729 AR983265:AY983265 KN983265:KU983265 UJ983265:UQ983265 AEF983265:AEM983265 AOB983265:AOI983265 AXX983265:AYE983265 BHT983265:BIA983265 BRP983265:BRW983265 CBL983265:CBS983265 CLH983265:CLO983265 CVD983265:CVK983265 DEZ983265:DFG983265 DOV983265:DPC983265 DYR983265:DYY983265 EIN983265:EIU983265 ESJ983265:ESQ983265 FCF983265:FCM983265 FMB983265:FMI983265 FVX983265:FWE983265 GFT983265:GGA983265 GPP983265:GPW983265 GZL983265:GZS983265 HJH983265:HJO983265 HTD983265:HTK983265 ICZ983265:IDG983265 IMV983265:INC983265 IWR983265:IWY983265 JGN983265:JGU983265 JQJ983265:JQQ983265 KAF983265:KAM983265 KKB983265:KKI983265 KTX983265:KUE983265 LDT983265:LEA983265 LNP983265:LNW983265 LXL983265:LXS983265 MHH983265:MHO983265 MRD983265:MRK983265 NAZ983265:NBG983265 NKV983265:NLC983265 NUR983265:NUY983265 OEN983265:OEU983265 OOJ983265:OOQ983265 OYF983265:OYM983265 PIB983265:PII983265 PRX983265:PSE983265 QBT983265:QCA983265 QLP983265:QLW983265 QVL983265:QVS983265 RFH983265:RFO983265 RPD983265:RPK983265 RYZ983265:RZG983265 SIV983265:SJC983265 SSR983265:SSY983265 TCN983265:TCU983265 TMJ983265:TMQ983265 TWF983265:TWM983265 UGB983265:UGI983265 UPX983265:UQE983265 UZT983265:VAA983265 VJP983265:VJW983265 VTL983265:VTS983265 WDH983265:WDO983265 WND983265:WNK983265 WWZ983265:WXG983265 P198:AD198 JL198:JZ198 TH198:TV198 ADD198:ADR198 AMZ198:ANN198 AWV198:AXJ198 BGR198:BHF198 BQN198:BRB198 CAJ198:CAX198 CKF198:CKT198 CUB198:CUP198 DDX198:DEL198 DNT198:DOH198 DXP198:DYD198 EHL198:EHZ198 ERH198:ERV198 FBD198:FBR198 FKZ198:FLN198 FUV198:FVJ198 GER198:GFF198 GON198:GPB198 GYJ198:GYX198 HIF198:HIT198 HSB198:HSP198 IBX198:ICL198 ILT198:IMH198 IVP198:IWD198 JFL198:JFZ198 JPH198:JPV198 JZD198:JZR198 KIZ198:KJN198 KSV198:KTJ198 LCR198:LDF198 LMN198:LNB198 LWJ198:LWX198 MGF198:MGT198 MQB198:MQP198 MZX198:NAL198 NJT198:NKH198 NTP198:NUD198 ODL198:ODZ198 ONH198:ONV198 OXD198:OXR198 PGZ198:PHN198 PQV198:PRJ198 QAR198:QBF198 QKN198:QLB198 QUJ198:QUX198 REF198:RET198 ROB198:ROP198 RXX198:RYL198 SHT198:SIH198 SRP198:SSD198 TBL198:TBZ198 TLH198:TLV198 TVD198:TVR198 UEZ198:UFN198 UOV198:UPJ198 UYR198:UZF198 VIN198:VJB198 VSJ198:VSX198 WCF198:WCT198 WMB198:WMP198 WVX198:WWL198 P65757:AD65757 JL65757:JZ65757 TH65757:TV65757 ADD65757:ADR65757 AMZ65757:ANN65757 AWV65757:AXJ65757 BGR65757:BHF65757 BQN65757:BRB65757 CAJ65757:CAX65757 CKF65757:CKT65757 CUB65757:CUP65757 DDX65757:DEL65757 DNT65757:DOH65757 DXP65757:DYD65757 EHL65757:EHZ65757 ERH65757:ERV65757 FBD65757:FBR65757 FKZ65757:FLN65757 FUV65757:FVJ65757 GER65757:GFF65757 GON65757:GPB65757 GYJ65757:GYX65757 HIF65757:HIT65757 HSB65757:HSP65757 IBX65757:ICL65757 ILT65757:IMH65757 IVP65757:IWD65757 JFL65757:JFZ65757 JPH65757:JPV65757 JZD65757:JZR65757 KIZ65757:KJN65757 KSV65757:KTJ65757 LCR65757:LDF65757 LMN65757:LNB65757 LWJ65757:LWX65757 MGF65757:MGT65757 MQB65757:MQP65757 MZX65757:NAL65757 NJT65757:NKH65757 NTP65757:NUD65757 ODL65757:ODZ65757 ONH65757:ONV65757 OXD65757:OXR65757 PGZ65757:PHN65757 PQV65757:PRJ65757 QAR65757:QBF65757 QKN65757:QLB65757 QUJ65757:QUX65757 REF65757:RET65757 ROB65757:ROP65757 RXX65757:RYL65757 SHT65757:SIH65757 SRP65757:SSD65757 TBL65757:TBZ65757 TLH65757:TLV65757 TVD65757:TVR65757 UEZ65757:UFN65757 UOV65757:UPJ65757 UYR65757:UZF65757 VIN65757:VJB65757 VSJ65757:VSX65757 WCF65757:WCT65757 WMB65757:WMP65757 WVX65757:WWL65757 P131293:AD131293 JL131293:JZ131293 TH131293:TV131293 ADD131293:ADR131293 AMZ131293:ANN131293 AWV131293:AXJ131293 BGR131293:BHF131293 BQN131293:BRB131293 CAJ131293:CAX131293 CKF131293:CKT131293 CUB131293:CUP131293 DDX131293:DEL131293 DNT131293:DOH131293 DXP131293:DYD131293 EHL131293:EHZ131293 ERH131293:ERV131293 FBD131293:FBR131293 FKZ131293:FLN131293 FUV131293:FVJ131293 GER131293:GFF131293 GON131293:GPB131293 GYJ131293:GYX131293 HIF131293:HIT131293 HSB131293:HSP131293 IBX131293:ICL131293 ILT131293:IMH131293 IVP131293:IWD131293 JFL131293:JFZ131293 JPH131293:JPV131293 JZD131293:JZR131293 KIZ131293:KJN131293 KSV131293:KTJ131293 LCR131293:LDF131293 LMN131293:LNB131293 LWJ131293:LWX131293 MGF131293:MGT131293 MQB131293:MQP131293 MZX131293:NAL131293 NJT131293:NKH131293 NTP131293:NUD131293 ODL131293:ODZ131293 ONH131293:ONV131293 OXD131293:OXR131293 PGZ131293:PHN131293 PQV131293:PRJ131293 QAR131293:QBF131293 QKN131293:QLB131293 QUJ131293:QUX131293 REF131293:RET131293 ROB131293:ROP131293 RXX131293:RYL131293 SHT131293:SIH131293 SRP131293:SSD131293 TBL131293:TBZ131293 TLH131293:TLV131293 TVD131293:TVR131293 UEZ131293:UFN131293 UOV131293:UPJ131293 UYR131293:UZF131293 VIN131293:VJB131293 VSJ131293:VSX131293 WCF131293:WCT131293 WMB131293:WMP131293 WVX131293:WWL131293 P196829:AD196829 JL196829:JZ196829 TH196829:TV196829 ADD196829:ADR196829 AMZ196829:ANN196829 AWV196829:AXJ196829 BGR196829:BHF196829 BQN196829:BRB196829 CAJ196829:CAX196829 CKF196829:CKT196829 CUB196829:CUP196829 DDX196829:DEL196829 DNT196829:DOH196829 DXP196829:DYD196829 EHL196829:EHZ196829 ERH196829:ERV196829 FBD196829:FBR196829 FKZ196829:FLN196829 FUV196829:FVJ196829 GER196829:GFF196829 GON196829:GPB196829 GYJ196829:GYX196829 HIF196829:HIT196829 HSB196829:HSP196829 IBX196829:ICL196829 ILT196829:IMH196829 IVP196829:IWD196829 JFL196829:JFZ196829 JPH196829:JPV196829 JZD196829:JZR196829 KIZ196829:KJN196829 KSV196829:KTJ196829 LCR196829:LDF196829 LMN196829:LNB196829 LWJ196829:LWX196829 MGF196829:MGT196829 MQB196829:MQP196829 MZX196829:NAL196829 NJT196829:NKH196829 NTP196829:NUD196829 ODL196829:ODZ196829 ONH196829:ONV196829 OXD196829:OXR196829 PGZ196829:PHN196829 PQV196829:PRJ196829 QAR196829:QBF196829 QKN196829:QLB196829 QUJ196829:QUX196829 REF196829:RET196829 ROB196829:ROP196829 RXX196829:RYL196829 SHT196829:SIH196829 SRP196829:SSD196829 TBL196829:TBZ196829 TLH196829:TLV196829 TVD196829:TVR196829 UEZ196829:UFN196829 UOV196829:UPJ196829 UYR196829:UZF196829 VIN196829:VJB196829 VSJ196829:VSX196829 WCF196829:WCT196829 WMB196829:WMP196829 WVX196829:WWL196829 P262365:AD262365 JL262365:JZ262365 TH262365:TV262365 ADD262365:ADR262365 AMZ262365:ANN262365 AWV262365:AXJ262365 BGR262365:BHF262365 BQN262365:BRB262365 CAJ262365:CAX262365 CKF262365:CKT262365 CUB262365:CUP262365 DDX262365:DEL262365 DNT262365:DOH262365 DXP262365:DYD262365 EHL262365:EHZ262365 ERH262365:ERV262365 FBD262365:FBR262365 FKZ262365:FLN262365 FUV262365:FVJ262365 GER262365:GFF262365 GON262365:GPB262365 GYJ262365:GYX262365 HIF262365:HIT262365 HSB262365:HSP262365 IBX262365:ICL262365 ILT262365:IMH262365 IVP262365:IWD262365 JFL262365:JFZ262365 JPH262365:JPV262365 JZD262365:JZR262365 KIZ262365:KJN262365 KSV262365:KTJ262365 LCR262365:LDF262365 LMN262365:LNB262365 LWJ262365:LWX262365 MGF262365:MGT262365 MQB262365:MQP262365 MZX262365:NAL262365 NJT262365:NKH262365 NTP262365:NUD262365 ODL262365:ODZ262365 ONH262365:ONV262365 OXD262365:OXR262365 PGZ262365:PHN262365 PQV262365:PRJ262365 QAR262365:QBF262365 QKN262365:QLB262365 QUJ262365:QUX262365 REF262365:RET262365 ROB262365:ROP262365 RXX262365:RYL262365 SHT262365:SIH262365 SRP262365:SSD262365 TBL262365:TBZ262365 TLH262365:TLV262365 TVD262365:TVR262365 UEZ262365:UFN262365 UOV262365:UPJ262365 UYR262365:UZF262365 VIN262365:VJB262365 VSJ262365:VSX262365 WCF262365:WCT262365 WMB262365:WMP262365 WVX262365:WWL262365 P327901:AD327901 JL327901:JZ327901 TH327901:TV327901 ADD327901:ADR327901 AMZ327901:ANN327901 AWV327901:AXJ327901 BGR327901:BHF327901 BQN327901:BRB327901 CAJ327901:CAX327901 CKF327901:CKT327901 CUB327901:CUP327901 DDX327901:DEL327901 DNT327901:DOH327901 DXP327901:DYD327901 EHL327901:EHZ327901 ERH327901:ERV327901 FBD327901:FBR327901 FKZ327901:FLN327901 FUV327901:FVJ327901 GER327901:GFF327901 GON327901:GPB327901 GYJ327901:GYX327901 HIF327901:HIT327901 HSB327901:HSP327901 IBX327901:ICL327901 ILT327901:IMH327901 IVP327901:IWD327901 JFL327901:JFZ327901 JPH327901:JPV327901 JZD327901:JZR327901 KIZ327901:KJN327901 KSV327901:KTJ327901 LCR327901:LDF327901 LMN327901:LNB327901 LWJ327901:LWX327901 MGF327901:MGT327901 MQB327901:MQP327901 MZX327901:NAL327901 NJT327901:NKH327901 NTP327901:NUD327901 ODL327901:ODZ327901 ONH327901:ONV327901 OXD327901:OXR327901 PGZ327901:PHN327901 PQV327901:PRJ327901 QAR327901:QBF327901 QKN327901:QLB327901 QUJ327901:QUX327901 REF327901:RET327901 ROB327901:ROP327901 RXX327901:RYL327901 SHT327901:SIH327901 SRP327901:SSD327901 TBL327901:TBZ327901 TLH327901:TLV327901 TVD327901:TVR327901 UEZ327901:UFN327901 UOV327901:UPJ327901 UYR327901:UZF327901 VIN327901:VJB327901 VSJ327901:VSX327901 WCF327901:WCT327901 WMB327901:WMP327901 WVX327901:WWL327901 P393437:AD393437 JL393437:JZ393437 TH393437:TV393437 ADD393437:ADR393437 AMZ393437:ANN393437 AWV393437:AXJ393437 BGR393437:BHF393437 BQN393437:BRB393437 CAJ393437:CAX393437 CKF393437:CKT393437 CUB393437:CUP393437 DDX393437:DEL393437 DNT393437:DOH393437 DXP393437:DYD393437 EHL393437:EHZ393437 ERH393437:ERV393437 FBD393437:FBR393437 FKZ393437:FLN393437 FUV393437:FVJ393437 GER393437:GFF393437 GON393437:GPB393437 GYJ393437:GYX393437 HIF393437:HIT393437 HSB393437:HSP393437 IBX393437:ICL393437 ILT393437:IMH393437 IVP393437:IWD393437 JFL393437:JFZ393437 JPH393437:JPV393437 JZD393437:JZR393437 KIZ393437:KJN393437 KSV393437:KTJ393437 LCR393437:LDF393437 LMN393437:LNB393437 LWJ393437:LWX393437 MGF393437:MGT393437 MQB393437:MQP393437 MZX393437:NAL393437 NJT393437:NKH393437 NTP393437:NUD393437 ODL393437:ODZ393437 ONH393437:ONV393437 OXD393437:OXR393437 PGZ393437:PHN393437 PQV393437:PRJ393437 QAR393437:QBF393437 QKN393437:QLB393437 QUJ393437:QUX393437 REF393437:RET393437 ROB393437:ROP393437 RXX393437:RYL393437 SHT393437:SIH393437 SRP393437:SSD393437 TBL393437:TBZ393437 TLH393437:TLV393437 TVD393437:TVR393437 UEZ393437:UFN393437 UOV393437:UPJ393437 UYR393437:UZF393437 VIN393437:VJB393437 VSJ393437:VSX393437 WCF393437:WCT393437 WMB393437:WMP393437 WVX393437:WWL393437 P458973:AD458973 JL458973:JZ458973 TH458973:TV458973 ADD458973:ADR458973 AMZ458973:ANN458973 AWV458973:AXJ458973 BGR458973:BHF458973 BQN458973:BRB458973 CAJ458973:CAX458973 CKF458973:CKT458973 CUB458973:CUP458973 DDX458973:DEL458973 DNT458973:DOH458973 DXP458973:DYD458973 EHL458973:EHZ458973 ERH458973:ERV458973 FBD458973:FBR458973 FKZ458973:FLN458973 FUV458973:FVJ458973 GER458973:GFF458973 GON458973:GPB458973 GYJ458973:GYX458973 HIF458973:HIT458973 HSB458973:HSP458973 IBX458973:ICL458973 ILT458973:IMH458973 IVP458973:IWD458973 JFL458973:JFZ458973 JPH458973:JPV458973 JZD458973:JZR458973 KIZ458973:KJN458973 KSV458973:KTJ458973 LCR458973:LDF458973 LMN458973:LNB458973 LWJ458973:LWX458973 MGF458973:MGT458973 MQB458973:MQP458973 MZX458973:NAL458973 NJT458973:NKH458973 NTP458973:NUD458973 ODL458973:ODZ458973 ONH458973:ONV458973 OXD458973:OXR458973 PGZ458973:PHN458973 PQV458973:PRJ458973 QAR458973:QBF458973 QKN458973:QLB458973 QUJ458973:QUX458973 REF458973:RET458973 ROB458973:ROP458973 RXX458973:RYL458973 SHT458973:SIH458973 SRP458973:SSD458973 TBL458973:TBZ458973 TLH458973:TLV458973 TVD458973:TVR458973 UEZ458973:UFN458973 UOV458973:UPJ458973 UYR458973:UZF458973 VIN458973:VJB458973 VSJ458973:VSX458973 WCF458973:WCT458973 WMB458973:WMP458973 WVX458973:WWL458973 P524509:AD524509 JL524509:JZ524509 TH524509:TV524509 ADD524509:ADR524509 AMZ524509:ANN524509 AWV524509:AXJ524509 BGR524509:BHF524509 BQN524509:BRB524509 CAJ524509:CAX524509 CKF524509:CKT524509 CUB524509:CUP524509 DDX524509:DEL524509 DNT524509:DOH524509 DXP524509:DYD524509 EHL524509:EHZ524509 ERH524509:ERV524509 FBD524509:FBR524509 FKZ524509:FLN524509 FUV524509:FVJ524509 GER524509:GFF524509 GON524509:GPB524509 GYJ524509:GYX524509 HIF524509:HIT524509 HSB524509:HSP524509 IBX524509:ICL524509 ILT524509:IMH524509 IVP524509:IWD524509 JFL524509:JFZ524509 JPH524509:JPV524509 JZD524509:JZR524509 KIZ524509:KJN524509 KSV524509:KTJ524509 LCR524509:LDF524509 LMN524509:LNB524509 LWJ524509:LWX524509 MGF524509:MGT524509 MQB524509:MQP524509 MZX524509:NAL524509 NJT524509:NKH524509 NTP524509:NUD524509 ODL524509:ODZ524509 ONH524509:ONV524509 OXD524509:OXR524509 PGZ524509:PHN524509 PQV524509:PRJ524509 QAR524509:QBF524509 QKN524509:QLB524509 QUJ524509:QUX524509 REF524509:RET524509 ROB524509:ROP524509 RXX524509:RYL524509 SHT524509:SIH524509 SRP524509:SSD524509 TBL524509:TBZ524509 TLH524509:TLV524509 TVD524509:TVR524509 UEZ524509:UFN524509 UOV524509:UPJ524509 UYR524509:UZF524509 VIN524509:VJB524509 VSJ524509:VSX524509 WCF524509:WCT524509 WMB524509:WMP524509 WVX524509:WWL524509 P590045:AD590045 JL590045:JZ590045 TH590045:TV590045 ADD590045:ADR590045 AMZ590045:ANN590045 AWV590045:AXJ590045 BGR590045:BHF590045 BQN590045:BRB590045 CAJ590045:CAX590045 CKF590045:CKT590045 CUB590045:CUP590045 DDX590045:DEL590045 DNT590045:DOH590045 DXP590045:DYD590045 EHL590045:EHZ590045 ERH590045:ERV590045 FBD590045:FBR590045 FKZ590045:FLN590045 FUV590045:FVJ590045 GER590045:GFF590045 GON590045:GPB590045 GYJ590045:GYX590045 HIF590045:HIT590045 HSB590045:HSP590045 IBX590045:ICL590045 ILT590045:IMH590045 IVP590045:IWD590045 JFL590045:JFZ590045 JPH590045:JPV590045 JZD590045:JZR590045 KIZ590045:KJN590045 KSV590045:KTJ590045 LCR590045:LDF590045 LMN590045:LNB590045 LWJ590045:LWX590045 MGF590045:MGT590045 MQB590045:MQP590045 MZX590045:NAL590045 NJT590045:NKH590045 NTP590045:NUD590045 ODL590045:ODZ590045 ONH590045:ONV590045 OXD590045:OXR590045 PGZ590045:PHN590045 PQV590045:PRJ590045 QAR590045:QBF590045 QKN590045:QLB590045 QUJ590045:QUX590045 REF590045:RET590045 ROB590045:ROP590045 RXX590045:RYL590045 SHT590045:SIH590045 SRP590045:SSD590045 TBL590045:TBZ590045 TLH590045:TLV590045 TVD590045:TVR590045 UEZ590045:UFN590045 UOV590045:UPJ590045 UYR590045:UZF590045 VIN590045:VJB590045 VSJ590045:VSX590045 WCF590045:WCT590045 WMB590045:WMP590045 WVX590045:WWL590045 P655581:AD655581 JL655581:JZ655581 TH655581:TV655581 ADD655581:ADR655581 AMZ655581:ANN655581 AWV655581:AXJ655581 BGR655581:BHF655581 BQN655581:BRB655581 CAJ655581:CAX655581 CKF655581:CKT655581 CUB655581:CUP655581 DDX655581:DEL655581 DNT655581:DOH655581 DXP655581:DYD655581 EHL655581:EHZ655581 ERH655581:ERV655581 FBD655581:FBR655581 FKZ655581:FLN655581 FUV655581:FVJ655581 GER655581:GFF655581 GON655581:GPB655581 GYJ655581:GYX655581 HIF655581:HIT655581 HSB655581:HSP655581 IBX655581:ICL655581 ILT655581:IMH655581 IVP655581:IWD655581 JFL655581:JFZ655581 JPH655581:JPV655581 JZD655581:JZR655581 KIZ655581:KJN655581 KSV655581:KTJ655581 LCR655581:LDF655581 LMN655581:LNB655581 LWJ655581:LWX655581 MGF655581:MGT655581 MQB655581:MQP655581 MZX655581:NAL655581 NJT655581:NKH655581 NTP655581:NUD655581 ODL655581:ODZ655581 ONH655581:ONV655581 OXD655581:OXR655581 PGZ655581:PHN655581 PQV655581:PRJ655581 QAR655581:QBF655581 QKN655581:QLB655581 QUJ655581:QUX655581 REF655581:RET655581 ROB655581:ROP655581 RXX655581:RYL655581 SHT655581:SIH655581 SRP655581:SSD655581 TBL655581:TBZ655581 TLH655581:TLV655581 TVD655581:TVR655581 UEZ655581:UFN655581 UOV655581:UPJ655581 UYR655581:UZF655581 VIN655581:VJB655581 VSJ655581:VSX655581 WCF655581:WCT655581 WMB655581:WMP655581 WVX655581:WWL655581 P721117:AD721117 JL721117:JZ721117 TH721117:TV721117 ADD721117:ADR721117 AMZ721117:ANN721117 AWV721117:AXJ721117 BGR721117:BHF721117 BQN721117:BRB721117 CAJ721117:CAX721117 CKF721117:CKT721117 CUB721117:CUP721117 DDX721117:DEL721117 DNT721117:DOH721117 DXP721117:DYD721117 EHL721117:EHZ721117 ERH721117:ERV721117 FBD721117:FBR721117 FKZ721117:FLN721117 FUV721117:FVJ721117 GER721117:GFF721117 GON721117:GPB721117 GYJ721117:GYX721117 HIF721117:HIT721117 HSB721117:HSP721117 IBX721117:ICL721117 ILT721117:IMH721117 IVP721117:IWD721117 JFL721117:JFZ721117 JPH721117:JPV721117 JZD721117:JZR721117 KIZ721117:KJN721117 KSV721117:KTJ721117 LCR721117:LDF721117 LMN721117:LNB721117 LWJ721117:LWX721117 MGF721117:MGT721117 MQB721117:MQP721117 MZX721117:NAL721117 NJT721117:NKH721117 NTP721117:NUD721117 ODL721117:ODZ721117 ONH721117:ONV721117 OXD721117:OXR721117 PGZ721117:PHN721117 PQV721117:PRJ721117 QAR721117:QBF721117 QKN721117:QLB721117 QUJ721117:QUX721117 REF721117:RET721117 ROB721117:ROP721117 RXX721117:RYL721117 SHT721117:SIH721117 SRP721117:SSD721117 TBL721117:TBZ721117 TLH721117:TLV721117 TVD721117:TVR721117 UEZ721117:UFN721117 UOV721117:UPJ721117 UYR721117:UZF721117 VIN721117:VJB721117 VSJ721117:VSX721117 WCF721117:WCT721117 WMB721117:WMP721117 WVX721117:WWL721117 P786653:AD786653 JL786653:JZ786653 TH786653:TV786653 ADD786653:ADR786653 AMZ786653:ANN786653 AWV786653:AXJ786653 BGR786653:BHF786653 BQN786653:BRB786653 CAJ786653:CAX786653 CKF786653:CKT786653 CUB786653:CUP786653 DDX786653:DEL786653 DNT786653:DOH786653 DXP786653:DYD786653 EHL786653:EHZ786653 ERH786653:ERV786653 FBD786653:FBR786653 FKZ786653:FLN786653 FUV786653:FVJ786653 GER786653:GFF786653 GON786653:GPB786653 GYJ786653:GYX786653 HIF786653:HIT786653 HSB786653:HSP786653 IBX786653:ICL786653 ILT786653:IMH786653 IVP786653:IWD786653 JFL786653:JFZ786653 JPH786653:JPV786653 JZD786653:JZR786653 KIZ786653:KJN786653 KSV786653:KTJ786653 LCR786653:LDF786653 LMN786653:LNB786653 LWJ786653:LWX786653 MGF786653:MGT786653 MQB786653:MQP786653 MZX786653:NAL786653 NJT786653:NKH786653 NTP786653:NUD786653 ODL786653:ODZ786653 ONH786653:ONV786653 OXD786653:OXR786653 PGZ786653:PHN786653 PQV786653:PRJ786653 QAR786653:QBF786653 QKN786653:QLB786653 QUJ786653:QUX786653 REF786653:RET786653 ROB786653:ROP786653 RXX786653:RYL786653 SHT786653:SIH786653 SRP786653:SSD786653 TBL786653:TBZ786653 TLH786653:TLV786653 TVD786653:TVR786653 UEZ786653:UFN786653 UOV786653:UPJ786653 UYR786653:UZF786653 VIN786653:VJB786653 VSJ786653:VSX786653 WCF786653:WCT786653 WMB786653:WMP786653 WVX786653:WWL786653 P852189:AD852189 JL852189:JZ852189 TH852189:TV852189 ADD852189:ADR852189 AMZ852189:ANN852189 AWV852189:AXJ852189 BGR852189:BHF852189 BQN852189:BRB852189 CAJ852189:CAX852189 CKF852189:CKT852189 CUB852189:CUP852189 DDX852189:DEL852189 DNT852189:DOH852189 DXP852189:DYD852189 EHL852189:EHZ852189 ERH852189:ERV852189 FBD852189:FBR852189 FKZ852189:FLN852189 FUV852189:FVJ852189 GER852189:GFF852189 GON852189:GPB852189 GYJ852189:GYX852189 HIF852189:HIT852189 HSB852189:HSP852189 IBX852189:ICL852189 ILT852189:IMH852189 IVP852189:IWD852189 JFL852189:JFZ852189 JPH852189:JPV852189 JZD852189:JZR852189 KIZ852189:KJN852189 KSV852189:KTJ852189 LCR852189:LDF852189 LMN852189:LNB852189 LWJ852189:LWX852189 MGF852189:MGT852189 MQB852189:MQP852189 MZX852189:NAL852189 NJT852189:NKH852189 NTP852189:NUD852189 ODL852189:ODZ852189 ONH852189:ONV852189 OXD852189:OXR852189 PGZ852189:PHN852189 PQV852189:PRJ852189 QAR852189:QBF852189 QKN852189:QLB852189 QUJ852189:QUX852189 REF852189:RET852189 ROB852189:ROP852189 RXX852189:RYL852189 SHT852189:SIH852189 SRP852189:SSD852189 TBL852189:TBZ852189 TLH852189:TLV852189 TVD852189:TVR852189 UEZ852189:UFN852189 UOV852189:UPJ852189 UYR852189:UZF852189 VIN852189:VJB852189 VSJ852189:VSX852189 WCF852189:WCT852189 WMB852189:WMP852189 WVX852189:WWL852189 P917725:AD917725 JL917725:JZ917725 TH917725:TV917725 ADD917725:ADR917725 AMZ917725:ANN917725 AWV917725:AXJ917725 BGR917725:BHF917725 BQN917725:BRB917725 CAJ917725:CAX917725 CKF917725:CKT917725 CUB917725:CUP917725 DDX917725:DEL917725 DNT917725:DOH917725 DXP917725:DYD917725 EHL917725:EHZ917725 ERH917725:ERV917725 FBD917725:FBR917725 FKZ917725:FLN917725 FUV917725:FVJ917725 GER917725:GFF917725 GON917725:GPB917725 GYJ917725:GYX917725 HIF917725:HIT917725 HSB917725:HSP917725 IBX917725:ICL917725 ILT917725:IMH917725 IVP917725:IWD917725 JFL917725:JFZ917725 JPH917725:JPV917725 JZD917725:JZR917725 KIZ917725:KJN917725 KSV917725:KTJ917725 LCR917725:LDF917725 LMN917725:LNB917725 LWJ917725:LWX917725 MGF917725:MGT917725 MQB917725:MQP917725 MZX917725:NAL917725 NJT917725:NKH917725 NTP917725:NUD917725 ODL917725:ODZ917725 ONH917725:ONV917725 OXD917725:OXR917725 PGZ917725:PHN917725 PQV917725:PRJ917725 QAR917725:QBF917725 QKN917725:QLB917725 QUJ917725:QUX917725 REF917725:RET917725 ROB917725:ROP917725 RXX917725:RYL917725 SHT917725:SIH917725 SRP917725:SSD917725 TBL917725:TBZ917725 TLH917725:TLV917725 TVD917725:TVR917725 UEZ917725:UFN917725 UOV917725:UPJ917725 UYR917725:UZF917725 VIN917725:VJB917725 VSJ917725:VSX917725 WCF917725:WCT917725 WMB917725:WMP917725 WVX917725:WWL917725 P983261:AD983261 JL983261:JZ983261 TH983261:TV983261 ADD983261:ADR983261 AMZ983261:ANN983261 AWV983261:AXJ983261 BGR983261:BHF983261 BQN983261:BRB983261 CAJ983261:CAX983261 CKF983261:CKT983261 CUB983261:CUP983261 DDX983261:DEL983261 DNT983261:DOH983261 DXP983261:DYD983261 EHL983261:EHZ983261 ERH983261:ERV983261 FBD983261:FBR983261 FKZ983261:FLN983261 FUV983261:FVJ983261 GER983261:GFF983261 GON983261:GPB983261 GYJ983261:GYX983261 HIF983261:HIT983261 HSB983261:HSP983261 IBX983261:ICL983261 ILT983261:IMH983261 IVP983261:IWD983261 JFL983261:JFZ983261 JPH983261:JPV983261 JZD983261:JZR983261 KIZ983261:KJN983261 KSV983261:KTJ983261 LCR983261:LDF983261 LMN983261:LNB983261 LWJ983261:LWX983261 MGF983261:MGT983261 MQB983261:MQP983261 MZX983261:NAL983261 NJT983261:NKH983261 NTP983261:NUD983261 ODL983261:ODZ983261 ONH983261:ONV983261 OXD983261:OXR983261 PGZ983261:PHN983261 PQV983261:PRJ983261 QAR983261:QBF983261 QKN983261:QLB983261 QUJ983261:QUX983261 REF983261:RET983261 ROB983261:ROP983261 RXX983261:RYL983261 SHT983261:SIH983261 SRP983261:SSD983261 TBL983261:TBZ983261 TLH983261:TLV983261 TVD983261:TVR983261 UEZ983261:UFN983261 UOV983261:UPJ983261 UYR983261:UZF983261 VIN983261:VJB983261 VSJ983261:VSX983261 WCF983261:WCT983261 WMB983261:WMP983261 WVX983261:WWL983261 AB190:AM191 JX190:KI191 TT190:UE191 ADP190:AEA191 ANL190:ANW191 AXH190:AXS191 BHD190:BHO191 BQZ190:BRK191 CAV190:CBG191 CKR190:CLC191 CUN190:CUY191 DEJ190:DEU191 DOF190:DOQ191 DYB190:DYM191 EHX190:EII191 ERT190:ESE191 FBP190:FCA191 FLL190:FLW191 FVH190:FVS191 GFD190:GFO191 GOZ190:GPK191 GYV190:GZG191 HIR190:HJC191 HSN190:HSY191 ICJ190:ICU191 IMF190:IMQ191 IWB190:IWM191 JFX190:JGI191 JPT190:JQE191 JZP190:KAA191 KJL190:KJW191 KTH190:KTS191 LDD190:LDO191 LMZ190:LNK191 LWV190:LXG191 MGR190:MHC191 MQN190:MQY191 NAJ190:NAU191 NKF190:NKQ191 NUB190:NUM191 ODX190:OEI191 ONT190:OOE191 OXP190:OYA191 PHL190:PHW191 PRH190:PRS191 QBD190:QBO191 QKZ190:QLK191 QUV190:QVG191 RER190:RFC191 RON190:ROY191 RYJ190:RYU191 SIF190:SIQ191 SSB190:SSM191 TBX190:TCI191 TLT190:TME191 TVP190:TWA191 UFL190:UFW191 UPH190:UPS191 UZD190:UZO191 VIZ190:VJK191 VSV190:VTG191 WCR190:WDC191 WMN190:WMY191 WWJ190:WWU191 AB65749:AM65750 JX65749:KI65750 TT65749:UE65750 ADP65749:AEA65750 ANL65749:ANW65750 AXH65749:AXS65750 BHD65749:BHO65750 BQZ65749:BRK65750 CAV65749:CBG65750 CKR65749:CLC65750 CUN65749:CUY65750 DEJ65749:DEU65750 DOF65749:DOQ65750 DYB65749:DYM65750 EHX65749:EII65750 ERT65749:ESE65750 FBP65749:FCA65750 FLL65749:FLW65750 FVH65749:FVS65750 GFD65749:GFO65750 GOZ65749:GPK65750 GYV65749:GZG65750 HIR65749:HJC65750 HSN65749:HSY65750 ICJ65749:ICU65750 IMF65749:IMQ65750 IWB65749:IWM65750 JFX65749:JGI65750 JPT65749:JQE65750 JZP65749:KAA65750 KJL65749:KJW65750 KTH65749:KTS65750 LDD65749:LDO65750 LMZ65749:LNK65750 LWV65749:LXG65750 MGR65749:MHC65750 MQN65749:MQY65750 NAJ65749:NAU65750 NKF65749:NKQ65750 NUB65749:NUM65750 ODX65749:OEI65750 ONT65749:OOE65750 OXP65749:OYA65750 PHL65749:PHW65750 PRH65749:PRS65750 QBD65749:QBO65750 QKZ65749:QLK65750 QUV65749:QVG65750 RER65749:RFC65750 RON65749:ROY65750 RYJ65749:RYU65750 SIF65749:SIQ65750 SSB65749:SSM65750 TBX65749:TCI65750 TLT65749:TME65750 TVP65749:TWA65750 UFL65749:UFW65750 UPH65749:UPS65750 UZD65749:UZO65750 VIZ65749:VJK65750 VSV65749:VTG65750 WCR65749:WDC65750 WMN65749:WMY65750 WWJ65749:WWU65750 AB131285:AM131286 JX131285:KI131286 TT131285:UE131286 ADP131285:AEA131286 ANL131285:ANW131286 AXH131285:AXS131286 BHD131285:BHO131286 BQZ131285:BRK131286 CAV131285:CBG131286 CKR131285:CLC131286 CUN131285:CUY131286 DEJ131285:DEU131286 DOF131285:DOQ131286 DYB131285:DYM131286 EHX131285:EII131286 ERT131285:ESE131286 FBP131285:FCA131286 FLL131285:FLW131286 FVH131285:FVS131286 GFD131285:GFO131286 GOZ131285:GPK131286 GYV131285:GZG131286 HIR131285:HJC131286 HSN131285:HSY131286 ICJ131285:ICU131286 IMF131285:IMQ131286 IWB131285:IWM131286 JFX131285:JGI131286 JPT131285:JQE131286 JZP131285:KAA131286 KJL131285:KJW131286 KTH131285:KTS131286 LDD131285:LDO131286 LMZ131285:LNK131286 LWV131285:LXG131286 MGR131285:MHC131286 MQN131285:MQY131286 NAJ131285:NAU131286 NKF131285:NKQ131286 NUB131285:NUM131286 ODX131285:OEI131286 ONT131285:OOE131286 OXP131285:OYA131286 PHL131285:PHW131286 PRH131285:PRS131286 QBD131285:QBO131286 QKZ131285:QLK131286 QUV131285:QVG131286 RER131285:RFC131286 RON131285:ROY131286 RYJ131285:RYU131286 SIF131285:SIQ131286 SSB131285:SSM131286 TBX131285:TCI131286 TLT131285:TME131286 TVP131285:TWA131286 UFL131285:UFW131286 UPH131285:UPS131286 UZD131285:UZO131286 VIZ131285:VJK131286 VSV131285:VTG131286 WCR131285:WDC131286 WMN131285:WMY131286 WWJ131285:WWU131286 AB196821:AM196822 JX196821:KI196822 TT196821:UE196822 ADP196821:AEA196822 ANL196821:ANW196822 AXH196821:AXS196822 BHD196821:BHO196822 BQZ196821:BRK196822 CAV196821:CBG196822 CKR196821:CLC196822 CUN196821:CUY196822 DEJ196821:DEU196822 DOF196821:DOQ196822 DYB196821:DYM196822 EHX196821:EII196822 ERT196821:ESE196822 FBP196821:FCA196822 FLL196821:FLW196822 FVH196821:FVS196822 GFD196821:GFO196822 GOZ196821:GPK196822 GYV196821:GZG196822 HIR196821:HJC196822 HSN196821:HSY196822 ICJ196821:ICU196822 IMF196821:IMQ196822 IWB196821:IWM196822 JFX196821:JGI196822 JPT196821:JQE196822 JZP196821:KAA196822 KJL196821:KJW196822 KTH196821:KTS196822 LDD196821:LDO196822 LMZ196821:LNK196822 LWV196821:LXG196822 MGR196821:MHC196822 MQN196821:MQY196822 NAJ196821:NAU196822 NKF196821:NKQ196822 NUB196821:NUM196822 ODX196821:OEI196822 ONT196821:OOE196822 OXP196821:OYA196822 PHL196821:PHW196822 PRH196821:PRS196822 QBD196821:QBO196822 QKZ196821:QLK196822 QUV196821:QVG196822 RER196821:RFC196822 RON196821:ROY196822 RYJ196821:RYU196822 SIF196821:SIQ196822 SSB196821:SSM196822 TBX196821:TCI196822 TLT196821:TME196822 TVP196821:TWA196822 UFL196821:UFW196822 UPH196821:UPS196822 UZD196821:UZO196822 VIZ196821:VJK196822 VSV196821:VTG196822 WCR196821:WDC196822 WMN196821:WMY196822 WWJ196821:WWU196822 AB262357:AM262358 JX262357:KI262358 TT262357:UE262358 ADP262357:AEA262358 ANL262357:ANW262358 AXH262357:AXS262358 BHD262357:BHO262358 BQZ262357:BRK262358 CAV262357:CBG262358 CKR262357:CLC262358 CUN262357:CUY262358 DEJ262357:DEU262358 DOF262357:DOQ262358 DYB262357:DYM262358 EHX262357:EII262358 ERT262357:ESE262358 FBP262357:FCA262358 FLL262357:FLW262358 FVH262357:FVS262358 GFD262357:GFO262358 GOZ262357:GPK262358 GYV262357:GZG262358 HIR262357:HJC262358 HSN262357:HSY262358 ICJ262357:ICU262358 IMF262357:IMQ262358 IWB262357:IWM262358 JFX262357:JGI262358 JPT262357:JQE262358 JZP262357:KAA262358 KJL262357:KJW262358 KTH262357:KTS262358 LDD262357:LDO262358 LMZ262357:LNK262358 LWV262357:LXG262358 MGR262357:MHC262358 MQN262357:MQY262358 NAJ262357:NAU262358 NKF262357:NKQ262358 NUB262357:NUM262358 ODX262357:OEI262358 ONT262357:OOE262358 OXP262357:OYA262358 PHL262357:PHW262358 PRH262357:PRS262358 QBD262357:QBO262358 QKZ262357:QLK262358 QUV262357:QVG262358 RER262357:RFC262358 RON262357:ROY262358 RYJ262357:RYU262358 SIF262357:SIQ262358 SSB262357:SSM262358 TBX262357:TCI262358 TLT262357:TME262358 TVP262357:TWA262358 UFL262357:UFW262358 UPH262357:UPS262358 UZD262357:UZO262358 VIZ262357:VJK262358 VSV262357:VTG262358 WCR262357:WDC262358 WMN262357:WMY262358 WWJ262357:WWU262358 AB327893:AM327894 JX327893:KI327894 TT327893:UE327894 ADP327893:AEA327894 ANL327893:ANW327894 AXH327893:AXS327894 BHD327893:BHO327894 BQZ327893:BRK327894 CAV327893:CBG327894 CKR327893:CLC327894 CUN327893:CUY327894 DEJ327893:DEU327894 DOF327893:DOQ327894 DYB327893:DYM327894 EHX327893:EII327894 ERT327893:ESE327894 FBP327893:FCA327894 FLL327893:FLW327894 FVH327893:FVS327894 GFD327893:GFO327894 GOZ327893:GPK327894 GYV327893:GZG327894 HIR327893:HJC327894 HSN327893:HSY327894 ICJ327893:ICU327894 IMF327893:IMQ327894 IWB327893:IWM327894 JFX327893:JGI327894 JPT327893:JQE327894 JZP327893:KAA327894 KJL327893:KJW327894 KTH327893:KTS327894 LDD327893:LDO327894 LMZ327893:LNK327894 LWV327893:LXG327894 MGR327893:MHC327894 MQN327893:MQY327894 NAJ327893:NAU327894 NKF327893:NKQ327894 NUB327893:NUM327894 ODX327893:OEI327894 ONT327893:OOE327894 OXP327893:OYA327894 PHL327893:PHW327894 PRH327893:PRS327894 QBD327893:QBO327894 QKZ327893:QLK327894 QUV327893:QVG327894 RER327893:RFC327894 RON327893:ROY327894 RYJ327893:RYU327894 SIF327893:SIQ327894 SSB327893:SSM327894 TBX327893:TCI327894 TLT327893:TME327894 TVP327893:TWA327894 UFL327893:UFW327894 UPH327893:UPS327894 UZD327893:UZO327894 VIZ327893:VJK327894 VSV327893:VTG327894 WCR327893:WDC327894 WMN327893:WMY327894 WWJ327893:WWU327894 AB393429:AM393430 JX393429:KI393430 TT393429:UE393430 ADP393429:AEA393430 ANL393429:ANW393430 AXH393429:AXS393430 BHD393429:BHO393430 BQZ393429:BRK393430 CAV393429:CBG393430 CKR393429:CLC393430 CUN393429:CUY393430 DEJ393429:DEU393430 DOF393429:DOQ393430 DYB393429:DYM393430 EHX393429:EII393430 ERT393429:ESE393430 FBP393429:FCA393430 FLL393429:FLW393430 FVH393429:FVS393430 GFD393429:GFO393430 GOZ393429:GPK393430 GYV393429:GZG393430 HIR393429:HJC393430 HSN393429:HSY393430 ICJ393429:ICU393430 IMF393429:IMQ393430 IWB393429:IWM393430 JFX393429:JGI393430 JPT393429:JQE393430 JZP393429:KAA393430 KJL393429:KJW393430 KTH393429:KTS393430 LDD393429:LDO393430 LMZ393429:LNK393430 LWV393429:LXG393430 MGR393429:MHC393430 MQN393429:MQY393430 NAJ393429:NAU393430 NKF393429:NKQ393430 NUB393429:NUM393430 ODX393429:OEI393430 ONT393429:OOE393430 OXP393429:OYA393430 PHL393429:PHW393430 PRH393429:PRS393430 QBD393429:QBO393430 QKZ393429:QLK393430 QUV393429:QVG393430 RER393429:RFC393430 RON393429:ROY393430 RYJ393429:RYU393430 SIF393429:SIQ393430 SSB393429:SSM393430 TBX393429:TCI393430 TLT393429:TME393430 TVP393429:TWA393430 UFL393429:UFW393430 UPH393429:UPS393430 UZD393429:UZO393430 VIZ393429:VJK393430 VSV393429:VTG393430 WCR393429:WDC393430 WMN393429:WMY393430 WWJ393429:WWU393430 AB458965:AM458966 JX458965:KI458966 TT458965:UE458966 ADP458965:AEA458966 ANL458965:ANW458966 AXH458965:AXS458966 BHD458965:BHO458966 BQZ458965:BRK458966 CAV458965:CBG458966 CKR458965:CLC458966 CUN458965:CUY458966 DEJ458965:DEU458966 DOF458965:DOQ458966 DYB458965:DYM458966 EHX458965:EII458966 ERT458965:ESE458966 FBP458965:FCA458966 FLL458965:FLW458966 FVH458965:FVS458966 GFD458965:GFO458966 GOZ458965:GPK458966 GYV458965:GZG458966 HIR458965:HJC458966 HSN458965:HSY458966 ICJ458965:ICU458966 IMF458965:IMQ458966 IWB458965:IWM458966 JFX458965:JGI458966 JPT458965:JQE458966 JZP458965:KAA458966 KJL458965:KJW458966 KTH458965:KTS458966 LDD458965:LDO458966 LMZ458965:LNK458966 LWV458965:LXG458966 MGR458965:MHC458966 MQN458965:MQY458966 NAJ458965:NAU458966 NKF458965:NKQ458966 NUB458965:NUM458966 ODX458965:OEI458966 ONT458965:OOE458966 OXP458965:OYA458966 PHL458965:PHW458966 PRH458965:PRS458966 QBD458965:QBO458966 QKZ458965:QLK458966 QUV458965:QVG458966 RER458965:RFC458966 RON458965:ROY458966 RYJ458965:RYU458966 SIF458965:SIQ458966 SSB458965:SSM458966 TBX458965:TCI458966 TLT458965:TME458966 TVP458965:TWA458966 UFL458965:UFW458966 UPH458965:UPS458966 UZD458965:UZO458966 VIZ458965:VJK458966 VSV458965:VTG458966 WCR458965:WDC458966 WMN458965:WMY458966 WWJ458965:WWU458966 AB524501:AM524502 JX524501:KI524502 TT524501:UE524502 ADP524501:AEA524502 ANL524501:ANW524502 AXH524501:AXS524502 BHD524501:BHO524502 BQZ524501:BRK524502 CAV524501:CBG524502 CKR524501:CLC524502 CUN524501:CUY524502 DEJ524501:DEU524502 DOF524501:DOQ524502 DYB524501:DYM524502 EHX524501:EII524502 ERT524501:ESE524502 FBP524501:FCA524502 FLL524501:FLW524502 FVH524501:FVS524502 GFD524501:GFO524502 GOZ524501:GPK524502 GYV524501:GZG524502 HIR524501:HJC524502 HSN524501:HSY524502 ICJ524501:ICU524502 IMF524501:IMQ524502 IWB524501:IWM524502 JFX524501:JGI524502 JPT524501:JQE524502 JZP524501:KAA524502 KJL524501:KJW524502 KTH524501:KTS524502 LDD524501:LDO524502 LMZ524501:LNK524502 LWV524501:LXG524502 MGR524501:MHC524502 MQN524501:MQY524502 NAJ524501:NAU524502 NKF524501:NKQ524502 NUB524501:NUM524502 ODX524501:OEI524502 ONT524501:OOE524502 OXP524501:OYA524502 PHL524501:PHW524502 PRH524501:PRS524502 QBD524501:QBO524502 QKZ524501:QLK524502 QUV524501:QVG524502 RER524501:RFC524502 RON524501:ROY524502 RYJ524501:RYU524502 SIF524501:SIQ524502 SSB524501:SSM524502 TBX524501:TCI524502 TLT524501:TME524502 TVP524501:TWA524502 UFL524501:UFW524502 UPH524501:UPS524502 UZD524501:UZO524502 VIZ524501:VJK524502 VSV524501:VTG524502 WCR524501:WDC524502 WMN524501:WMY524502 WWJ524501:WWU524502 AB590037:AM590038 JX590037:KI590038 TT590037:UE590038 ADP590037:AEA590038 ANL590037:ANW590038 AXH590037:AXS590038 BHD590037:BHO590038 BQZ590037:BRK590038 CAV590037:CBG590038 CKR590037:CLC590038 CUN590037:CUY590038 DEJ590037:DEU590038 DOF590037:DOQ590038 DYB590037:DYM590038 EHX590037:EII590038 ERT590037:ESE590038 FBP590037:FCA590038 FLL590037:FLW590038 FVH590037:FVS590038 GFD590037:GFO590038 GOZ590037:GPK590038 GYV590037:GZG590038 HIR590037:HJC590038 HSN590037:HSY590038 ICJ590037:ICU590038 IMF590037:IMQ590038 IWB590037:IWM590038 JFX590037:JGI590038 JPT590037:JQE590038 JZP590037:KAA590038 KJL590037:KJW590038 KTH590037:KTS590038 LDD590037:LDO590038 LMZ590037:LNK590038 LWV590037:LXG590038 MGR590037:MHC590038 MQN590037:MQY590038 NAJ590037:NAU590038 NKF590037:NKQ590038 NUB590037:NUM590038 ODX590037:OEI590038 ONT590037:OOE590038 OXP590037:OYA590038 PHL590037:PHW590038 PRH590037:PRS590038 QBD590037:QBO590038 QKZ590037:QLK590038 QUV590037:QVG590038 RER590037:RFC590038 RON590037:ROY590038 RYJ590037:RYU590038 SIF590037:SIQ590038 SSB590037:SSM590038 TBX590037:TCI590038 TLT590037:TME590038 TVP590037:TWA590038 UFL590037:UFW590038 UPH590037:UPS590038 UZD590037:UZO590038 VIZ590037:VJK590038 VSV590037:VTG590038 WCR590037:WDC590038 WMN590037:WMY590038 WWJ590037:WWU590038 AB655573:AM655574 JX655573:KI655574 TT655573:UE655574 ADP655573:AEA655574 ANL655573:ANW655574 AXH655573:AXS655574 BHD655573:BHO655574 BQZ655573:BRK655574 CAV655573:CBG655574 CKR655573:CLC655574 CUN655573:CUY655574 DEJ655573:DEU655574 DOF655573:DOQ655574 DYB655573:DYM655574 EHX655573:EII655574 ERT655573:ESE655574 FBP655573:FCA655574 FLL655573:FLW655574 FVH655573:FVS655574 GFD655573:GFO655574 GOZ655573:GPK655574 GYV655573:GZG655574 HIR655573:HJC655574 HSN655573:HSY655574 ICJ655573:ICU655574 IMF655573:IMQ655574 IWB655573:IWM655574 JFX655573:JGI655574 JPT655573:JQE655574 JZP655573:KAA655574 KJL655573:KJW655574 KTH655573:KTS655574 LDD655573:LDO655574 LMZ655573:LNK655574 LWV655573:LXG655574 MGR655573:MHC655574 MQN655573:MQY655574 NAJ655573:NAU655574 NKF655573:NKQ655574 NUB655573:NUM655574 ODX655573:OEI655574 ONT655573:OOE655574 OXP655573:OYA655574 PHL655573:PHW655574 PRH655573:PRS655574 QBD655573:QBO655574 QKZ655573:QLK655574 QUV655573:QVG655574 RER655573:RFC655574 RON655573:ROY655574 RYJ655573:RYU655574 SIF655573:SIQ655574 SSB655573:SSM655574 TBX655573:TCI655574 TLT655573:TME655574 TVP655573:TWA655574 UFL655573:UFW655574 UPH655573:UPS655574 UZD655573:UZO655574 VIZ655573:VJK655574 VSV655573:VTG655574 WCR655573:WDC655574 WMN655573:WMY655574 WWJ655573:WWU655574 AB721109:AM721110 JX721109:KI721110 TT721109:UE721110 ADP721109:AEA721110 ANL721109:ANW721110 AXH721109:AXS721110 BHD721109:BHO721110 BQZ721109:BRK721110 CAV721109:CBG721110 CKR721109:CLC721110 CUN721109:CUY721110 DEJ721109:DEU721110 DOF721109:DOQ721110 DYB721109:DYM721110 EHX721109:EII721110 ERT721109:ESE721110 FBP721109:FCA721110 FLL721109:FLW721110 FVH721109:FVS721110 GFD721109:GFO721110 GOZ721109:GPK721110 GYV721109:GZG721110 HIR721109:HJC721110 HSN721109:HSY721110 ICJ721109:ICU721110 IMF721109:IMQ721110 IWB721109:IWM721110 JFX721109:JGI721110 JPT721109:JQE721110 JZP721109:KAA721110 KJL721109:KJW721110 KTH721109:KTS721110 LDD721109:LDO721110 LMZ721109:LNK721110 LWV721109:LXG721110 MGR721109:MHC721110 MQN721109:MQY721110 NAJ721109:NAU721110 NKF721109:NKQ721110 NUB721109:NUM721110 ODX721109:OEI721110 ONT721109:OOE721110 OXP721109:OYA721110 PHL721109:PHW721110 PRH721109:PRS721110 QBD721109:QBO721110 QKZ721109:QLK721110 QUV721109:QVG721110 RER721109:RFC721110 RON721109:ROY721110 RYJ721109:RYU721110 SIF721109:SIQ721110 SSB721109:SSM721110 TBX721109:TCI721110 TLT721109:TME721110 TVP721109:TWA721110 UFL721109:UFW721110 UPH721109:UPS721110 UZD721109:UZO721110 VIZ721109:VJK721110 VSV721109:VTG721110 WCR721109:WDC721110 WMN721109:WMY721110 WWJ721109:WWU721110 AB786645:AM786646 JX786645:KI786646 TT786645:UE786646 ADP786645:AEA786646 ANL786645:ANW786646 AXH786645:AXS786646 BHD786645:BHO786646 BQZ786645:BRK786646 CAV786645:CBG786646 CKR786645:CLC786646 CUN786645:CUY786646 DEJ786645:DEU786646 DOF786645:DOQ786646 DYB786645:DYM786646 EHX786645:EII786646 ERT786645:ESE786646 FBP786645:FCA786646 FLL786645:FLW786646 FVH786645:FVS786646 GFD786645:GFO786646 GOZ786645:GPK786646 GYV786645:GZG786646 HIR786645:HJC786646 HSN786645:HSY786646 ICJ786645:ICU786646 IMF786645:IMQ786646 IWB786645:IWM786646 JFX786645:JGI786646 JPT786645:JQE786646 JZP786645:KAA786646 KJL786645:KJW786646 KTH786645:KTS786646 LDD786645:LDO786646 LMZ786645:LNK786646 LWV786645:LXG786646 MGR786645:MHC786646 MQN786645:MQY786646 NAJ786645:NAU786646 NKF786645:NKQ786646 NUB786645:NUM786646 ODX786645:OEI786646 ONT786645:OOE786646 OXP786645:OYA786646 PHL786645:PHW786646 PRH786645:PRS786646 QBD786645:QBO786646 QKZ786645:QLK786646 QUV786645:QVG786646 RER786645:RFC786646 RON786645:ROY786646 RYJ786645:RYU786646 SIF786645:SIQ786646 SSB786645:SSM786646 TBX786645:TCI786646 TLT786645:TME786646 TVP786645:TWA786646 UFL786645:UFW786646 UPH786645:UPS786646 UZD786645:UZO786646 VIZ786645:VJK786646 VSV786645:VTG786646 WCR786645:WDC786646 WMN786645:WMY786646 WWJ786645:WWU786646 AB852181:AM852182 JX852181:KI852182 TT852181:UE852182 ADP852181:AEA852182 ANL852181:ANW852182 AXH852181:AXS852182 BHD852181:BHO852182 BQZ852181:BRK852182 CAV852181:CBG852182 CKR852181:CLC852182 CUN852181:CUY852182 DEJ852181:DEU852182 DOF852181:DOQ852182 DYB852181:DYM852182 EHX852181:EII852182 ERT852181:ESE852182 FBP852181:FCA852182 FLL852181:FLW852182 FVH852181:FVS852182 GFD852181:GFO852182 GOZ852181:GPK852182 GYV852181:GZG852182 HIR852181:HJC852182 HSN852181:HSY852182 ICJ852181:ICU852182 IMF852181:IMQ852182 IWB852181:IWM852182 JFX852181:JGI852182 JPT852181:JQE852182 JZP852181:KAA852182 KJL852181:KJW852182 KTH852181:KTS852182 LDD852181:LDO852182 LMZ852181:LNK852182 LWV852181:LXG852182 MGR852181:MHC852182 MQN852181:MQY852182 NAJ852181:NAU852182 NKF852181:NKQ852182 NUB852181:NUM852182 ODX852181:OEI852182 ONT852181:OOE852182 OXP852181:OYA852182 PHL852181:PHW852182 PRH852181:PRS852182 QBD852181:QBO852182 QKZ852181:QLK852182 QUV852181:QVG852182 RER852181:RFC852182 RON852181:ROY852182 RYJ852181:RYU852182 SIF852181:SIQ852182 SSB852181:SSM852182 TBX852181:TCI852182 TLT852181:TME852182 TVP852181:TWA852182 UFL852181:UFW852182 UPH852181:UPS852182 UZD852181:UZO852182 VIZ852181:VJK852182 VSV852181:VTG852182 WCR852181:WDC852182 WMN852181:WMY852182 WWJ852181:WWU852182 AB917717:AM917718 JX917717:KI917718 TT917717:UE917718 ADP917717:AEA917718 ANL917717:ANW917718 AXH917717:AXS917718 BHD917717:BHO917718 BQZ917717:BRK917718 CAV917717:CBG917718 CKR917717:CLC917718 CUN917717:CUY917718 DEJ917717:DEU917718 DOF917717:DOQ917718 DYB917717:DYM917718 EHX917717:EII917718 ERT917717:ESE917718 FBP917717:FCA917718 FLL917717:FLW917718 FVH917717:FVS917718 GFD917717:GFO917718 GOZ917717:GPK917718 GYV917717:GZG917718 HIR917717:HJC917718 HSN917717:HSY917718 ICJ917717:ICU917718 IMF917717:IMQ917718 IWB917717:IWM917718 JFX917717:JGI917718 JPT917717:JQE917718 JZP917717:KAA917718 KJL917717:KJW917718 KTH917717:KTS917718 LDD917717:LDO917718 LMZ917717:LNK917718 LWV917717:LXG917718 MGR917717:MHC917718 MQN917717:MQY917718 NAJ917717:NAU917718 NKF917717:NKQ917718 NUB917717:NUM917718 ODX917717:OEI917718 ONT917717:OOE917718 OXP917717:OYA917718 PHL917717:PHW917718 PRH917717:PRS917718 QBD917717:QBO917718 QKZ917717:QLK917718 QUV917717:QVG917718 RER917717:RFC917718 RON917717:ROY917718 RYJ917717:RYU917718 SIF917717:SIQ917718 SSB917717:SSM917718 TBX917717:TCI917718 TLT917717:TME917718 TVP917717:TWA917718 UFL917717:UFW917718 UPH917717:UPS917718 UZD917717:UZO917718 VIZ917717:VJK917718 VSV917717:VTG917718 WCR917717:WDC917718 WMN917717:WMY917718 WWJ917717:WWU917718 AB983253:AM983254 JX983253:KI983254 TT983253:UE983254 ADP983253:AEA983254 ANL983253:ANW983254 AXH983253:AXS983254 BHD983253:BHO983254 BQZ983253:BRK983254 CAV983253:CBG983254 CKR983253:CLC983254 CUN983253:CUY983254 DEJ983253:DEU983254 DOF983253:DOQ983254 DYB983253:DYM983254 EHX983253:EII983254 ERT983253:ESE983254 FBP983253:FCA983254 FLL983253:FLW983254 FVH983253:FVS983254 GFD983253:GFO983254 GOZ983253:GPK983254 GYV983253:GZG983254 HIR983253:HJC983254 HSN983253:HSY983254 ICJ983253:ICU983254 IMF983253:IMQ983254 IWB983253:IWM983254 JFX983253:JGI983254 JPT983253:JQE983254 JZP983253:KAA983254 KJL983253:KJW983254 KTH983253:KTS983254 LDD983253:LDO983254 LMZ983253:LNK983254 LWV983253:LXG983254 MGR983253:MHC983254 MQN983253:MQY983254 NAJ983253:NAU983254 NKF983253:NKQ983254 NUB983253:NUM983254 ODX983253:OEI983254 ONT983253:OOE983254 OXP983253:OYA983254 PHL983253:PHW983254 PRH983253:PRS983254 QBD983253:QBO983254 QKZ983253:QLK983254 QUV983253:QVG983254 RER983253:RFC983254 RON983253:ROY983254 RYJ983253:RYU983254 SIF983253:SIQ983254 SSB983253:SSM983254 TBX983253:TCI983254 TLT983253:TME983254 TVP983253:TWA983254 UFL983253:UFW983254 UPH983253:UPS983254 UZD983253:UZO983254 VIZ983253:VJK983254 VSV983253:VTG983254 WCR983253:WDC983254 WMN983253:WMY983254 WWJ983253:WWU983254 O166:AU171 JK166:KQ171 TG166:UM171 ADC166:AEI171 AMY166:AOE171 AWU166:AYA171 BGQ166:BHW171 BQM166:BRS171 CAI166:CBO171 CKE166:CLK171 CUA166:CVG171 DDW166:DFC171 DNS166:DOY171 DXO166:DYU171 EHK166:EIQ171 ERG166:ESM171 FBC166:FCI171 FKY166:FME171 FUU166:FWA171 GEQ166:GFW171 GOM166:GPS171 GYI166:GZO171 HIE166:HJK171 HSA166:HTG171 IBW166:IDC171 ILS166:IMY171 IVO166:IWU171 JFK166:JGQ171 JPG166:JQM171 JZC166:KAI171 KIY166:KKE171 KSU166:KUA171 LCQ166:LDW171 LMM166:LNS171 LWI166:LXO171 MGE166:MHK171 MQA166:MRG171 MZW166:NBC171 NJS166:NKY171 NTO166:NUU171 ODK166:OEQ171 ONG166:OOM171 OXC166:OYI171 PGY166:PIE171 PQU166:PSA171 QAQ166:QBW171 QKM166:QLS171 QUI166:QVO171 REE166:RFK171 ROA166:RPG171 RXW166:RZC171 SHS166:SIY171 SRO166:SSU171 TBK166:TCQ171 TLG166:TMM171 TVC166:TWI171 UEY166:UGE171 UOU166:UQA171 UYQ166:UZW171 VIM166:VJS171 VSI166:VTO171 WCE166:WDK171 WMA166:WNG171 WVW166:WXC171 O65725:AU65730 JK65725:KQ65730 TG65725:UM65730 ADC65725:AEI65730 AMY65725:AOE65730 AWU65725:AYA65730 BGQ65725:BHW65730 BQM65725:BRS65730 CAI65725:CBO65730 CKE65725:CLK65730 CUA65725:CVG65730 DDW65725:DFC65730 DNS65725:DOY65730 DXO65725:DYU65730 EHK65725:EIQ65730 ERG65725:ESM65730 FBC65725:FCI65730 FKY65725:FME65730 FUU65725:FWA65730 GEQ65725:GFW65730 GOM65725:GPS65730 GYI65725:GZO65730 HIE65725:HJK65730 HSA65725:HTG65730 IBW65725:IDC65730 ILS65725:IMY65730 IVO65725:IWU65730 JFK65725:JGQ65730 JPG65725:JQM65730 JZC65725:KAI65730 KIY65725:KKE65730 KSU65725:KUA65730 LCQ65725:LDW65730 LMM65725:LNS65730 LWI65725:LXO65730 MGE65725:MHK65730 MQA65725:MRG65730 MZW65725:NBC65730 NJS65725:NKY65730 NTO65725:NUU65730 ODK65725:OEQ65730 ONG65725:OOM65730 OXC65725:OYI65730 PGY65725:PIE65730 PQU65725:PSA65730 QAQ65725:QBW65730 QKM65725:QLS65730 QUI65725:QVO65730 REE65725:RFK65730 ROA65725:RPG65730 RXW65725:RZC65730 SHS65725:SIY65730 SRO65725:SSU65730 TBK65725:TCQ65730 TLG65725:TMM65730 TVC65725:TWI65730 UEY65725:UGE65730 UOU65725:UQA65730 UYQ65725:UZW65730 VIM65725:VJS65730 VSI65725:VTO65730 WCE65725:WDK65730 WMA65725:WNG65730 WVW65725:WXC65730 O131261:AU131266 JK131261:KQ131266 TG131261:UM131266 ADC131261:AEI131266 AMY131261:AOE131266 AWU131261:AYA131266 BGQ131261:BHW131266 BQM131261:BRS131266 CAI131261:CBO131266 CKE131261:CLK131266 CUA131261:CVG131266 DDW131261:DFC131266 DNS131261:DOY131266 DXO131261:DYU131266 EHK131261:EIQ131266 ERG131261:ESM131266 FBC131261:FCI131266 FKY131261:FME131266 FUU131261:FWA131266 GEQ131261:GFW131266 GOM131261:GPS131266 GYI131261:GZO131266 HIE131261:HJK131266 HSA131261:HTG131266 IBW131261:IDC131266 ILS131261:IMY131266 IVO131261:IWU131266 JFK131261:JGQ131266 JPG131261:JQM131266 JZC131261:KAI131266 KIY131261:KKE131266 KSU131261:KUA131266 LCQ131261:LDW131266 LMM131261:LNS131266 LWI131261:LXO131266 MGE131261:MHK131266 MQA131261:MRG131266 MZW131261:NBC131266 NJS131261:NKY131266 NTO131261:NUU131266 ODK131261:OEQ131266 ONG131261:OOM131266 OXC131261:OYI131266 PGY131261:PIE131266 PQU131261:PSA131266 QAQ131261:QBW131266 QKM131261:QLS131266 QUI131261:QVO131266 REE131261:RFK131266 ROA131261:RPG131266 RXW131261:RZC131266 SHS131261:SIY131266 SRO131261:SSU131266 TBK131261:TCQ131266 TLG131261:TMM131266 TVC131261:TWI131266 UEY131261:UGE131266 UOU131261:UQA131266 UYQ131261:UZW131266 VIM131261:VJS131266 VSI131261:VTO131266 WCE131261:WDK131266 WMA131261:WNG131266 WVW131261:WXC131266 O196797:AU196802 JK196797:KQ196802 TG196797:UM196802 ADC196797:AEI196802 AMY196797:AOE196802 AWU196797:AYA196802 BGQ196797:BHW196802 BQM196797:BRS196802 CAI196797:CBO196802 CKE196797:CLK196802 CUA196797:CVG196802 DDW196797:DFC196802 DNS196797:DOY196802 DXO196797:DYU196802 EHK196797:EIQ196802 ERG196797:ESM196802 FBC196797:FCI196802 FKY196797:FME196802 FUU196797:FWA196802 GEQ196797:GFW196802 GOM196797:GPS196802 GYI196797:GZO196802 HIE196797:HJK196802 HSA196797:HTG196802 IBW196797:IDC196802 ILS196797:IMY196802 IVO196797:IWU196802 JFK196797:JGQ196802 JPG196797:JQM196802 JZC196797:KAI196802 KIY196797:KKE196802 KSU196797:KUA196802 LCQ196797:LDW196802 LMM196797:LNS196802 LWI196797:LXO196802 MGE196797:MHK196802 MQA196797:MRG196802 MZW196797:NBC196802 NJS196797:NKY196802 NTO196797:NUU196802 ODK196797:OEQ196802 ONG196797:OOM196802 OXC196797:OYI196802 PGY196797:PIE196802 PQU196797:PSA196802 QAQ196797:QBW196802 QKM196797:QLS196802 QUI196797:QVO196802 REE196797:RFK196802 ROA196797:RPG196802 RXW196797:RZC196802 SHS196797:SIY196802 SRO196797:SSU196802 TBK196797:TCQ196802 TLG196797:TMM196802 TVC196797:TWI196802 UEY196797:UGE196802 UOU196797:UQA196802 UYQ196797:UZW196802 VIM196797:VJS196802 VSI196797:VTO196802 WCE196797:WDK196802 WMA196797:WNG196802 WVW196797:WXC196802 O262333:AU262338 JK262333:KQ262338 TG262333:UM262338 ADC262333:AEI262338 AMY262333:AOE262338 AWU262333:AYA262338 BGQ262333:BHW262338 BQM262333:BRS262338 CAI262333:CBO262338 CKE262333:CLK262338 CUA262333:CVG262338 DDW262333:DFC262338 DNS262333:DOY262338 DXO262333:DYU262338 EHK262333:EIQ262338 ERG262333:ESM262338 FBC262333:FCI262338 FKY262333:FME262338 FUU262333:FWA262338 GEQ262333:GFW262338 GOM262333:GPS262338 GYI262333:GZO262338 HIE262333:HJK262338 HSA262333:HTG262338 IBW262333:IDC262338 ILS262333:IMY262338 IVO262333:IWU262338 JFK262333:JGQ262338 JPG262333:JQM262338 JZC262333:KAI262338 KIY262333:KKE262338 KSU262333:KUA262338 LCQ262333:LDW262338 LMM262333:LNS262338 LWI262333:LXO262338 MGE262333:MHK262338 MQA262333:MRG262338 MZW262333:NBC262338 NJS262333:NKY262338 NTO262333:NUU262338 ODK262333:OEQ262338 ONG262333:OOM262338 OXC262333:OYI262338 PGY262333:PIE262338 PQU262333:PSA262338 QAQ262333:QBW262338 QKM262333:QLS262338 QUI262333:QVO262338 REE262333:RFK262338 ROA262333:RPG262338 RXW262333:RZC262338 SHS262333:SIY262338 SRO262333:SSU262338 TBK262333:TCQ262338 TLG262333:TMM262338 TVC262333:TWI262338 UEY262333:UGE262338 UOU262333:UQA262338 UYQ262333:UZW262338 VIM262333:VJS262338 VSI262333:VTO262338 WCE262333:WDK262338 WMA262333:WNG262338 WVW262333:WXC262338 O327869:AU327874 JK327869:KQ327874 TG327869:UM327874 ADC327869:AEI327874 AMY327869:AOE327874 AWU327869:AYA327874 BGQ327869:BHW327874 BQM327869:BRS327874 CAI327869:CBO327874 CKE327869:CLK327874 CUA327869:CVG327874 DDW327869:DFC327874 DNS327869:DOY327874 DXO327869:DYU327874 EHK327869:EIQ327874 ERG327869:ESM327874 FBC327869:FCI327874 FKY327869:FME327874 FUU327869:FWA327874 GEQ327869:GFW327874 GOM327869:GPS327874 GYI327869:GZO327874 HIE327869:HJK327874 HSA327869:HTG327874 IBW327869:IDC327874 ILS327869:IMY327874 IVO327869:IWU327874 JFK327869:JGQ327874 JPG327869:JQM327874 JZC327869:KAI327874 KIY327869:KKE327874 KSU327869:KUA327874 LCQ327869:LDW327874 LMM327869:LNS327874 LWI327869:LXO327874 MGE327869:MHK327874 MQA327869:MRG327874 MZW327869:NBC327874 NJS327869:NKY327874 NTO327869:NUU327874 ODK327869:OEQ327874 ONG327869:OOM327874 OXC327869:OYI327874 PGY327869:PIE327874 PQU327869:PSA327874 QAQ327869:QBW327874 QKM327869:QLS327874 QUI327869:QVO327874 REE327869:RFK327874 ROA327869:RPG327874 RXW327869:RZC327874 SHS327869:SIY327874 SRO327869:SSU327874 TBK327869:TCQ327874 TLG327869:TMM327874 TVC327869:TWI327874 UEY327869:UGE327874 UOU327869:UQA327874 UYQ327869:UZW327874 VIM327869:VJS327874 VSI327869:VTO327874 WCE327869:WDK327874 WMA327869:WNG327874 WVW327869:WXC327874 O393405:AU393410 JK393405:KQ393410 TG393405:UM393410 ADC393405:AEI393410 AMY393405:AOE393410 AWU393405:AYA393410 BGQ393405:BHW393410 BQM393405:BRS393410 CAI393405:CBO393410 CKE393405:CLK393410 CUA393405:CVG393410 DDW393405:DFC393410 DNS393405:DOY393410 DXO393405:DYU393410 EHK393405:EIQ393410 ERG393405:ESM393410 FBC393405:FCI393410 FKY393405:FME393410 FUU393405:FWA393410 GEQ393405:GFW393410 GOM393405:GPS393410 GYI393405:GZO393410 HIE393405:HJK393410 HSA393405:HTG393410 IBW393405:IDC393410 ILS393405:IMY393410 IVO393405:IWU393410 JFK393405:JGQ393410 JPG393405:JQM393410 JZC393405:KAI393410 KIY393405:KKE393410 KSU393405:KUA393410 LCQ393405:LDW393410 LMM393405:LNS393410 LWI393405:LXO393410 MGE393405:MHK393410 MQA393405:MRG393410 MZW393405:NBC393410 NJS393405:NKY393410 NTO393405:NUU393410 ODK393405:OEQ393410 ONG393405:OOM393410 OXC393405:OYI393410 PGY393405:PIE393410 PQU393405:PSA393410 QAQ393405:QBW393410 QKM393405:QLS393410 QUI393405:QVO393410 REE393405:RFK393410 ROA393405:RPG393410 RXW393405:RZC393410 SHS393405:SIY393410 SRO393405:SSU393410 TBK393405:TCQ393410 TLG393405:TMM393410 TVC393405:TWI393410 UEY393405:UGE393410 UOU393405:UQA393410 UYQ393405:UZW393410 VIM393405:VJS393410 VSI393405:VTO393410 WCE393405:WDK393410 WMA393405:WNG393410 WVW393405:WXC393410 O458941:AU458946 JK458941:KQ458946 TG458941:UM458946 ADC458941:AEI458946 AMY458941:AOE458946 AWU458941:AYA458946 BGQ458941:BHW458946 BQM458941:BRS458946 CAI458941:CBO458946 CKE458941:CLK458946 CUA458941:CVG458946 DDW458941:DFC458946 DNS458941:DOY458946 DXO458941:DYU458946 EHK458941:EIQ458946 ERG458941:ESM458946 FBC458941:FCI458946 FKY458941:FME458946 FUU458941:FWA458946 GEQ458941:GFW458946 GOM458941:GPS458946 GYI458941:GZO458946 HIE458941:HJK458946 HSA458941:HTG458946 IBW458941:IDC458946 ILS458941:IMY458946 IVO458941:IWU458946 JFK458941:JGQ458946 JPG458941:JQM458946 JZC458941:KAI458946 KIY458941:KKE458946 KSU458941:KUA458946 LCQ458941:LDW458946 LMM458941:LNS458946 LWI458941:LXO458946 MGE458941:MHK458946 MQA458941:MRG458946 MZW458941:NBC458946 NJS458941:NKY458946 NTO458941:NUU458946 ODK458941:OEQ458946 ONG458941:OOM458946 OXC458941:OYI458946 PGY458941:PIE458946 PQU458941:PSA458946 QAQ458941:QBW458946 QKM458941:QLS458946 QUI458941:QVO458946 REE458941:RFK458946 ROA458941:RPG458946 RXW458941:RZC458946 SHS458941:SIY458946 SRO458941:SSU458946 TBK458941:TCQ458946 TLG458941:TMM458946 TVC458941:TWI458946 UEY458941:UGE458946 UOU458941:UQA458946 UYQ458941:UZW458946 VIM458941:VJS458946 VSI458941:VTO458946 WCE458941:WDK458946 WMA458941:WNG458946 WVW458941:WXC458946 O524477:AU524482 JK524477:KQ524482 TG524477:UM524482 ADC524477:AEI524482 AMY524477:AOE524482 AWU524477:AYA524482 BGQ524477:BHW524482 BQM524477:BRS524482 CAI524477:CBO524482 CKE524477:CLK524482 CUA524477:CVG524482 DDW524477:DFC524482 DNS524477:DOY524482 DXO524477:DYU524482 EHK524477:EIQ524482 ERG524477:ESM524482 FBC524477:FCI524482 FKY524477:FME524482 FUU524477:FWA524482 GEQ524477:GFW524482 GOM524477:GPS524482 GYI524477:GZO524482 HIE524477:HJK524482 HSA524477:HTG524482 IBW524477:IDC524482 ILS524477:IMY524482 IVO524477:IWU524482 JFK524477:JGQ524482 JPG524477:JQM524482 JZC524477:KAI524482 KIY524477:KKE524482 KSU524477:KUA524482 LCQ524477:LDW524482 LMM524477:LNS524482 LWI524477:LXO524482 MGE524477:MHK524482 MQA524477:MRG524482 MZW524477:NBC524482 NJS524477:NKY524482 NTO524477:NUU524482 ODK524477:OEQ524482 ONG524477:OOM524482 OXC524477:OYI524482 PGY524477:PIE524482 PQU524477:PSA524482 QAQ524477:QBW524482 QKM524477:QLS524482 QUI524477:QVO524482 REE524477:RFK524482 ROA524477:RPG524482 RXW524477:RZC524482 SHS524477:SIY524482 SRO524477:SSU524482 TBK524477:TCQ524482 TLG524477:TMM524482 TVC524477:TWI524482 UEY524477:UGE524482 UOU524477:UQA524482 UYQ524477:UZW524482 VIM524477:VJS524482 VSI524477:VTO524482 WCE524477:WDK524482 WMA524477:WNG524482 WVW524477:WXC524482 O590013:AU590018 JK590013:KQ590018 TG590013:UM590018 ADC590013:AEI590018 AMY590013:AOE590018 AWU590013:AYA590018 BGQ590013:BHW590018 BQM590013:BRS590018 CAI590013:CBO590018 CKE590013:CLK590018 CUA590013:CVG590018 DDW590013:DFC590018 DNS590013:DOY590018 DXO590013:DYU590018 EHK590013:EIQ590018 ERG590013:ESM590018 FBC590013:FCI590018 FKY590013:FME590018 FUU590013:FWA590018 GEQ590013:GFW590018 GOM590013:GPS590018 GYI590013:GZO590018 HIE590013:HJK590018 HSA590013:HTG590018 IBW590013:IDC590018 ILS590013:IMY590018 IVO590013:IWU590018 JFK590013:JGQ590018 JPG590013:JQM590018 JZC590013:KAI590018 KIY590013:KKE590018 KSU590013:KUA590018 LCQ590013:LDW590018 LMM590013:LNS590018 LWI590013:LXO590018 MGE590013:MHK590018 MQA590013:MRG590018 MZW590013:NBC590018 NJS590013:NKY590018 NTO590013:NUU590018 ODK590013:OEQ590018 ONG590013:OOM590018 OXC590013:OYI590018 PGY590013:PIE590018 PQU590013:PSA590018 QAQ590013:QBW590018 QKM590013:QLS590018 QUI590013:QVO590018 REE590013:RFK590018 ROA590013:RPG590018 RXW590013:RZC590018 SHS590013:SIY590018 SRO590013:SSU590018 TBK590013:TCQ590018 TLG590013:TMM590018 TVC590013:TWI590018 UEY590013:UGE590018 UOU590013:UQA590018 UYQ590013:UZW590018 VIM590013:VJS590018 VSI590013:VTO590018 WCE590013:WDK590018 WMA590013:WNG590018 WVW590013:WXC590018 O655549:AU655554 JK655549:KQ655554 TG655549:UM655554 ADC655549:AEI655554 AMY655549:AOE655554 AWU655549:AYA655554 BGQ655549:BHW655554 BQM655549:BRS655554 CAI655549:CBO655554 CKE655549:CLK655554 CUA655549:CVG655554 DDW655549:DFC655554 DNS655549:DOY655554 DXO655549:DYU655554 EHK655549:EIQ655554 ERG655549:ESM655554 FBC655549:FCI655554 FKY655549:FME655554 FUU655549:FWA655554 GEQ655549:GFW655554 GOM655549:GPS655554 GYI655549:GZO655554 HIE655549:HJK655554 HSA655549:HTG655554 IBW655549:IDC655554 ILS655549:IMY655554 IVO655549:IWU655554 JFK655549:JGQ655554 JPG655549:JQM655554 JZC655549:KAI655554 KIY655549:KKE655554 KSU655549:KUA655554 LCQ655549:LDW655554 LMM655549:LNS655554 LWI655549:LXO655554 MGE655549:MHK655554 MQA655549:MRG655554 MZW655549:NBC655554 NJS655549:NKY655554 NTO655549:NUU655554 ODK655549:OEQ655554 ONG655549:OOM655554 OXC655549:OYI655554 PGY655549:PIE655554 PQU655549:PSA655554 QAQ655549:QBW655554 QKM655549:QLS655554 QUI655549:QVO655554 REE655549:RFK655554 ROA655549:RPG655554 RXW655549:RZC655554 SHS655549:SIY655554 SRO655549:SSU655554 TBK655549:TCQ655554 TLG655549:TMM655554 TVC655549:TWI655554 UEY655549:UGE655554 UOU655549:UQA655554 UYQ655549:UZW655554 VIM655549:VJS655554 VSI655549:VTO655554 WCE655549:WDK655554 WMA655549:WNG655554 WVW655549:WXC655554 O721085:AU721090 JK721085:KQ721090 TG721085:UM721090 ADC721085:AEI721090 AMY721085:AOE721090 AWU721085:AYA721090 BGQ721085:BHW721090 BQM721085:BRS721090 CAI721085:CBO721090 CKE721085:CLK721090 CUA721085:CVG721090 DDW721085:DFC721090 DNS721085:DOY721090 DXO721085:DYU721090 EHK721085:EIQ721090 ERG721085:ESM721090 FBC721085:FCI721090 FKY721085:FME721090 FUU721085:FWA721090 GEQ721085:GFW721090 GOM721085:GPS721090 GYI721085:GZO721090 HIE721085:HJK721090 HSA721085:HTG721090 IBW721085:IDC721090 ILS721085:IMY721090 IVO721085:IWU721090 JFK721085:JGQ721090 JPG721085:JQM721090 JZC721085:KAI721090 KIY721085:KKE721090 KSU721085:KUA721090 LCQ721085:LDW721090 LMM721085:LNS721090 LWI721085:LXO721090 MGE721085:MHK721090 MQA721085:MRG721090 MZW721085:NBC721090 NJS721085:NKY721090 NTO721085:NUU721090 ODK721085:OEQ721090 ONG721085:OOM721090 OXC721085:OYI721090 PGY721085:PIE721090 PQU721085:PSA721090 QAQ721085:QBW721090 QKM721085:QLS721090 QUI721085:QVO721090 REE721085:RFK721090 ROA721085:RPG721090 RXW721085:RZC721090 SHS721085:SIY721090 SRO721085:SSU721090 TBK721085:TCQ721090 TLG721085:TMM721090 TVC721085:TWI721090 UEY721085:UGE721090 UOU721085:UQA721090 UYQ721085:UZW721090 VIM721085:VJS721090 VSI721085:VTO721090 WCE721085:WDK721090 WMA721085:WNG721090 WVW721085:WXC721090 O786621:AU786626 JK786621:KQ786626 TG786621:UM786626 ADC786621:AEI786626 AMY786621:AOE786626 AWU786621:AYA786626 BGQ786621:BHW786626 BQM786621:BRS786626 CAI786621:CBO786626 CKE786621:CLK786626 CUA786621:CVG786626 DDW786621:DFC786626 DNS786621:DOY786626 DXO786621:DYU786626 EHK786621:EIQ786626 ERG786621:ESM786626 FBC786621:FCI786626 FKY786621:FME786626 FUU786621:FWA786626 GEQ786621:GFW786626 GOM786621:GPS786626 GYI786621:GZO786626 HIE786621:HJK786626 HSA786621:HTG786626 IBW786621:IDC786626 ILS786621:IMY786626 IVO786621:IWU786626 JFK786621:JGQ786626 JPG786621:JQM786626 JZC786621:KAI786626 KIY786621:KKE786626 KSU786621:KUA786626 LCQ786621:LDW786626 LMM786621:LNS786626 LWI786621:LXO786626 MGE786621:MHK786626 MQA786621:MRG786626 MZW786621:NBC786626 NJS786621:NKY786626 NTO786621:NUU786626 ODK786621:OEQ786626 ONG786621:OOM786626 OXC786621:OYI786626 PGY786621:PIE786626 PQU786621:PSA786626 QAQ786621:QBW786626 QKM786621:QLS786626 QUI786621:QVO786626 REE786621:RFK786626 ROA786621:RPG786626 RXW786621:RZC786626 SHS786621:SIY786626 SRO786621:SSU786626 TBK786621:TCQ786626 TLG786621:TMM786626 TVC786621:TWI786626 UEY786621:UGE786626 UOU786621:UQA786626 UYQ786621:UZW786626 VIM786621:VJS786626 VSI786621:VTO786626 WCE786621:WDK786626 WMA786621:WNG786626 WVW786621:WXC786626 O852157:AU852162 JK852157:KQ852162 TG852157:UM852162 ADC852157:AEI852162 AMY852157:AOE852162 AWU852157:AYA852162 BGQ852157:BHW852162 BQM852157:BRS852162 CAI852157:CBO852162 CKE852157:CLK852162 CUA852157:CVG852162 DDW852157:DFC852162 DNS852157:DOY852162 DXO852157:DYU852162 EHK852157:EIQ852162 ERG852157:ESM852162 FBC852157:FCI852162 FKY852157:FME852162 FUU852157:FWA852162 GEQ852157:GFW852162 GOM852157:GPS852162 GYI852157:GZO852162 HIE852157:HJK852162 HSA852157:HTG852162 IBW852157:IDC852162 ILS852157:IMY852162 IVO852157:IWU852162 JFK852157:JGQ852162 JPG852157:JQM852162 JZC852157:KAI852162 KIY852157:KKE852162 KSU852157:KUA852162 LCQ852157:LDW852162 LMM852157:LNS852162 LWI852157:LXO852162 MGE852157:MHK852162 MQA852157:MRG852162 MZW852157:NBC852162 NJS852157:NKY852162 NTO852157:NUU852162 ODK852157:OEQ852162 ONG852157:OOM852162 OXC852157:OYI852162 PGY852157:PIE852162 PQU852157:PSA852162 QAQ852157:QBW852162 QKM852157:QLS852162 QUI852157:QVO852162 REE852157:RFK852162 ROA852157:RPG852162 RXW852157:RZC852162 SHS852157:SIY852162 SRO852157:SSU852162 TBK852157:TCQ852162 TLG852157:TMM852162 TVC852157:TWI852162 UEY852157:UGE852162 UOU852157:UQA852162 UYQ852157:UZW852162 VIM852157:VJS852162 VSI852157:VTO852162 WCE852157:WDK852162 WMA852157:WNG852162 WVW852157:WXC852162 O917693:AU917698 JK917693:KQ917698 TG917693:UM917698 ADC917693:AEI917698 AMY917693:AOE917698 AWU917693:AYA917698 BGQ917693:BHW917698 BQM917693:BRS917698 CAI917693:CBO917698 CKE917693:CLK917698 CUA917693:CVG917698 DDW917693:DFC917698 DNS917693:DOY917698 DXO917693:DYU917698 EHK917693:EIQ917698 ERG917693:ESM917698 FBC917693:FCI917698 FKY917693:FME917698 FUU917693:FWA917698 GEQ917693:GFW917698 GOM917693:GPS917698 GYI917693:GZO917698 HIE917693:HJK917698 HSA917693:HTG917698 IBW917693:IDC917698 ILS917693:IMY917698 IVO917693:IWU917698 JFK917693:JGQ917698 JPG917693:JQM917698 JZC917693:KAI917698 KIY917693:KKE917698 KSU917693:KUA917698 LCQ917693:LDW917698 LMM917693:LNS917698 LWI917693:LXO917698 MGE917693:MHK917698 MQA917693:MRG917698 MZW917693:NBC917698 NJS917693:NKY917698 NTO917693:NUU917698 ODK917693:OEQ917698 ONG917693:OOM917698 OXC917693:OYI917698 PGY917693:PIE917698 PQU917693:PSA917698 QAQ917693:QBW917698 QKM917693:QLS917698 QUI917693:QVO917698 REE917693:RFK917698 ROA917693:RPG917698 RXW917693:RZC917698 SHS917693:SIY917698 SRO917693:SSU917698 TBK917693:TCQ917698 TLG917693:TMM917698 TVC917693:TWI917698 UEY917693:UGE917698 UOU917693:UQA917698 UYQ917693:UZW917698 VIM917693:VJS917698 VSI917693:VTO917698 WCE917693:WDK917698 WMA917693:WNG917698 WVW917693:WXC917698 O983229:AU983234 JK983229:KQ983234 TG983229:UM983234 ADC983229:AEI983234 AMY983229:AOE983234 AWU983229:AYA983234 BGQ983229:BHW983234 BQM983229:BRS983234 CAI983229:CBO983234 CKE983229:CLK983234 CUA983229:CVG983234 DDW983229:DFC983234 DNS983229:DOY983234 DXO983229:DYU983234 EHK983229:EIQ983234 ERG983229:ESM983234 FBC983229:FCI983234 FKY983229:FME983234 FUU983229:FWA983234 GEQ983229:GFW983234 GOM983229:GPS983234 GYI983229:GZO983234 HIE983229:HJK983234 HSA983229:HTG983234 IBW983229:IDC983234 ILS983229:IMY983234 IVO983229:IWU983234 JFK983229:JGQ983234 JPG983229:JQM983234 JZC983229:KAI983234 KIY983229:KKE983234 KSU983229:KUA983234 LCQ983229:LDW983234 LMM983229:LNS983234 LWI983229:LXO983234 MGE983229:MHK983234 MQA983229:MRG983234 MZW983229:NBC983234 NJS983229:NKY983234 NTO983229:NUU983234 ODK983229:OEQ983234 ONG983229:OOM983234 OXC983229:OYI983234 PGY983229:PIE983234 PQU983229:PSA983234 QAQ983229:QBW983234 QKM983229:QLS983234 QUI983229:QVO983234 REE983229:RFK983234 ROA983229:RPG983234 RXW983229:RZC983234 SHS983229:SIY983234 SRO983229:SSU983234 TBK983229:TCQ983234 TLG983229:TMM983234 TVC983229:TWI983234 UEY983229:UGE983234 UOU983229:UQA983234 UYQ983229:UZW983234 VIM983229:VJS983234 VSI983229:VTO983234 WCE983229:WDK983234 WMA983229:WNG983234 WVW983229:WXC983234 AY180 KU180 UQ180 AEM180 AOI180 AYE180 BIA180 BRW180 CBS180 CLO180 CVK180 DFG180 DPC180 DYY180 EIU180 ESQ180 FCM180 FMI180 FWE180 GGA180 GPW180 GZS180 HJO180 HTK180 IDG180 INC180 IWY180 JGU180 JQQ180 KAM180 KKI180 KUE180 LEA180 LNW180 LXS180 MHO180 MRK180 NBG180 NLC180 NUY180 OEU180 OOQ180 OYM180 PII180 PSE180 QCA180 QLW180 QVS180 RFO180 RPK180 RZG180 SJC180 SSY180 TCU180 TMQ180 TWM180 UGI180 UQE180 VAA180 VJW180 VTS180 WDO180 WNK180 WXG180 AY65739 KU65739 UQ65739 AEM65739 AOI65739 AYE65739 BIA65739 BRW65739 CBS65739 CLO65739 CVK65739 DFG65739 DPC65739 DYY65739 EIU65739 ESQ65739 FCM65739 FMI65739 FWE65739 GGA65739 GPW65739 GZS65739 HJO65739 HTK65739 IDG65739 INC65739 IWY65739 JGU65739 JQQ65739 KAM65739 KKI65739 KUE65739 LEA65739 LNW65739 LXS65739 MHO65739 MRK65739 NBG65739 NLC65739 NUY65739 OEU65739 OOQ65739 OYM65739 PII65739 PSE65739 QCA65739 QLW65739 QVS65739 RFO65739 RPK65739 RZG65739 SJC65739 SSY65739 TCU65739 TMQ65739 TWM65739 UGI65739 UQE65739 VAA65739 VJW65739 VTS65739 WDO65739 WNK65739 WXG65739 AY131275 KU131275 UQ131275 AEM131275 AOI131275 AYE131275 BIA131275 BRW131275 CBS131275 CLO131275 CVK131275 DFG131275 DPC131275 DYY131275 EIU131275 ESQ131275 FCM131275 FMI131275 FWE131275 GGA131275 GPW131275 GZS131275 HJO131275 HTK131275 IDG131275 INC131275 IWY131275 JGU131275 JQQ131275 KAM131275 KKI131275 KUE131275 LEA131275 LNW131275 LXS131275 MHO131275 MRK131275 NBG131275 NLC131275 NUY131275 OEU131275 OOQ131275 OYM131275 PII131275 PSE131275 QCA131275 QLW131275 QVS131275 RFO131275 RPK131275 RZG131275 SJC131275 SSY131275 TCU131275 TMQ131275 TWM131275 UGI131275 UQE131275 VAA131275 VJW131275 VTS131275 WDO131275 WNK131275 WXG131275 AY196811 KU196811 UQ196811 AEM196811 AOI196811 AYE196811 BIA196811 BRW196811 CBS196811 CLO196811 CVK196811 DFG196811 DPC196811 DYY196811 EIU196811 ESQ196811 FCM196811 FMI196811 FWE196811 GGA196811 GPW196811 GZS196811 HJO196811 HTK196811 IDG196811 INC196811 IWY196811 JGU196811 JQQ196811 KAM196811 KKI196811 KUE196811 LEA196811 LNW196811 LXS196811 MHO196811 MRK196811 NBG196811 NLC196811 NUY196811 OEU196811 OOQ196811 OYM196811 PII196811 PSE196811 QCA196811 QLW196811 QVS196811 RFO196811 RPK196811 RZG196811 SJC196811 SSY196811 TCU196811 TMQ196811 TWM196811 UGI196811 UQE196811 VAA196811 VJW196811 VTS196811 WDO196811 WNK196811 WXG196811 AY262347 KU262347 UQ262347 AEM262347 AOI262347 AYE262347 BIA262347 BRW262347 CBS262347 CLO262347 CVK262347 DFG262347 DPC262347 DYY262347 EIU262347 ESQ262347 FCM262347 FMI262347 FWE262347 GGA262347 GPW262347 GZS262347 HJO262347 HTK262347 IDG262347 INC262347 IWY262347 JGU262347 JQQ262347 KAM262347 KKI262347 KUE262347 LEA262347 LNW262347 LXS262347 MHO262347 MRK262347 NBG262347 NLC262347 NUY262347 OEU262347 OOQ262347 OYM262347 PII262347 PSE262347 QCA262347 QLW262347 QVS262347 RFO262347 RPK262347 RZG262347 SJC262347 SSY262347 TCU262347 TMQ262347 TWM262347 UGI262347 UQE262347 VAA262347 VJW262347 VTS262347 WDO262347 WNK262347 WXG262347 AY327883 KU327883 UQ327883 AEM327883 AOI327883 AYE327883 BIA327883 BRW327883 CBS327883 CLO327883 CVK327883 DFG327883 DPC327883 DYY327883 EIU327883 ESQ327883 FCM327883 FMI327883 FWE327883 GGA327883 GPW327883 GZS327883 HJO327883 HTK327883 IDG327883 INC327883 IWY327883 JGU327883 JQQ327883 KAM327883 KKI327883 KUE327883 LEA327883 LNW327883 LXS327883 MHO327883 MRK327883 NBG327883 NLC327883 NUY327883 OEU327883 OOQ327883 OYM327883 PII327883 PSE327883 QCA327883 QLW327883 QVS327883 RFO327883 RPK327883 RZG327883 SJC327883 SSY327883 TCU327883 TMQ327883 TWM327883 UGI327883 UQE327883 VAA327883 VJW327883 VTS327883 WDO327883 WNK327883 WXG327883 AY393419 KU393419 UQ393419 AEM393419 AOI393419 AYE393419 BIA393419 BRW393419 CBS393419 CLO393419 CVK393419 DFG393419 DPC393419 DYY393419 EIU393419 ESQ393419 FCM393419 FMI393419 FWE393419 GGA393419 GPW393419 GZS393419 HJO393419 HTK393419 IDG393419 INC393419 IWY393419 JGU393419 JQQ393419 KAM393419 KKI393419 KUE393419 LEA393419 LNW393419 LXS393419 MHO393419 MRK393419 NBG393419 NLC393419 NUY393419 OEU393419 OOQ393419 OYM393419 PII393419 PSE393419 QCA393419 QLW393419 QVS393419 RFO393419 RPK393419 RZG393419 SJC393419 SSY393419 TCU393419 TMQ393419 TWM393419 UGI393419 UQE393419 VAA393419 VJW393419 VTS393419 WDO393419 WNK393419 WXG393419 AY458955 KU458955 UQ458955 AEM458955 AOI458955 AYE458955 BIA458955 BRW458955 CBS458955 CLO458955 CVK458955 DFG458955 DPC458955 DYY458955 EIU458955 ESQ458955 FCM458955 FMI458955 FWE458955 GGA458955 GPW458955 GZS458955 HJO458955 HTK458955 IDG458955 INC458955 IWY458955 JGU458955 JQQ458955 KAM458955 KKI458955 KUE458955 LEA458955 LNW458955 LXS458955 MHO458955 MRK458955 NBG458955 NLC458955 NUY458955 OEU458955 OOQ458955 OYM458955 PII458955 PSE458955 QCA458955 QLW458955 QVS458955 RFO458955 RPK458955 RZG458955 SJC458955 SSY458955 TCU458955 TMQ458955 TWM458955 UGI458955 UQE458955 VAA458955 VJW458955 VTS458955 WDO458955 WNK458955 WXG458955 AY524491 KU524491 UQ524491 AEM524491 AOI524491 AYE524491 BIA524491 BRW524491 CBS524491 CLO524491 CVK524491 DFG524491 DPC524491 DYY524491 EIU524491 ESQ524491 FCM524491 FMI524491 FWE524491 GGA524491 GPW524491 GZS524491 HJO524491 HTK524491 IDG524491 INC524491 IWY524491 JGU524491 JQQ524491 KAM524491 KKI524491 KUE524491 LEA524491 LNW524491 LXS524491 MHO524491 MRK524491 NBG524491 NLC524491 NUY524491 OEU524491 OOQ524491 OYM524491 PII524491 PSE524491 QCA524491 QLW524491 QVS524491 RFO524491 RPK524491 RZG524491 SJC524491 SSY524491 TCU524491 TMQ524491 TWM524491 UGI524491 UQE524491 VAA524491 VJW524491 VTS524491 WDO524491 WNK524491 WXG524491 AY590027 KU590027 UQ590027 AEM590027 AOI590027 AYE590027 BIA590027 BRW590027 CBS590027 CLO590027 CVK590027 DFG590027 DPC590027 DYY590027 EIU590027 ESQ590027 FCM590027 FMI590027 FWE590027 GGA590027 GPW590027 GZS590027 HJO590027 HTK590027 IDG590027 INC590027 IWY590027 JGU590027 JQQ590027 KAM590027 KKI590027 KUE590027 LEA590027 LNW590027 LXS590027 MHO590027 MRK590027 NBG590027 NLC590027 NUY590027 OEU590027 OOQ590027 OYM590027 PII590027 PSE590027 QCA590027 QLW590027 QVS590027 RFO590027 RPK590027 RZG590027 SJC590027 SSY590027 TCU590027 TMQ590027 TWM590027 UGI590027 UQE590027 VAA590027 VJW590027 VTS590027 WDO590027 WNK590027 WXG590027 AY655563 KU655563 UQ655563 AEM655563 AOI655563 AYE655563 BIA655563 BRW655563 CBS655563 CLO655563 CVK655563 DFG655563 DPC655563 DYY655563 EIU655563 ESQ655563 FCM655563 FMI655563 FWE655563 GGA655563 GPW655563 GZS655563 HJO655563 HTK655563 IDG655563 INC655563 IWY655563 JGU655563 JQQ655563 KAM655563 KKI655563 KUE655563 LEA655563 LNW655563 LXS655563 MHO655563 MRK655563 NBG655563 NLC655563 NUY655563 OEU655563 OOQ655563 OYM655563 PII655563 PSE655563 QCA655563 QLW655563 QVS655563 RFO655563 RPK655563 RZG655563 SJC655563 SSY655563 TCU655563 TMQ655563 TWM655563 UGI655563 UQE655563 VAA655563 VJW655563 VTS655563 WDO655563 WNK655563 WXG655563 AY721099 KU721099 UQ721099 AEM721099 AOI721099 AYE721099 BIA721099 BRW721099 CBS721099 CLO721099 CVK721099 DFG721099 DPC721099 DYY721099 EIU721099 ESQ721099 FCM721099 FMI721099 FWE721099 GGA721099 GPW721099 GZS721099 HJO721099 HTK721099 IDG721099 INC721099 IWY721099 JGU721099 JQQ721099 KAM721099 KKI721099 KUE721099 LEA721099 LNW721099 LXS721099 MHO721099 MRK721099 NBG721099 NLC721099 NUY721099 OEU721099 OOQ721099 OYM721099 PII721099 PSE721099 QCA721099 QLW721099 QVS721099 RFO721099 RPK721099 RZG721099 SJC721099 SSY721099 TCU721099 TMQ721099 TWM721099 UGI721099 UQE721099 VAA721099 VJW721099 VTS721099 WDO721099 WNK721099 WXG721099 AY786635 KU786635 UQ786635 AEM786635 AOI786635 AYE786635 BIA786635 BRW786635 CBS786635 CLO786635 CVK786635 DFG786635 DPC786635 DYY786635 EIU786635 ESQ786635 FCM786635 FMI786635 FWE786635 GGA786635 GPW786635 GZS786635 HJO786635 HTK786635 IDG786635 INC786635 IWY786635 JGU786635 JQQ786635 KAM786635 KKI786635 KUE786635 LEA786635 LNW786635 LXS786635 MHO786635 MRK786635 NBG786635 NLC786635 NUY786635 OEU786635 OOQ786635 OYM786635 PII786635 PSE786635 QCA786635 QLW786635 QVS786635 RFO786635 RPK786635 RZG786635 SJC786635 SSY786635 TCU786635 TMQ786635 TWM786635 UGI786635 UQE786635 VAA786635 VJW786635 VTS786635 WDO786635 WNK786635 WXG786635 AY852171 KU852171 UQ852171 AEM852171 AOI852171 AYE852171 BIA852171 BRW852171 CBS852171 CLO852171 CVK852171 DFG852171 DPC852171 DYY852171 EIU852171 ESQ852171 FCM852171 FMI852171 FWE852171 GGA852171 GPW852171 GZS852171 HJO852171 HTK852171 IDG852171 INC852171 IWY852171 JGU852171 JQQ852171 KAM852171 KKI852171 KUE852171 LEA852171 LNW852171 LXS852171 MHO852171 MRK852171 NBG852171 NLC852171 NUY852171 OEU852171 OOQ852171 OYM852171 PII852171 PSE852171 QCA852171 QLW852171 QVS852171 RFO852171 RPK852171 RZG852171 SJC852171 SSY852171 TCU852171 TMQ852171 TWM852171 UGI852171 UQE852171 VAA852171 VJW852171 VTS852171 WDO852171 WNK852171 WXG852171 AY917707 KU917707 UQ917707 AEM917707 AOI917707 AYE917707 BIA917707 BRW917707 CBS917707 CLO917707 CVK917707 DFG917707 DPC917707 DYY917707 EIU917707 ESQ917707 FCM917707 FMI917707 FWE917707 GGA917707 GPW917707 GZS917707 HJO917707 HTK917707 IDG917707 INC917707 IWY917707 JGU917707 JQQ917707 KAM917707 KKI917707 KUE917707 LEA917707 LNW917707 LXS917707 MHO917707 MRK917707 NBG917707 NLC917707 NUY917707 OEU917707 OOQ917707 OYM917707 PII917707 PSE917707 QCA917707 QLW917707 QVS917707 RFO917707 RPK917707 RZG917707 SJC917707 SSY917707 TCU917707 TMQ917707 TWM917707 UGI917707 UQE917707 VAA917707 VJW917707 VTS917707 WDO917707 WNK917707 WXG917707 AY983243 KU983243 UQ983243 AEM983243 AOI983243 AYE983243 BIA983243 BRW983243 CBS983243 CLO983243 CVK983243 DFG983243 DPC983243 DYY983243 EIU983243 ESQ983243 FCM983243 FMI983243 FWE983243 GGA983243 GPW983243 GZS983243 HJO983243 HTK983243 IDG983243 INC983243 IWY983243 JGU983243 JQQ983243 KAM983243 KKI983243 KUE983243 LEA983243 LNW983243 LXS983243 MHO983243 MRK983243 NBG983243 NLC983243 NUY983243 OEU983243 OOQ983243 OYM983243 PII983243 PSE983243 QCA983243 QLW983243 QVS983243 RFO983243 RPK983243 RZG983243 SJC983243 SSY983243 TCU983243 TMQ983243 TWM983243 UGI983243 UQE983243 VAA983243 VJW983243 VTS983243 WDO983243 WNK983243 WXG983243 AU180 KQ180 UM180 AEI180 AOE180 AYA180 BHW180 BRS180 CBO180 CLK180 CVG180 DFC180 DOY180 DYU180 EIQ180 ESM180 FCI180 FME180 FWA180 GFW180 GPS180 GZO180 HJK180 HTG180 IDC180 IMY180 IWU180 JGQ180 JQM180 KAI180 KKE180 KUA180 LDW180 LNS180 LXO180 MHK180 MRG180 NBC180 NKY180 NUU180 OEQ180 OOM180 OYI180 PIE180 PSA180 QBW180 QLS180 QVO180 RFK180 RPG180 RZC180 SIY180 SSU180 TCQ180 TMM180 TWI180 UGE180 UQA180 UZW180 VJS180 VTO180 WDK180 WNG180 WXC180 AU65739 KQ65739 UM65739 AEI65739 AOE65739 AYA65739 BHW65739 BRS65739 CBO65739 CLK65739 CVG65739 DFC65739 DOY65739 DYU65739 EIQ65739 ESM65739 FCI65739 FME65739 FWA65739 GFW65739 GPS65739 GZO65739 HJK65739 HTG65739 IDC65739 IMY65739 IWU65739 JGQ65739 JQM65739 KAI65739 KKE65739 KUA65739 LDW65739 LNS65739 LXO65739 MHK65739 MRG65739 NBC65739 NKY65739 NUU65739 OEQ65739 OOM65739 OYI65739 PIE65739 PSA65739 QBW65739 QLS65739 QVO65739 RFK65739 RPG65739 RZC65739 SIY65739 SSU65739 TCQ65739 TMM65739 TWI65739 UGE65739 UQA65739 UZW65739 VJS65739 VTO65739 WDK65739 WNG65739 WXC65739 AU131275 KQ131275 UM131275 AEI131275 AOE131275 AYA131275 BHW131275 BRS131275 CBO131275 CLK131275 CVG131275 DFC131275 DOY131275 DYU131275 EIQ131275 ESM131275 FCI131275 FME131275 FWA131275 GFW131275 GPS131275 GZO131275 HJK131275 HTG131275 IDC131275 IMY131275 IWU131275 JGQ131275 JQM131275 KAI131275 KKE131275 KUA131275 LDW131275 LNS131275 LXO131275 MHK131275 MRG131275 NBC131275 NKY131275 NUU131275 OEQ131275 OOM131275 OYI131275 PIE131275 PSA131275 QBW131275 QLS131275 QVO131275 RFK131275 RPG131275 RZC131275 SIY131275 SSU131275 TCQ131275 TMM131275 TWI131275 UGE131275 UQA131275 UZW131275 VJS131275 VTO131275 WDK131275 WNG131275 WXC131275 AU196811 KQ196811 UM196811 AEI196811 AOE196811 AYA196811 BHW196811 BRS196811 CBO196811 CLK196811 CVG196811 DFC196811 DOY196811 DYU196811 EIQ196811 ESM196811 FCI196811 FME196811 FWA196811 GFW196811 GPS196811 GZO196811 HJK196811 HTG196811 IDC196811 IMY196811 IWU196811 JGQ196811 JQM196811 KAI196811 KKE196811 KUA196811 LDW196811 LNS196811 LXO196811 MHK196811 MRG196811 NBC196811 NKY196811 NUU196811 OEQ196811 OOM196811 OYI196811 PIE196811 PSA196811 QBW196811 QLS196811 QVO196811 RFK196811 RPG196811 RZC196811 SIY196811 SSU196811 TCQ196811 TMM196811 TWI196811 UGE196811 UQA196811 UZW196811 VJS196811 VTO196811 WDK196811 WNG196811 WXC196811 AU262347 KQ262347 UM262347 AEI262347 AOE262347 AYA262347 BHW262347 BRS262347 CBO262347 CLK262347 CVG262347 DFC262347 DOY262347 DYU262347 EIQ262347 ESM262347 FCI262347 FME262347 FWA262347 GFW262347 GPS262347 GZO262347 HJK262347 HTG262347 IDC262347 IMY262347 IWU262347 JGQ262347 JQM262347 KAI262347 KKE262347 KUA262347 LDW262347 LNS262347 LXO262347 MHK262347 MRG262347 NBC262347 NKY262347 NUU262347 OEQ262347 OOM262347 OYI262347 PIE262347 PSA262347 QBW262347 QLS262347 QVO262347 RFK262347 RPG262347 RZC262347 SIY262347 SSU262347 TCQ262347 TMM262347 TWI262347 UGE262347 UQA262347 UZW262347 VJS262347 VTO262347 WDK262347 WNG262347 WXC262347 AU327883 KQ327883 UM327883 AEI327883 AOE327883 AYA327883 BHW327883 BRS327883 CBO327883 CLK327883 CVG327883 DFC327883 DOY327883 DYU327883 EIQ327883 ESM327883 FCI327883 FME327883 FWA327883 GFW327883 GPS327883 GZO327883 HJK327883 HTG327883 IDC327883 IMY327883 IWU327883 JGQ327883 JQM327883 KAI327883 KKE327883 KUA327883 LDW327883 LNS327883 LXO327883 MHK327883 MRG327883 NBC327883 NKY327883 NUU327883 OEQ327883 OOM327883 OYI327883 PIE327883 PSA327883 QBW327883 QLS327883 QVO327883 RFK327883 RPG327883 RZC327883 SIY327883 SSU327883 TCQ327883 TMM327883 TWI327883 UGE327883 UQA327883 UZW327883 VJS327883 VTO327883 WDK327883 WNG327883 WXC327883 AU393419 KQ393419 UM393419 AEI393419 AOE393419 AYA393419 BHW393419 BRS393419 CBO393419 CLK393419 CVG393419 DFC393419 DOY393419 DYU393419 EIQ393419 ESM393419 FCI393419 FME393419 FWA393419 GFW393419 GPS393419 GZO393419 HJK393419 HTG393419 IDC393419 IMY393419 IWU393419 JGQ393419 JQM393419 KAI393419 KKE393419 KUA393419 LDW393419 LNS393419 LXO393419 MHK393419 MRG393419 NBC393419 NKY393419 NUU393419 OEQ393419 OOM393419 OYI393419 PIE393419 PSA393419 QBW393419 QLS393419 QVO393419 RFK393419 RPG393419 RZC393419 SIY393419 SSU393419 TCQ393419 TMM393419 TWI393419 UGE393419 UQA393419 UZW393419 VJS393419 VTO393419 WDK393419 WNG393419 WXC393419 AU458955 KQ458955 UM458955 AEI458955 AOE458955 AYA458955 BHW458955 BRS458955 CBO458955 CLK458955 CVG458955 DFC458955 DOY458955 DYU458955 EIQ458955 ESM458955 FCI458955 FME458955 FWA458955 GFW458955 GPS458955 GZO458955 HJK458955 HTG458955 IDC458955 IMY458955 IWU458955 JGQ458955 JQM458955 KAI458955 KKE458955 KUA458955 LDW458955 LNS458955 LXO458955 MHK458955 MRG458955 NBC458955 NKY458955 NUU458955 OEQ458955 OOM458955 OYI458955 PIE458955 PSA458955 QBW458955 QLS458955 QVO458955 RFK458955 RPG458955 RZC458955 SIY458955 SSU458955 TCQ458955 TMM458955 TWI458955 UGE458955 UQA458955 UZW458955 VJS458955 VTO458955 WDK458955 WNG458955 WXC458955 AU524491 KQ524491 UM524491 AEI524491 AOE524491 AYA524491 BHW524491 BRS524491 CBO524491 CLK524491 CVG524491 DFC524491 DOY524491 DYU524491 EIQ524491 ESM524491 FCI524491 FME524491 FWA524491 GFW524491 GPS524491 GZO524491 HJK524491 HTG524491 IDC524491 IMY524491 IWU524491 JGQ524491 JQM524491 KAI524491 KKE524491 KUA524491 LDW524491 LNS524491 LXO524491 MHK524491 MRG524491 NBC524491 NKY524491 NUU524491 OEQ524491 OOM524491 OYI524491 PIE524491 PSA524491 QBW524491 QLS524491 QVO524491 RFK524491 RPG524491 RZC524491 SIY524491 SSU524491 TCQ524491 TMM524491 TWI524491 UGE524491 UQA524491 UZW524491 VJS524491 VTO524491 WDK524491 WNG524491 WXC524491 AU590027 KQ590027 UM590027 AEI590027 AOE590027 AYA590027 BHW590027 BRS590027 CBO590027 CLK590027 CVG590027 DFC590027 DOY590027 DYU590027 EIQ590027 ESM590027 FCI590027 FME590027 FWA590027 GFW590027 GPS590027 GZO590027 HJK590027 HTG590027 IDC590027 IMY590027 IWU590027 JGQ590027 JQM590027 KAI590027 KKE590027 KUA590027 LDW590027 LNS590027 LXO590027 MHK590027 MRG590027 NBC590027 NKY590027 NUU590027 OEQ590027 OOM590027 OYI590027 PIE590027 PSA590027 QBW590027 QLS590027 QVO590027 RFK590027 RPG590027 RZC590027 SIY590027 SSU590027 TCQ590027 TMM590027 TWI590027 UGE590027 UQA590027 UZW590027 VJS590027 VTO590027 WDK590027 WNG590027 WXC590027 AU655563 KQ655563 UM655563 AEI655563 AOE655563 AYA655563 BHW655563 BRS655563 CBO655563 CLK655563 CVG655563 DFC655563 DOY655563 DYU655563 EIQ655563 ESM655563 FCI655563 FME655563 FWA655563 GFW655563 GPS655563 GZO655563 HJK655563 HTG655563 IDC655563 IMY655563 IWU655563 JGQ655563 JQM655563 KAI655563 KKE655563 KUA655563 LDW655563 LNS655563 LXO655563 MHK655563 MRG655563 NBC655563 NKY655563 NUU655563 OEQ655563 OOM655563 OYI655563 PIE655563 PSA655563 QBW655563 QLS655563 QVO655563 RFK655563 RPG655563 RZC655563 SIY655563 SSU655563 TCQ655563 TMM655563 TWI655563 UGE655563 UQA655563 UZW655563 VJS655563 VTO655563 WDK655563 WNG655563 WXC655563 AU721099 KQ721099 UM721099 AEI721099 AOE721099 AYA721099 BHW721099 BRS721099 CBO721099 CLK721099 CVG721099 DFC721099 DOY721099 DYU721099 EIQ721099 ESM721099 FCI721099 FME721099 FWA721099 GFW721099 GPS721099 GZO721099 HJK721099 HTG721099 IDC721099 IMY721099 IWU721099 JGQ721099 JQM721099 KAI721099 KKE721099 KUA721099 LDW721099 LNS721099 LXO721099 MHK721099 MRG721099 NBC721099 NKY721099 NUU721099 OEQ721099 OOM721099 OYI721099 PIE721099 PSA721099 QBW721099 QLS721099 QVO721099 RFK721099 RPG721099 RZC721099 SIY721099 SSU721099 TCQ721099 TMM721099 TWI721099 UGE721099 UQA721099 UZW721099 VJS721099 VTO721099 WDK721099 WNG721099 WXC721099 AU786635 KQ786635 UM786635 AEI786635 AOE786635 AYA786635 BHW786635 BRS786635 CBO786635 CLK786635 CVG786635 DFC786635 DOY786635 DYU786635 EIQ786635 ESM786635 FCI786635 FME786635 FWA786635 GFW786635 GPS786635 GZO786635 HJK786635 HTG786635 IDC786635 IMY786635 IWU786635 JGQ786635 JQM786635 KAI786635 KKE786635 KUA786635 LDW786635 LNS786635 LXO786635 MHK786635 MRG786635 NBC786635 NKY786635 NUU786635 OEQ786635 OOM786635 OYI786635 PIE786635 PSA786635 QBW786635 QLS786635 QVO786635 RFK786635 RPG786635 RZC786635 SIY786635 SSU786635 TCQ786635 TMM786635 TWI786635 UGE786635 UQA786635 UZW786635 VJS786635 VTO786635 WDK786635 WNG786635 WXC786635 AU852171 KQ852171 UM852171 AEI852171 AOE852171 AYA852171 BHW852171 BRS852171 CBO852171 CLK852171 CVG852171 DFC852171 DOY852171 DYU852171 EIQ852171 ESM852171 FCI852171 FME852171 FWA852171 GFW852171 GPS852171 GZO852171 HJK852171 HTG852171 IDC852171 IMY852171 IWU852171 JGQ852171 JQM852171 KAI852171 KKE852171 KUA852171 LDW852171 LNS852171 LXO852171 MHK852171 MRG852171 NBC852171 NKY852171 NUU852171 OEQ852171 OOM852171 OYI852171 PIE852171 PSA852171 QBW852171 QLS852171 QVO852171 RFK852171 RPG852171 RZC852171 SIY852171 SSU852171 TCQ852171 TMM852171 TWI852171 UGE852171 UQA852171 UZW852171 VJS852171 VTO852171 WDK852171 WNG852171 WXC852171 AU917707 KQ917707 UM917707 AEI917707 AOE917707 AYA917707 BHW917707 BRS917707 CBO917707 CLK917707 CVG917707 DFC917707 DOY917707 DYU917707 EIQ917707 ESM917707 FCI917707 FME917707 FWA917707 GFW917707 GPS917707 GZO917707 HJK917707 HTG917707 IDC917707 IMY917707 IWU917707 JGQ917707 JQM917707 KAI917707 KKE917707 KUA917707 LDW917707 LNS917707 LXO917707 MHK917707 MRG917707 NBC917707 NKY917707 NUU917707 OEQ917707 OOM917707 OYI917707 PIE917707 PSA917707 QBW917707 QLS917707 QVO917707 RFK917707 RPG917707 RZC917707 SIY917707 SSU917707 TCQ917707 TMM917707 TWI917707 UGE917707 UQA917707 UZW917707 VJS917707 VTO917707 WDK917707 WNG917707 WXC917707 AU983243 KQ983243 UM983243 AEI983243 AOE983243 AYA983243 BHW983243 BRS983243 CBO983243 CLK983243 CVG983243 DFC983243 DOY983243 DYU983243 EIQ983243 ESM983243 FCI983243 FME983243 FWA983243 GFW983243 GPS983243 GZO983243 HJK983243 HTG983243 IDC983243 IMY983243 IWU983243 JGQ983243 JQM983243 KAI983243 KKE983243 KUA983243 LDW983243 LNS983243 LXO983243 MHK983243 MRG983243 NBC983243 NKY983243 NUU983243 OEQ983243 OOM983243 OYI983243 PIE983243 PSA983243 QBW983243 QLS983243 QVO983243 RFK983243 RPG983243 RZC983243 SIY983243 SSU983243 TCQ983243 TMM983243 TWI983243 UGE983243 UQA983243 UZW983243 VJS983243 VTO983243 WDK983243 WNG983243 WXC983243 AE180:AQ180 KA180:KM180 TW180:UI180 ADS180:AEE180 ANO180:AOA180 AXK180:AXW180 BHG180:BHS180 BRC180:BRO180 CAY180:CBK180 CKU180:CLG180 CUQ180:CVC180 DEM180:DEY180 DOI180:DOU180 DYE180:DYQ180 EIA180:EIM180 ERW180:ESI180 FBS180:FCE180 FLO180:FMA180 FVK180:FVW180 GFG180:GFS180 GPC180:GPO180 GYY180:GZK180 HIU180:HJG180 HSQ180:HTC180 ICM180:ICY180 IMI180:IMU180 IWE180:IWQ180 JGA180:JGM180 JPW180:JQI180 JZS180:KAE180 KJO180:KKA180 KTK180:KTW180 LDG180:LDS180 LNC180:LNO180 LWY180:LXK180 MGU180:MHG180 MQQ180:MRC180 NAM180:NAY180 NKI180:NKU180 NUE180:NUQ180 OEA180:OEM180 ONW180:OOI180 OXS180:OYE180 PHO180:PIA180 PRK180:PRW180 QBG180:QBS180 QLC180:QLO180 QUY180:QVK180 REU180:RFG180 ROQ180:RPC180 RYM180:RYY180 SII180:SIU180 SSE180:SSQ180 TCA180:TCM180 TLW180:TMI180 TVS180:TWE180 UFO180:UGA180 UPK180:UPW180 UZG180:UZS180 VJC180:VJO180 VSY180:VTK180 WCU180:WDG180 WMQ180:WNC180 WWM180:WWY180 AE65739:AQ65739 KA65739:KM65739 TW65739:UI65739 ADS65739:AEE65739 ANO65739:AOA65739 AXK65739:AXW65739 BHG65739:BHS65739 BRC65739:BRO65739 CAY65739:CBK65739 CKU65739:CLG65739 CUQ65739:CVC65739 DEM65739:DEY65739 DOI65739:DOU65739 DYE65739:DYQ65739 EIA65739:EIM65739 ERW65739:ESI65739 FBS65739:FCE65739 FLO65739:FMA65739 FVK65739:FVW65739 GFG65739:GFS65739 GPC65739:GPO65739 GYY65739:GZK65739 HIU65739:HJG65739 HSQ65739:HTC65739 ICM65739:ICY65739 IMI65739:IMU65739 IWE65739:IWQ65739 JGA65739:JGM65739 JPW65739:JQI65739 JZS65739:KAE65739 KJO65739:KKA65739 KTK65739:KTW65739 LDG65739:LDS65739 LNC65739:LNO65739 LWY65739:LXK65739 MGU65739:MHG65739 MQQ65739:MRC65739 NAM65739:NAY65739 NKI65739:NKU65739 NUE65739:NUQ65739 OEA65739:OEM65739 ONW65739:OOI65739 OXS65739:OYE65739 PHO65739:PIA65739 PRK65739:PRW65739 QBG65739:QBS65739 QLC65739:QLO65739 QUY65739:QVK65739 REU65739:RFG65739 ROQ65739:RPC65739 RYM65739:RYY65739 SII65739:SIU65739 SSE65739:SSQ65739 TCA65739:TCM65739 TLW65739:TMI65739 TVS65739:TWE65739 UFO65739:UGA65739 UPK65739:UPW65739 UZG65739:UZS65739 VJC65739:VJO65739 VSY65739:VTK65739 WCU65739:WDG65739 WMQ65739:WNC65739 WWM65739:WWY65739 AE131275:AQ131275 KA131275:KM131275 TW131275:UI131275 ADS131275:AEE131275 ANO131275:AOA131275 AXK131275:AXW131275 BHG131275:BHS131275 BRC131275:BRO131275 CAY131275:CBK131275 CKU131275:CLG131275 CUQ131275:CVC131275 DEM131275:DEY131275 DOI131275:DOU131275 DYE131275:DYQ131275 EIA131275:EIM131275 ERW131275:ESI131275 FBS131275:FCE131275 FLO131275:FMA131275 FVK131275:FVW131275 GFG131275:GFS131275 GPC131275:GPO131275 GYY131275:GZK131275 HIU131275:HJG131275 HSQ131275:HTC131275 ICM131275:ICY131275 IMI131275:IMU131275 IWE131275:IWQ131275 JGA131275:JGM131275 JPW131275:JQI131275 JZS131275:KAE131275 KJO131275:KKA131275 KTK131275:KTW131275 LDG131275:LDS131275 LNC131275:LNO131275 LWY131275:LXK131275 MGU131275:MHG131275 MQQ131275:MRC131275 NAM131275:NAY131275 NKI131275:NKU131275 NUE131275:NUQ131275 OEA131275:OEM131275 ONW131275:OOI131275 OXS131275:OYE131275 PHO131275:PIA131275 PRK131275:PRW131275 QBG131275:QBS131275 QLC131275:QLO131275 QUY131275:QVK131275 REU131275:RFG131275 ROQ131275:RPC131275 RYM131275:RYY131275 SII131275:SIU131275 SSE131275:SSQ131275 TCA131275:TCM131275 TLW131275:TMI131275 TVS131275:TWE131275 UFO131275:UGA131275 UPK131275:UPW131275 UZG131275:UZS131275 VJC131275:VJO131275 VSY131275:VTK131275 WCU131275:WDG131275 WMQ131275:WNC131275 WWM131275:WWY131275 AE196811:AQ196811 KA196811:KM196811 TW196811:UI196811 ADS196811:AEE196811 ANO196811:AOA196811 AXK196811:AXW196811 BHG196811:BHS196811 BRC196811:BRO196811 CAY196811:CBK196811 CKU196811:CLG196811 CUQ196811:CVC196811 DEM196811:DEY196811 DOI196811:DOU196811 DYE196811:DYQ196811 EIA196811:EIM196811 ERW196811:ESI196811 FBS196811:FCE196811 FLO196811:FMA196811 FVK196811:FVW196811 GFG196811:GFS196811 GPC196811:GPO196811 GYY196811:GZK196811 HIU196811:HJG196811 HSQ196811:HTC196811 ICM196811:ICY196811 IMI196811:IMU196811 IWE196811:IWQ196811 JGA196811:JGM196811 JPW196811:JQI196811 JZS196811:KAE196811 KJO196811:KKA196811 KTK196811:KTW196811 LDG196811:LDS196811 LNC196811:LNO196811 LWY196811:LXK196811 MGU196811:MHG196811 MQQ196811:MRC196811 NAM196811:NAY196811 NKI196811:NKU196811 NUE196811:NUQ196811 OEA196811:OEM196811 ONW196811:OOI196811 OXS196811:OYE196811 PHO196811:PIA196811 PRK196811:PRW196811 QBG196811:QBS196811 QLC196811:QLO196811 QUY196811:QVK196811 REU196811:RFG196811 ROQ196811:RPC196811 RYM196811:RYY196811 SII196811:SIU196811 SSE196811:SSQ196811 TCA196811:TCM196811 TLW196811:TMI196811 TVS196811:TWE196811 UFO196811:UGA196811 UPK196811:UPW196811 UZG196811:UZS196811 VJC196811:VJO196811 VSY196811:VTK196811 WCU196811:WDG196811 WMQ196811:WNC196811 WWM196811:WWY196811 AE262347:AQ262347 KA262347:KM262347 TW262347:UI262347 ADS262347:AEE262347 ANO262347:AOA262347 AXK262347:AXW262347 BHG262347:BHS262347 BRC262347:BRO262347 CAY262347:CBK262347 CKU262347:CLG262347 CUQ262347:CVC262347 DEM262347:DEY262347 DOI262347:DOU262347 DYE262347:DYQ262347 EIA262347:EIM262347 ERW262347:ESI262347 FBS262347:FCE262347 FLO262347:FMA262347 FVK262347:FVW262347 GFG262347:GFS262347 GPC262347:GPO262347 GYY262347:GZK262347 HIU262347:HJG262347 HSQ262347:HTC262347 ICM262347:ICY262347 IMI262347:IMU262347 IWE262347:IWQ262347 JGA262347:JGM262347 JPW262347:JQI262347 JZS262347:KAE262347 KJO262347:KKA262347 KTK262347:KTW262347 LDG262347:LDS262347 LNC262347:LNO262347 LWY262347:LXK262347 MGU262347:MHG262347 MQQ262347:MRC262347 NAM262347:NAY262347 NKI262347:NKU262347 NUE262347:NUQ262347 OEA262347:OEM262347 ONW262347:OOI262347 OXS262347:OYE262347 PHO262347:PIA262347 PRK262347:PRW262347 QBG262347:QBS262347 QLC262347:QLO262347 QUY262347:QVK262347 REU262347:RFG262347 ROQ262347:RPC262347 RYM262347:RYY262347 SII262347:SIU262347 SSE262347:SSQ262347 TCA262347:TCM262347 TLW262347:TMI262347 TVS262347:TWE262347 UFO262347:UGA262347 UPK262347:UPW262347 UZG262347:UZS262347 VJC262347:VJO262347 VSY262347:VTK262347 WCU262347:WDG262347 WMQ262347:WNC262347 WWM262347:WWY262347 AE327883:AQ327883 KA327883:KM327883 TW327883:UI327883 ADS327883:AEE327883 ANO327883:AOA327883 AXK327883:AXW327883 BHG327883:BHS327883 BRC327883:BRO327883 CAY327883:CBK327883 CKU327883:CLG327883 CUQ327883:CVC327883 DEM327883:DEY327883 DOI327883:DOU327883 DYE327883:DYQ327883 EIA327883:EIM327883 ERW327883:ESI327883 FBS327883:FCE327883 FLO327883:FMA327883 FVK327883:FVW327883 GFG327883:GFS327883 GPC327883:GPO327883 GYY327883:GZK327883 HIU327883:HJG327883 HSQ327883:HTC327883 ICM327883:ICY327883 IMI327883:IMU327883 IWE327883:IWQ327883 JGA327883:JGM327883 JPW327883:JQI327883 JZS327883:KAE327883 KJO327883:KKA327883 KTK327883:KTW327883 LDG327883:LDS327883 LNC327883:LNO327883 LWY327883:LXK327883 MGU327883:MHG327883 MQQ327883:MRC327883 NAM327883:NAY327883 NKI327883:NKU327883 NUE327883:NUQ327883 OEA327883:OEM327883 ONW327883:OOI327883 OXS327883:OYE327883 PHO327883:PIA327883 PRK327883:PRW327883 QBG327883:QBS327883 QLC327883:QLO327883 QUY327883:QVK327883 REU327883:RFG327883 ROQ327883:RPC327883 RYM327883:RYY327883 SII327883:SIU327883 SSE327883:SSQ327883 TCA327883:TCM327883 TLW327883:TMI327883 TVS327883:TWE327883 UFO327883:UGA327883 UPK327883:UPW327883 UZG327883:UZS327883 VJC327883:VJO327883 VSY327883:VTK327883 WCU327883:WDG327883 WMQ327883:WNC327883 WWM327883:WWY327883 AE393419:AQ393419 KA393419:KM393419 TW393419:UI393419 ADS393419:AEE393419 ANO393419:AOA393419 AXK393419:AXW393419 BHG393419:BHS393419 BRC393419:BRO393419 CAY393419:CBK393419 CKU393419:CLG393419 CUQ393419:CVC393419 DEM393419:DEY393419 DOI393419:DOU393419 DYE393419:DYQ393419 EIA393419:EIM393419 ERW393419:ESI393419 FBS393419:FCE393419 FLO393419:FMA393419 FVK393419:FVW393419 GFG393419:GFS393419 GPC393419:GPO393419 GYY393419:GZK393419 HIU393419:HJG393419 HSQ393419:HTC393419 ICM393419:ICY393419 IMI393419:IMU393419 IWE393419:IWQ393419 JGA393419:JGM393419 JPW393419:JQI393419 JZS393419:KAE393419 KJO393419:KKA393419 KTK393419:KTW393419 LDG393419:LDS393419 LNC393419:LNO393419 LWY393419:LXK393419 MGU393419:MHG393419 MQQ393419:MRC393419 NAM393419:NAY393419 NKI393419:NKU393419 NUE393419:NUQ393419 OEA393419:OEM393419 ONW393419:OOI393419 OXS393419:OYE393419 PHO393419:PIA393419 PRK393419:PRW393419 QBG393419:QBS393419 QLC393419:QLO393419 QUY393419:QVK393419 REU393419:RFG393419 ROQ393419:RPC393419 RYM393419:RYY393419 SII393419:SIU393419 SSE393419:SSQ393419 TCA393419:TCM393419 TLW393419:TMI393419 TVS393419:TWE393419 UFO393419:UGA393419 UPK393419:UPW393419 UZG393419:UZS393419 VJC393419:VJO393419 VSY393419:VTK393419 WCU393419:WDG393419 WMQ393419:WNC393419 WWM393419:WWY393419 AE458955:AQ458955 KA458955:KM458955 TW458955:UI458955 ADS458955:AEE458955 ANO458955:AOA458955 AXK458955:AXW458955 BHG458955:BHS458955 BRC458955:BRO458955 CAY458955:CBK458955 CKU458955:CLG458955 CUQ458955:CVC458955 DEM458955:DEY458955 DOI458955:DOU458955 DYE458955:DYQ458955 EIA458955:EIM458955 ERW458955:ESI458955 FBS458955:FCE458955 FLO458955:FMA458955 FVK458955:FVW458955 GFG458955:GFS458955 GPC458955:GPO458955 GYY458955:GZK458955 HIU458955:HJG458955 HSQ458955:HTC458955 ICM458955:ICY458955 IMI458955:IMU458955 IWE458955:IWQ458955 JGA458955:JGM458955 JPW458955:JQI458955 JZS458955:KAE458955 KJO458955:KKA458955 KTK458955:KTW458955 LDG458955:LDS458955 LNC458955:LNO458955 LWY458955:LXK458955 MGU458955:MHG458955 MQQ458955:MRC458955 NAM458955:NAY458955 NKI458955:NKU458955 NUE458955:NUQ458955 OEA458955:OEM458955 ONW458955:OOI458955 OXS458955:OYE458955 PHO458955:PIA458955 PRK458955:PRW458955 QBG458955:QBS458955 QLC458955:QLO458955 QUY458955:QVK458955 REU458955:RFG458955 ROQ458955:RPC458955 RYM458955:RYY458955 SII458955:SIU458955 SSE458955:SSQ458955 TCA458955:TCM458955 TLW458955:TMI458955 TVS458955:TWE458955 UFO458955:UGA458955 UPK458955:UPW458955 UZG458955:UZS458955 VJC458955:VJO458955 VSY458955:VTK458955 WCU458955:WDG458955 WMQ458955:WNC458955 WWM458955:WWY458955 AE524491:AQ524491 KA524491:KM524491 TW524491:UI524491 ADS524491:AEE524491 ANO524491:AOA524491 AXK524491:AXW524491 BHG524491:BHS524491 BRC524491:BRO524491 CAY524491:CBK524491 CKU524491:CLG524491 CUQ524491:CVC524491 DEM524491:DEY524491 DOI524491:DOU524491 DYE524491:DYQ524491 EIA524491:EIM524491 ERW524491:ESI524491 FBS524491:FCE524491 FLO524491:FMA524491 FVK524491:FVW524491 GFG524491:GFS524491 GPC524491:GPO524491 GYY524491:GZK524491 HIU524491:HJG524491 HSQ524491:HTC524491 ICM524491:ICY524491 IMI524491:IMU524491 IWE524491:IWQ524491 JGA524491:JGM524491 JPW524491:JQI524491 JZS524491:KAE524491 KJO524491:KKA524491 KTK524491:KTW524491 LDG524491:LDS524491 LNC524491:LNO524491 LWY524491:LXK524491 MGU524491:MHG524491 MQQ524491:MRC524491 NAM524491:NAY524491 NKI524491:NKU524491 NUE524491:NUQ524491 OEA524491:OEM524491 ONW524491:OOI524491 OXS524491:OYE524491 PHO524491:PIA524491 PRK524491:PRW524491 QBG524491:QBS524491 QLC524491:QLO524491 QUY524491:QVK524491 REU524491:RFG524491 ROQ524491:RPC524491 RYM524491:RYY524491 SII524491:SIU524491 SSE524491:SSQ524491 TCA524491:TCM524491 TLW524491:TMI524491 TVS524491:TWE524491 UFO524491:UGA524491 UPK524491:UPW524491 UZG524491:UZS524491 VJC524491:VJO524491 VSY524491:VTK524491 WCU524491:WDG524491 WMQ524491:WNC524491 WWM524491:WWY524491 AE590027:AQ590027 KA590027:KM590027 TW590027:UI590027 ADS590027:AEE590027 ANO590027:AOA590027 AXK590027:AXW590027 BHG590027:BHS590027 BRC590027:BRO590027 CAY590027:CBK590027 CKU590027:CLG590027 CUQ590027:CVC590027 DEM590027:DEY590027 DOI590027:DOU590027 DYE590027:DYQ590027 EIA590027:EIM590027 ERW590027:ESI590027 FBS590027:FCE590027 FLO590027:FMA590027 FVK590027:FVW590027 GFG590027:GFS590027 GPC590027:GPO590027 GYY590027:GZK590027 HIU590027:HJG590027 HSQ590027:HTC590027 ICM590027:ICY590027 IMI590027:IMU590027 IWE590027:IWQ590027 JGA590027:JGM590027 JPW590027:JQI590027 JZS590027:KAE590027 KJO590027:KKA590027 KTK590027:KTW590027 LDG590027:LDS590027 LNC590027:LNO590027 LWY590027:LXK590027 MGU590027:MHG590027 MQQ590027:MRC590027 NAM590027:NAY590027 NKI590027:NKU590027 NUE590027:NUQ590027 OEA590027:OEM590027 ONW590027:OOI590027 OXS590027:OYE590027 PHO590027:PIA590027 PRK590027:PRW590027 QBG590027:QBS590027 QLC590027:QLO590027 QUY590027:QVK590027 REU590027:RFG590027 ROQ590027:RPC590027 RYM590027:RYY590027 SII590027:SIU590027 SSE590027:SSQ590027 TCA590027:TCM590027 TLW590027:TMI590027 TVS590027:TWE590027 UFO590027:UGA590027 UPK590027:UPW590027 UZG590027:UZS590027 VJC590027:VJO590027 VSY590027:VTK590027 WCU590027:WDG590027 WMQ590027:WNC590027 WWM590027:WWY590027 AE655563:AQ655563 KA655563:KM655563 TW655563:UI655563 ADS655563:AEE655563 ANO655563:AOA655563 AXK655563:AXW655563 BHG655563:BHS655563 BRC655563:BRO655563 CAY655563:CBK655563 CKU655563:CLG655563 CUQ655563:CVC655563 DEM655563:DEY655563 DOI655563:DOU655563 DYE655563:DYQ655563 EIA655563:EIM655563 ERW655563:ESI655563 FBS655563:FCE655563 FLO655563:FMA655563 FVK655563:FVW655563 GFG655563:GFS655563 GPC655563:GPO655563 GYY655563:GZK655563 HIU655563:HJG655563 HSQ655563:HTC655563 ICM655563:ICY655563 IMI655563:IMU655563 IWE655563:IWQ655563 JGA655563:JGM655563 JPW655563:JQI655563 JZS655563:KAE655563 KJO655563:KKA655563 KTK655563:KTW655563 LDG655563:LDS655563 LNC655563:LNO655563 LWY655563:LXK655563 MGU655563:MHG655563 MQQ655563:MRC655563 NAM655563:NAY655563 NKI655563:NKU655563 NUE655563:NUQ655563 OEA655563:OEM655563 ONW655563:OOI655563 OXS655563:OYE655563 PHO655563:PIA655563 PRK655563:PRW655563 QBG655563:QBS655563 QLC655563:QLO655563 QUY655563:QVK655563 REU655563:RFG655563 ROQ655563:RPC655563 RYM655563:RYY655563 SII655563:SIU655563 SSE655563:SSQ655563 TCA655563:TCM655563 TLW655563:TMI655563 TVS655563:TWE655563 UFO655563:UGA655563 UPK655563:UPW655563 UZG655563:UZS655563 VJC655563:VJO655563 VSY655563:VTK655563 WCU655563:WDG655563 WMQ655563:WNC655563 WWM655563:WWY655563 AE721099:AQ721099 KA721099:KM721099 TW721099:UI721099 ADS721099:AEE721099 ANO721099:AOA721099 AXK721099:AXW721099 BHG721099:BHS721099 BRC721099:BRO721099 CAY721099:CBK721099 CKU721099:CLG721099 CUQ721099:CVC721099 DEM721099:DEY721099 DOI721099:DOU721099 DYE721099:DYQ721099 EIA721099:EIM721099 ERW721099:ESI721099 FBS721099:FCE721099 FLO721099:FMA721099 FVK721099:FVW721099 GFG721099:GFS721099 GPC721099:GPO721099 GYY721099:GZK721099 HIU721099:HJG721099 HSQ721099:HTC721099 ICM721099:ICY721099 IMI721099:IMU721099 IWE721099:IWQ721099 JGA721099:JGM721099 JPW721099:JQI721099 JZS721099:KAE721099 KJO721099:KKA721099 KTK721099:KTW721099 LDG721099:LDS721099 LNC721099:LNO721099 LWY721099:LXK721099 MGU721099:MHG721099 MQQ721099:MRC721099 NAM721099:NAY721099 NKI721099:NKU721099 NUE721099:NUQ721099 OEA721099:OEM721099 ONW721099:OOI721099 OXS721099:OYE721099 PHO721099:PIA721099 PRK721099:PRW721099 QBG721099:QBS721099 QLC721099:QLO721099 QUY721099:QVK721099 REU721099:RFG721099 ROQ721099:RPC721099 RYM721099:RYY721099 SII721099:SIU721099 SSE721099:SSQ721099 TCA721099:TCM721099 TLW721099:TMI721099 TVS721099:TWE721099 UFO721099:UGA721099 UPK721099:UPW721099 UZG721099:UZS721099 VJC721099:VJO721099 VSY721099:VTK721099 WCU721099:WDG721099 WMQ721099:WNC721099 WWM721099:WWY721099 AE786635:AQ786635 KA786635:KM786635 TW786635:UI786635 ADS786635:AEE786635 ANO786635:AOA786635 AXK786635:AXW786635 BHG786635:BHS786635 BRC786635:BRO786635 CAY786635:CBK786635 CKU786635:CLG786635 CUQ786635:CVC786635 DEM786635:DEY786635 DOI786635:DOU786635 DYE786635:DYQ786635 EIA786635:EIM786635 ERW786635:ESI786635 FBS786635:FCE786635 FLO786635:FMA786635 FVK786635:FVW786635 GFG786635:GFS786635 GPC786635:GPO786635 GYY786635:GZK786635 HIU786635:HJG786635 HSQ786635:HTC786635 ICM786635:ICY786635 IMI786635:IMU786635 IWE786635:IWQ786635 JGA786635:JGM786635 JPW786635:JQI786635 JZS786635:KAE786635 KJO786635:KKA786635 KTK786635:KTW786635 LDG786635:LDS786635 LNC786635:LNO786635 LWY786635:LXK786635 MGU786635:MHG786635 MQQ786635:MRC786635 NAM786635:NAY786635 NKI786635:NKU786635 NUE786635:NUQ786635 OEA786635:OEM786635 ONW786635:OOI786635 OXS786635:OYE786635 PHO786635:PIA786635 PRK786635:PRW786635 QBG786635:QBS786635 QLC786635:QLO786635 QUY786635:QVK786635 REU786635:RFG786635 ROQ786635:RPC786635 RYM786635:RYY786635 SII786635:SIU786635 SSE786635:SSQ786635 TCA786635:TCM786635 TLW786635:TMI786635 TVS786635:TWE786635 UFO786635:UGA786635 UPK786635:UPW786635 UZG786635:UZS786635 VJC786635:VJO786635 VSY786635:VTK786635 WCU786635:WDG786635 WMQ786635:WNC786635 WWM786635:WWY786635 AE852171:AQ852171 KA852171:KM852171 TW852171:UI852171 ADS852171:AEE852171 ANO852171:AOA852171 AXK852171:AXW852171 BHG852171:BHS852171 BRC852171:BRO852171 CAY852171:CBK852171 CKU852171:CLG852171 CUQ852171:CVC852171 DEM852171:DEY852171 DOI852171:DOU852171 DYE852171:DYQ852171 EIA852171:EIM852171 ERW852171:ESI852171 FBS852171:FCE852171 FLO852171:FMA852171 FVK852171:FVW852171 GFG852171:GFS852171 GPC852171:GPO852171 GYY852171:GZK852171 HIU852171:HJG852171 HSQ852171:HTC852171 ICM852171:ICY852171 IMI852171:IMU852171 IWE852171:IWQ852171 JGA852171:JGM852171 JPW852171:JQI852171 JZS852171:KAE852171 KJO852171:KKA852171 KTK852171:KTW852171 LDG852171:LDS852171 LNC852171:LNO852171 LWY852171:LXK852171 MGU852171:MHG852171 MQQ852171:MRC852171 NAM852171:NAY852171 NKI852171:NKU852171 NUE852171:NUQ852171 OEA852171:OEM852171 ONW852171:OOI852171 OXS852171:OYE852171 PHO852171:PIA852171 PRK852171:PRW852171 QBG852171:QBS852171 QLC852171:QLO852171 QUY852171:QVK852171 REU852171:RFG852171 ROQ852171:RPC852171 RYM852171:RYY852171 SII852171:SIU852171 SSE852171:SSQ852171 TCA852171:TCM852171 TLW852171:TMI852171 TVS852171:TWE852171 UFO852171:UGA852171 UPK852171:UPW852171 UZG852171:UZS852171 VJC852171:VJO852171 VSY852171:VTK852171 WCU852171:WDG852171 WMQ852171:WNC852171 WWM852171:WWY852171 AE917707:AQ917707 KA917707:KM917707 TW917707:UI917707 ADS917707:AEE917707 ANO917707:AOA917707 AXK917707:AXW917707 BHG917707:BHS917707 BRC917707:BRO917707 CAY917707:CBK917707 CKU917707:CLG917707 CUQ917707:CVC917707 DEM917707:DEY917707 DOI917707:DOU917707 DYE917707:DYQ917707 EIA917707:EIM917707 ERW917707:ESI917707 FBS917707:FCE917707 FLO917707:FMA917707 FVK917707:FVW917707 GFG917707:GFS917707 GPC917707:GPO917707 GYY917707:GZK917707 HIU917707:HJG917707 HSQ917707:HTC917707 ICM917707:ICY917707 IMI917707:IMU917707 IWE917707:IWQ917707 JGA917707:JGM917707 JPW917707:JQI917707 JZS917707:KAE917707 KJO917707:KKA917707 KTK917707:KTW917707 LDG917707:LDS917707 LNC917707:LNO917707 LWY917707:LXK917707 MGU917707:MHG917707 MQQ917707:MRC917707 NAM917707:NAY917707 NKI917707:NKU917707 NUE917707:NUQ917707 OEA917707:OEM917707 ONW917707:OOI917707 OXS917707:OYE917707 PHO917707:PIA917707 PRK917707:PRW917707 QBG917707:QBS917707 QLC917707:QLO917707 QUY917707:QVK917707 REU917707:RFG917707 ROQ917707:RPC917707 RYM917707:RYY917707 SII917707:SIU917707 SSE917707:SSQ917707 TCA917707:TCM917707 TLW917707:TMI917707 TVS917707:TWE917707 UFO917707:UGA917707 UPK917707:UPW917707 UZG917707:UZS917707 VJC917707:VJO917707 VSY917707:VTK917707 WCU917707:WDG917707 WMQ917707:WNC917707 WWM917707:WWY917707 AE983243:AQ983243 KA983243:KM983243 TW983243:UI983243 ADS983243:AEE983243 ANO983243:AOA983243 AXK983243:AXW983243 BHG983243:BHS983243 BRC983243:BRO983243 CAY983243:CBK983243 CKU983243:CLG983243 CUQ983243:CVC983243 DEM983243:DEY983243 DOI983243:DOU983243 DYE983243:DYQ983243 EIA983243:EIM983243 ERW983243:ESI983243 FBS983243:FCE983243 FLO983243:FMA983243 FVK983243:FVW983243 GFG983243:GFS983243 GPC983243:GPO983243 GYY983243:GZK983243 HIU983243:HJG983243 HSQ983243:HTC983243 ICM983243:ICY983243 IMI983243:IMU983243 IWE983243:IWQ983243 JGA983243:JGM983243 JPW983243:JQI983243 JZS983243:KAE983243 KJO983243:KKA983243 KTK983243:KTW983243 LDG983243:LDS983243 LNC983243:LNO983243 LWY983243:LXK983243 MGU983243:MHG983243 MQQ983243:MRC983243 NAM983243:NAY983243 NKI983243:NKU983243 NUE983243:NUQ983243 OEA983243:OEM983243 ONW983243:OOI983243 OXS983243:OYE983243 PHO983243:PIA983243 PRK983243:PRW983243 QBG983243:QBS983243 QLC983243:QLO983243 QUY983243:QVK983243 REU983243:RFG983243 ROQ983243:RPC983243 RYM983243:RYY983243 SII983243:SIU983243 SSE983243:SSQ983243 TCA983243:TCM983243 TLW983243:TMI983243 TVS983243:TWE983243 UFO983243:UGA983243 UPK983243:UPW983243 UZG983243:UZS983243 VJC983243:VJO983243 VSY983243:VTK983243 WCU983243:WDG983243 WMQ983243:WNC983243 WWM983243:WWY983243 C180:AA180 IY180:JW180 SU180:TS180 ACQ180:ADO180 AMM180:ANK180 AWI180:AXG180 BGE180:BHC180 BQA180:BQY180 BZW180:CAU180 CJS180:CKQ180 CTO180:CUM180 DDK180:DEI180 DNG180:DOE180 DXC180:DYA180 EGY180:EHW180 EQU180:ERS180 FAQ180:FBO180 FKM180:FLK180 FUI180:FVG180 GEE180:GFC180 GOA180:GOY180 GXW180:GYU180 HHS180:HIQ180 HRO180:HSM180 IBK180:ICI180 ILG180:IME180 IVC180:IWA180 JEY180:JFW180 JOU180:JPS180 JYQ180:JZO180 KIM180:KJK180 KSI180:KTG180 LCE180:LDC180 LMA180:LMY180 LVW180:LWU180 MFS180:MGQ180 MPO180:MQM180 MZK180:NAI180 NJG180:NKE180 NTC180:NUA180 OCY180:ODW180 OMU180:ONS180 OWQ180:OXO180 PGM180:PHK180 PQI180:PRG180 QAE180:QBC180 QKA180:QKY180 QTW180:QUU180 RDS180:REQ180 RNO180:ROM180 RXK180:RYI180 SHG180:SIE180 SRC180:SSA180 TAY180:TBW180 TKU180:TLS180 TUQ180:TVO180 UEM180:UFK180 UOI180:UPG180 UYE180:UZC180 VIA180:VIY180 VRW180:VSU180 WBS180:WCQ180 WLO180:WMM180 WVK180:WWI180 C65739:AA65739 IY65739:JW65739 SU65739:TS65739 ACQ65739:ADO65739 AMM65739:ANK65739 AWI65739:AXG65739 BGE65739:BHC65739 BQA65739:BQY65739 BZW65739:CAU65739 CJS65739:CKQ65739 CTO65739:CUM65739 DDK65739:DEI65739 DNG65739:DOE65739 DXC65739:DYA65739 EGY65739:EHW65739 EQU65739:ERS65739 FAQ65739:FBO65739 FKM65739:FLK65739 FUI65739:FVG65739 GEE65739:GFC65739 GOA65739:GOY65739 GXW65739:GYU65739 HHS65739:HIQ65739 HRO65739:HSM65739 IBK65739:ICI65739 ILG65739:IME65739 IVC65739:IWA65739 JEY65739:JFW65739 JOU65739:JPS65739 JYQ65739:JZO65739 KIM65739:KJK65739 KSI65739:KTG65739 LCE65739:LDC65739 LMA65739:LMY65739 LVW65739:LWU65739 MFS65739:MGQ65739 MPO65739:MQM65739 MZK65739:NAI65739 NJG65739:NKE65739 NTC65739:NUA65739 OCY65739:ODW65739 OMU65739:ONS65739 OWQ65739:OXO65739 PGM65739:PHK65739 PQI65739:PRG65739 QAE65739:QBC65739 QKA65739:QKY65739 QTW65739:QUU65739 RDS65739:REQ65739 RNO65739:ROM65739 RXK65739:RYI65739 SHG65739:SIE65739 SRC65739:SSA65739 TAY65739:TBW65739 TKU65739:TLS65739 TUQ65739:TVO65739 UEM65739:UFK65739 UOI65739:UPG65739 UYE65739:UZC65739 VIA65739:VIY65739 VRW65739:VSU65739 WBS65739:WCQ65739 WLO65739:WMM65739 WVK65739:WWI65739 C131275:AA131275 IY131275:JW131275 SU131275:TS131275 ACQ131275:ADO131275 AMM131275:ANK131275 AWI131275:AXG131275 BGE131275:BHC131275 BQA131275:BQY131275 BZW131275:CAU131275 CJS131275:CKQ131275 CTO131275:CUM131275 DDK131275:DEI131275 DNG131275:DOE131275 DXC131275:DYA131275 EGY131275:EHW131275 EQU131275:ERS131275 FAQ131275:FBO131275 FKM131275:FLK131275 FUI131275:FVG131275 GEE131275:GFC131275 GOA131275:GOY131275 GXW131275:GYU131275 HHS131275:HIQ131275 HRO131275:HSM131275 IBK131275:ICI131275 ILG131275:IME131275 IVC131275:IWA131275 JEY131275:JFW131275 JOU131275:JPS131275 JYQ131275:JZO131275 KIM131275:KJK131275 KSI131275:KTG131275 LCE131275:LDC131275 LMA131275:LMY131275 LVW131275:LWU131275 MFS131275:MGQ131275 MPO131275:MQM131275 MZK131275:NAI131275 NJG131275:NKE131275 NTC131275:NUA131275 OCY131275:ODW131275 OMU131275:ONS131275 OWQ131275:OXO131275 PGM131275:PHK131275 PQI131275:PRG131275 QAE131275:QBC131275 QKA131275:QKY131275 QTW131275:QUU131275 RDS131275:REQ131275 RNO131275:ROM131275 RXK131275:RYI131275 SHG131275:SIE131275 SRC131275:SSA131275 TAY131275:TBW131275 TKU131275:TLS131275 TUQ131275:TVO131275 UEM131275:UFK131275 UOI131275:UPG131275 UYE131275:UZC131275 VIA131275:VIY131275 VRW131275:VSU131275 WBS131275:WCQ131275 WLO131275:WMM131275 WVK131275:WWI131275 C196811:AA196811 IY196811:JW196811 SU196811:TS196811 ACQ196811:ADO196811 AMM196811:ANK196811 AWI196811:AXG196811 BGE196811:BHC196811 BQA196811:BQY196811 BZW196811:CAU196811 CJS196811:CKQ196811 CTO196811:CUM196811 DDK196811:DEI196811 DNG196811:DOE196811 DXC196811:DYA196811 EGY196811:EHW196811 EQU196811:ERS196811 FAQ196811:FBO196811 FKM196811:FLK196811 FUI196811:FVG196811 GEE196811:GFC196811 GOA196811:GOY196811 GXW196811:GYU196811 HHS196811:HIQ196811 HRO196811:HSM196811 IBK196811:ICI196811 ILG196811:IME196811 IVC196811:IWA196811 JEY196811:JFW196811 JOU196811:JPS196811 JYQ196811:JZO196811 KIM196811:KJK196811 KSI196811:KTG196811 LCE196811:LDC196811 LMA196811:LMY196811 LVW196811:LWU196811 MFS196811:MGQ196811 MPO196811:MQM196811 MZK196811:NAI196811 NJG196811:NKE196811 NTC196811:NUA196811 OCY196811:ODW196811 OMU196811:ONS196811 OWQ196811:OXO196811 PGM196811:PHK196811 PQI196811:PRG196811 QAE196811:QBC196811 QKA196811:QKY196811 QTW196811:QUU196811 RDS196811:REQ196811 RNO196811:ROM196811 RXK196811:RYI196811 SHG196811:SIE196811 SRC196811:SSA196811 TAY196811:TBW196811 TKU196811:TLS196811 TUQ196811:TVO196811 UEM196811:UFK196811 UOI196811:UPG196811 UYE196811:UZC196811 VIA196811:VIY196811 VRW196811:VSU196811 WBS196811:WCQ196811 WLO196811:WMM196811 WVK196811:WWI196811 C262347:AA262347 IY262347:JW262347 SU262347:TS262347 ACQ262347:ADO262347 AMM262347:ANK262347 AWI262347:AXG262347 BGE262347:BHC262347 BQA262347:BQY262347 BZW262347:CAU262347 CJS262347:CKQ262347 CTO262347:CUM262347 DDK262347:DEI262347 DNG262347:DOE262347 DXC262347:DYA262347 EGY262347:EHW262347 EQU262347:ERS262347 FAQ262347:FBO262347 FKM262347:FLK262347 FUI262347:FVG262347 GEE262347:GFC262347 GOA262347:GOY262347 GXW262347:GYU262347 HHS262347:HIQ262347 HRO262347:HSM262347 IBK262347:ICI262347 ILG262347:IME262347 IVC262347:IWA262347 JEY262347:JFW262347 JOU262347:JPS262347 JYQ262347:JZO262347 KIM262347:KJK262347 KSI262347:KTG262347 LCE262347:LDC262347 LMA262347:LMY262347 LVW262347:LWU262347 MFS262347:MGQ262347 MPO262347:MQM262347 MZK262347:NAI262347 NJG262347:NKE262347 NTC262347:NUA262347 OCY262347:ODW262347 OMU262347:ONS262347 OWQ262347:OXO262347 PGM262347:PHK262347 PQI262347:PRG262347 QAE262347:QBC262347 QKA262347:QKY262347 QTW262347:QUU262347 RDS262347:REQ262347 RNO262347:ROM262347 RXK262347:RYI262347 SHG262347:SIE262347 SRC262347:SSA262347 TAY262347:TBW262347 TKU262347:TLS262347 TUQ262347:TVO262347 UEM262347:UFK262347 UOI262347:UPG262347 UYE262347:UZC262347 VIA262347:VIY262347 VRW262347:VSU262347 WBS262347:WCQ262347 WLO262347:WMM262347 WVK262347:WWI262347 C327883:AA327883 IY327883:JW327883 SU327883:TS327883 ACQ327883:ADO327883 AMM327883:ANK327883 AWI327883:AXG327883 BGE327883:BHC327883 BQA327883:BQY327883 BZW327883:CAU327883 CJS327883:CKQ327883 CTO327883:CUM327883 DDK327883:DEI327883 DNG327883:DOE327883 DXC327883:DYA327883 EGY327883:EHW327883 EQU327883:ERS327883 FAQ327883:FBO327883 FKM327883:FLK327883 FUI327883:FVG327883 GEE327883:GFC327883 GOA327883:GOY327883 GXW327883:GYU327883 HHS327883:HIQ327883 HRO327883:HSM327883 IBK327883:ICI327883 ILG327883:IME327883 IVC327883:IWA327883 JEY327883:JFW327883 JOU327883:JPS327883 JYQ327883:JZO327883 KIM327883:KJK327883 KSI327883:KTG327883 LCE327883:LDC327883 LMA327883:LMY327883 LVW327883:LWU327883 MFS327883:MGQ327883 MPO327883:MQM327883 MZK327883:NAI327883 NJG327883:NKE327883 NTC327883:NUA327883 OCY327883:ODW327883 OMU327883:ONS327883 OWQ327883:OXO327883 PGM327883:PHK327883 PQI327883:PRG327883 QAE327883:QBC327883 QKA327883:QKY327883 QTW327883:QUU327883 RDS327883:REQ327883 RNO327883:ROM327883 RXK327883:RYI327883 SHG327883:SIE327883 SRC327883:SSA327883 TAY327883:TBW327883 TKU327883:TLS327883 TUQ327883:TVO327883 UEM327883:UFK327883 UOI327883:UPG327883 UYE327883:UZC327883 VIA327883:VIY327883 VRW327883:VSU327883 WBS327883:WCQ327883 WLO327883:WMM327883 WVK327883:WWI327883 C393419:AA393419 IY393419:JW393419 SU393419:TS393419 ACQ393419:ADO393419 AMM393419:ANK393419 AWI393419:AXG393419 BGE393419:BHC393419 BQA393419:BQY393419 BZW393419:CAU393419 CJS393419:CKQ393419 CTO393419:CUM393419 DDK393419:DEI393419 DNG393419:DOE393419 DXC393419:DYA393419 EGY393419:EHW393419 EQU393419:ERS393419 FAQ393419:FBO393419 FKM393419:FLK393419 FUI393419:FVG393419 GEE393419:GFC393419 GOA393419:GOY393419 GXW393419:GYU393419 HHS393419:HIQ393419 HRO393419:HSM393419 IBK393419:ICI393419 ILG393419:IME393419 IVC393419:IWA393419 JEY393419:JFW393419 JOU393419:JPS393419 JYQ393419:JZO393419 KIM393419:KJK393419 KSI393419:KTG393419 LCE393419:LDC393419 LMA393419:LMY393419 LVW393419:LWU393419 MFS393419:MGQ393419 MPO393419:MQM393419 MZK393419:NAI393419 NJG393419:NKE393419 NTC393419:NUA393419 OCY393419:ODW393419 OMU393419:ONS393419 OWQ393419:OXO393419 PGM393419:PHK393419 PQI393419:PRG393419 QAE393419:QBC393419 QKA393419:QKY393419 QTW393419:QUU393419 RDS393419:REQ393419 RNO393419:ROM393419 RXK393419:RYI393419 SHG393419:SIE393419 SRC393419:SSA393419 TAY393419:TBW393419 TKU393419:TLS393419 TUQ393419:TVO393419 UEM393419:UFK393419 UOI393419:UPG393419 UYE393419:UZC393419 VIA393419:VIY393419 VRW393419:VSU393419 WBS393419:WCQ393419 WLO393419:WMM393419 WVK393419:WWI393419 C458955:AA458955 IY458955:JW458955 SU458955:TS458955 ACQ458955:ADO458955 AMM458955:ANK458955 AWI458955:AXG458955 BGE458955:BHC458955 BQA458955:BQY458955 BZW458955:CAU458955 CJS458955:CKQ458955 CTO458955:CUM458955 DDK458955:DEI458955 DNG458955:DOE458955 DXC458955:DYA458955 EGY458955:EHW458955 EQU458955:ERS458955 FAQ458955:FBO458955 FKM458955:FLK458955 FUI458955:FVG458955 GEE458955:GFC458955 GOA458955:GOY458955 GXW458955:GYU458955 HHS458955:HIQ458955 HRO458955:HSM458955 IBK458955:ICI458955 ILG458955:IME458955 IVC458955:IWA458955 JEY458955:JFW458955 JOU458955:JPS458955 JYQ458955:JZO458955 KIM458955:KJK458955 KSI458955:KTG458955 LCE458955:LDC458955 LMA458955:LMY458955 LVW458955:LWU458955 MFS458955:MGQ458955 MPO458955:MQM458955 MZK458955:NAI458955 NJG458955:NKE458955 NTC458955:NUA458955 OCY458955:ODW458955 OMU458955:ONS458955 OWQ458955:OXO458955 PGM458955:PHK458955 PQI458955:PRG458955 QAE458955:QBC458955 QKA458955:QKY458955 QTW458955:QUU458955 RDS458955:REQ458955 RNO458955:ROM458955 RXK458955:RYI458955 SHG458955:SIE458955 SRC458955:SSA458955 TAY458955:TBW458955 TKU458955:TLS458955 TUQ458955:TVO458955 UEM458955:UFK458955 UOI458955:UPG458955 UYE458955:UZC458955 VIA458955:VIY458955 VRW458955:VSU458955 WBS458955:WCQ458955 WLO458955:WMM458955 WVK458955:WWI458955 C524491:AA524491 IY524491:JW524491 SU524491:TS524491 ACQ524491:ADO524491 AMM524491:ANK524491 AWI524491:AXG524491 BGE524491:BHC524491 BQA524491:BQY524491 BZW524491:CAU524491 CJS524491:CKQ524491 CTO524491:CUM524491 DDK524491:DEI524491 DNG524491:DOE524491 DXC524491:DYA524491 EGY524491:EHW524491 EQU524491:ERS524491 FAQ524491:FBO524491 FKM524491:FLK524491 FUI524491:FVG524491 GEE524491:GFC524491 GOA524491:GOY524491 GXW524491:GYU524491 HHS524491:HIQ524491 HRO524491:HSM524491 IBK524491:ICI524491 ILG524491:IME524491 IVC524491:IWA524491 JEY524491:JFW524491 JOU524491:JPS524491 JYQ524491:JZO524491 KIM524491:KJK524491 KSI524491:KTG524491 LCE524491:LDC524491 LMA524491:LMY524491 LVW524491:LWU524491 MFS524491:MGQ524491 MPO524491:MQM524491 MZK524491:NAI524491 NJG524491:NKE524491 NTC524491:NUA524491 OCY524491:ODW524491 OMU524491:ONS524491 OWQ524491:OXO524491 PGM524491:PHK524491 PQI524491:PRG524491 QAE524491:QBC524491 QKA524491:QKY524491 QTW524491:QUU524491 RDS524491:REQ524491 RNO524491:ROM524491 RXK524491:RYI524491 SHG524491:SIE524491 SRC524491:SSA524491 TAY524491:TBW524491 TKU524491:TLS524491 TUQ524491:TVO524491 UEM524491:UFK524491 UOI524491:UPG524491 UYE524491:UZC524491 VIA524491:VIY524491 VRW524491:VSU524491 WBS524491:WCQ524491 WLO524491:WMM524491 WVK524491:WWI524491 C590027:AA590027 IY590027:JW590027 SU590027:TS590027 ACQ590027:ADO590027 AMM590027:ANK590027 AWI590027:AXG590027 BGE590027:BHC590027 BQA590027:BQY590027 BZW590027:CAU590027 CJS590027:CKQ590027 CTO590027:CUM590027 DDK590027:DEI590027 DNG590027:DOE590027 DXC590027:DYA590027 EGY590027:EHW590027 EQU590027:ERS590027 FAQ590027:FBO590027 FKM590027:FLK590027 FUI590027:FVG590027 GEE590027:GFC590027 GOA590027:GOY590027 GXW590027:GYU590027 HHS590027:HIQ590027 HRO590027:HSM590027 IBK590027:ICI590027 ILG590027:IME590027 IVC590027:IWA590027 JEY590027:JFW590027 JOU590027:JPS590027 JYQ590027:JZO590027 KIM590027:KJK590027 KSI590027:KTG590027 LCE590027:LDC590027 LMA590027:LMY590027 LVW590027:LWU590027 MFS590027:MGQ590027 MPO590027:MQM590027 MZK590027:NAI590027 NJG590027:NKE590027 NTC590027:NUA590027 OCY590027:ODW590027 OMU590027:ONS590027 OWQ590027:OXO590027 PGM590027:PHK590027 PQI590027:PRG590027 QAE590027:QBC590027 QKA590027:QKY590027 QTW590027:QUU590027 RDS590027:REQ590027 RNO590027:ROM590027 RXK590027:RYI590027 SHG590027:SIE590027 SRC590027:SSA590027 TAY590027:TBW590027 TKU590027:TLS590027 TUQ590027:TVO590027 UEM590027:UFK590027 UOI590027:UPG590027 UYE590027:UZC590027 VIA590027:VIY590027 VRW590027:VSU590027 WBS590027:WCQ590027 WLO590027:WMM590027 WVK590027:WWI590027 C655563:AA655563 IY655563:JW655563 SU655563:TS655563 ACQ655563:ADO655563 AMM655563:ANK655563 AWI655563:AXG655563 BGE655563:BHC655563 BQA655563:BQY655563 BZW655563:CAU655563 CJS655563:CKQ655563 CTO655563:CUM655563 DDK655563:DEI655563 DNG655563:DOE655563 DXC655563:DYA655563 EGY655563:EHW655563 EQU655563:ERS655563 FAQ655563:FBO655563 FKM655563:FLK655563 FUI655563:FVG655563 GEE655563:GFC655563 GOA655563:GOY655563 GXW655563:GYU655563 HHS655563:HIQ655563 HRO655563:HSM655563 IBK655563:ICI655563 ILG655563:IME655563 IVC655563:IWA655563 JEY655563:JFW655563 JOU655563:JPS655563 JYQ655563:JZO655563 KIM655563:KJK655563 KSI655563:KTG655563 LCE655563:LDC655563 LMA655563:LMY655563 LVW655563:LWU655563 MFS655563:MGQ655563 MPO655563:MQM655563 MZK655563:NAI655563 NJG655563:NKE655563 NTC655563:NUA655563 OCY655563:ODW655563 OMU655563:ONS655563 OWQ655563:OXO655563 PGM655563:PHK655563 PQI655563:PRG655563 QAE655563:QBC655563 QKA655563:QKY655563 QTW655563:QUU655563 RDS655563:REQ655563 RNO655563:ROM655563 RXK655563:RYI655563 SHG655563:SIE655563 SRC655563:SSA655563 TAY655563:TBW655563 TKU655563:TLS655563 TUQ655563:TVO655563 UEM655563:UFK655563 UOI655563:UPG655563 UYE655563:UZC655563 VIA655563:VIY655563 VRW655563:VSU655563 WBS655563:WCQ655563 WLO655563:WMM655563 WVK655563:WWI655563 C721099:AA721099 IY721099:JW721099 SU721099:TS721099 ACQ721099:ADO721099 AMM721099:ANK721099 AWI721099:AXG721099 BGE721099:BHC721099 BQA721099:BQY721099 BZW721099:CAU721099 CJS721099:CKQ721099 CTO721099:CUM721099 DDK721099:DEI721099 DNG721099:DOE721099 DXC721099:DYA721099 EGY721099:EHW721099 EQU721099:ERS721099 FAQ721099:FBO721099 FKM721099:FLK721099 FUI721099:FVG721099 GEE721099:GFC721099 GOA721099:GOY721099 GXW721099:GYU721099 HHS721099:HIQ721099 HRO721099:HSM721099 IBK721099:ICI721099 ILG721099:IME721099 IVC721099:IWA721099 JEY721099:JFW721099 JOU721099:JPS721099 JYQ721099:JZO721099 KIM721099:KJK721099 KSI721099:KTG721099 LCE721099:LDC721099 LMA721099:LMY721099 LVW721099:LWU721099 MFS721099:MGQ721099 MPO721099:MQM721099 MZK721099:NAI721099 NJG721099:NKE721099 NTC721099:NUA721099 OCY721099:ODW721099 OMU721099:ONS721099 OWQ721099:OXO721099 PGM721099:PHK721099 PQI721099:PRG721099 QAE721099:QBC721099 QKA721099:QKY721099 QTW721099:QUU721099 RDS721099:REQ721099 RNO721099:ROM721099 RXK721099:RYI721099 SHG721099:SIE721099 SRC721099:SSA721099 TAY721099:TBW721099 TKU721099:TLS721099 TUQ721099:TVO721099 UEM721099:UFK721099 UOI721099:UPG721099 UYE721099:UZC721099 VIA721099:VIY721099 VRW721099:VSU721099 WBS721099:WCQ721099 WLO721099:WMM721099 WVK721099:WWI721099 C786635:AA786635 IY786635:JW786635 SU786635:TS786635 ACQ786635:ADO786635 AMM786635:ANK786635 AWI786635:AXG786635 BGE786635:BHC786635 BQA786635:BQY786635 BZW786635:CAU786635 CJS786635:CKQ786635 CTO786635:CUM786635 DDK786635:DEI786635 DNG786635:DOE786635 DXC786635:DYA786635 EGY786635:EHW786635 EQU786635:ERS786635 FAQ786635:FBO786635 FKM786635:FLK786635 FUI786635:FVG786635 GEE786635:GFC786635 GOA786635:GOY786635 GXW786635:GYU786635 HHS786635:HIQ786635 HRO786635:HSM786635 IBK786635:ICI786635 ILG786635:IME786635 IVC786635:IWA786635 JEY786635:JFW786635 JOU786635:JPS786635 JYQ786635:JZO786635 KIM786635:KJK786635 KSI786635:KTG786635 LCE786635:LDC786635 LMA786635:LMY786635 LVW786635:LWU786635 MFS786635:MGQ786635 MPO786635:MQM786635 MZK786635:NAI786635 NJG786635:NKE786635 NTC786635:NUA786635 OCY786635:ODW786635 OMU786635:ONS786635 OWQ786635:OXO786635 PGM786635:PHK786635 PQI786635:PRG786635 QAE786635:QBC786635 QKA786635:QKY786635 QTW786635:QUU786635 RDS786635:REQ786635 RNO786635:ROM786635 RXK786635:RYI786635 SHG786635:SIE786635 SRC786635:SSA786635 TAY786635:TBW786635 TKU786635:TLS786635 TUQ786635:TVO786635 UEM786635:UFK786635 UOI786635:UPG786635 UYE786635:UZC786635 VIA786635:VIY786635 VRW786635:VSU786635 WBS786635:WCQ786635 WLO786635:WMM786635 WVK786635:WWI786635 C852171:AA852171 IY852171:JW852171 SU852171:TS852171 ACQ852171:ADO852171 AMM852171:ANK852171 AWI852171:AXG852171 BGE852171:BHC852171 BQA852171:BQY852171 BZW852171:CAU852171 CJS852171:CKQ852171 CTO852171:CUM852171 DDK852171:DEI852171 DNG852171:DOE852171 DXC852171:DYA852171 EGY852171:EHW852171 EQU852171:ERS852171 FAQ852171:FBO852171 FKM852171:FLK852171 FUI852171:FVG852171 GEE852171:GFC852171 GOA852171:GOY852171 GXW852171:GYU852171 HHS852171:HIQ852171 HRO852171:HSM852171 IBK852171:ICI852171 ILG852171:IME852171 IVC852171:IWA852171 JEY852171:JFW852171 JOU852171:JPS852171 JYQ852171:JZO852171 KIM852171:KJK852171 KSI852171:KTG852171 LCE852171:LDC852171 LMA852171:LMY852171 LVW852171:LWU852171 MFS852171:MGQ852171 MPO852171:MQM852171 MZK852171:NAI852171 NJG852171:NKE852171 NTC852171:NUA852171 OCY852171:ODW852171 OMU852171:ONS852171 OWQ852171:OXO852171 PGM852171:PHK852171 PQI852171:PRG852171 QAE852171:QBC852171 QKA852171:QKY852171 QTW852171:QUU852171 RDS852171:REQ852171 RNO852171:ROM852171 RXK852171:RYI852171 SHG852171:SIE852171 SRC852171:SSA852171 TAY852171:TBW852171 TKU852171:TLS852171 TUQ852171:TVO852171 UEM852171:UFK852171 UOI852171:UPG852171 UYE852171:UZC852171 VIA852171:VIY852171 VRW852171:VSU852171 WBS852171:WCQ852171 WLO852171:WMM852171 WVK852171:WWI852171 C917707:AA917707 IY917707:JW917707 SU917707:TS917707 ACQ917707:ADO917707 AMM917707:ANK917707 AWI917707:AXG917707 BGE917707:BHC917707 BQA917707:BQY917707 BZW917707:CAU917707 CJS917707:CKQ917707 CTO917707:CUM917707 DDK917707:DEI917707 DNG917707:DOE917707 DXC917707:DYA917707 EGY917707:EHW917707 EQU917707:ERS917707 FAQ917707:FBO917707 FKM917707:FLK917707 FUI917707:FVG917707 GEE917707:GFC917707 GOA917707:GOY917707 GXW917707:GYU917707 HHS917707:HIQ917707 HRO917707:HSM917707 IBK917707:ICI917707 ILG917707:IME917707 IVC917707:IWA917707 JEY917707:JFW917707 JOU917707:JPS917707 JYQ917707:JZO917707 KIM917707:KJK917707 KSI917707:KTG917707 LCE917707:LDC917707 LMA917707:LMY917707 LVW917707:LWU917707 MFS917707:MGQ917707 MPO917707:MQM917707 MZK917707:NAI917707 NJG917707:NKE917707 NTC917707:NUA917707 OCY917707:ODW917707 OMU917707:ONS917707 OWQ917707:OXO917707 PGM917707:PHK917707 PQI917707:PRG917707 QAE917707:QBC917707 QKA917707:QKY917707 QTW917707:QUU917707 RDS917707:REQ917707 RNO917707:ROM917707 RXK917707:RYI917707 SHG917707:SIE917707 SRC917707:SSA917707 TAY917707:TBW917707 TKU917707:TLS917707 TUQ917707:TVO917707 UEM917707:UFK917707 UOI917707:UPG917707 UYE917707:UZC917707 VIA917707:VIY917707 VRW917707:VSU917707 WBS917707:WCQ917707 WLO917707:WMM917707 WVK917707:WWI917707 C983243:AA983243 IY983243:JW983243 SU983243:TS983243 ACQ983243:ADO983243 AMM983243:ANK983243 AWI983243:AXG983243 BGE983243:BHC983243 BQA983243:BQY983243 BZW983243:CAU983243 CJS983243:CKQ983243 CTO983243:CUM983243 DDK983243:DEI983243 DNG983243:DOE983243 DXC983243:DYA983243 EGY983243:EHW983243 EQU983243:ERS983243 FAQ983243:FBO983243 FKM983243:FLK983243 FUI983243:FVG983243 GEE983243:GFC983243 GOA983243:GOY983243 GXW983243:GYU983243 HHS983243:HIQ983243 HRO983243:HSM983243 IBK983243:ICI983243 ILG983243:IME983243 IVC983243:IWA983243 JEY983243:JFW983243 JOU983243:JPS983243 JYQ983243:JZO983243 KIM983243:KJK983243 KSI983243:KTG983243 LCE983243:LDC983243 LMA983243:LMY983243 LVW983243:LWU983243 MFS983243:MGQ983243 MPO983243:MQM983243 MZK983243:NAI983243 NJG983243:NKE983243 NTC983243:NUA983243 OCY983243:ODW983243 OMU983243:ONS983243 OWQ983243:OXO983243 PGM983243:PHK983243 PQI983243:PRG983243 QAE983243:QBC983243 QKA983243:QKY983243 QTW983243:QUU983243 RDS983243:REQ983243 RNO983243:ROM983243 RXK983243:RYI983243 SHG983243:SIE983243 SRC983243:SSA983243 TAY983243:TBW983243 TKU983243:TLS983243 TUQ983243:TVO983243 UEM983243:UFK983243 UOI983243:UPG983243 UYE983243:UZC983243 VIA983243:VIY983243 VRW983243:VSU983243 WBS983243:WCQ983243 WLO983243:WMM983243 WVK983243:WWI983243 W176 JS176 TO176 ADK176 ANG176 AXC176 BGY176 BQU176 CAQ176 CKM176 CUI176 DEE176 DOA176 DXW176 EHS176 ERO176 FBK176 FLG176 FVC176 GEY176 GOU176 GYQ176 HIM176 HSI176 ICE176 IMA176 IVW176 JFS176 JPO176 JZK176 KJG176 KTC176 LCY176 LMU176 LWQ176 MGM176 MQI176 NAE176 NKA176 NTW176 ODS176 ONO176 OXK176 PHG176 PRC176 QAY176 QKU176 QUQ176 REM176 ROI176 RYE176 SIA176 SRW176 TBS176 TLO176 TVK176 UFG176 UPC176 UYY176 VIU176 VSQ176 WCM176 WMI176 WWE176 W65735 JS65735 TO65735 ADK65735 ANG65735 AXC65735 BGY65735 BQU65735 CAQ65735 CKM65735 CUI65735 DEE65735 DOA65735 DXW65735 EHS65735 ERO65735 FBK65735 FLG65735 FVC65735 GEY65735 GOU65735 GYQ65735 HIM65735 HSI65735 ICE65735 IMA65735 IVW65735 JFS65735 JPO65735 JZK65735 KJG65735 KTC65735 LCY65735 LMU65735 LWQ65735 MGM65735 MQI65735 NAE65735 NKA65735 NTW65735 ODS65735 ONO65735 OXK65735 PHG65735 PRC65735 QAY65735 QKU65735 QUQ65735 REM65735 ROI65735 RYE65735 SIA65735 SRW65735 TBS65735 TLO65735 TVK65735 UFG65735 UPC65735 UYY65735 VIU65735 VSQ65735 WCM65735 WMI65735 WWE65735 W131271 JS131271 TO131271 ADK131271 ANG131271 AXC131271 BGY131271 BQU131271 CAQ131271 CKM131271 CUI131271 DEE131271 DOA131271 DXW131271 EHS131271 ERO131271 FBK131271 FLG131271 FVC131271 GEY131271 GOU131271 GYQ131271 HIM131271 HSI131271 ICE131271 IMA131271 IVW131271 JFS131271 JPO131271 JZK131271 KJG131271 KTC131271 LCY131271 LMU131271 LWQ131271 MGM131271 MQI131271 NAE131271 NKA131271 NTW131271 ODS131271 ONO131271 OXK131271 PHG131271 PRC131271 QAY131271 QKU131271 QUQ131271 REM131271 ROI131271 RYE131271 SIA131271 SRW131271 TBS131271 TLO131271 TVK131271 UFG131271 UPC131271 UYY131271 VIU131271 VSQ131271 WCM131271 WMI131271 WWE131271 W196807 JS196807 TO196807 ADK196807 ANG196807 AXC196807 BGY196807 BQU196807 CAQ196807 CKM196807 CUI196807 DEE196807 DOA196807 DXW196807 EHS196807 ERO196807 FBK196807 FLG196807 FVC196807 GEY196807 GOU196807 GYQ196807 HIM196807 HSI196807 ICE196807 IMA196807 IVW196807 JFS196807 JPO196807 JZK196807 KJG196807 KTC196807 LCY196807 LMU196807 LWQ196807 MGM196807 MQI196807 NAE196807 NKA196807 NTW196807 ODS196807 ONO196807 OXK196807 PHG196807 PRC196807 QAY196807 QKU196807 QUQ196807 REM196807 ROI196807 RYE196807 SIA196807 SRW196807 TBS196807 TLO196807 TVK196807 UFG196807 UPC196807 UYY196807 VIU196807 VSQ196807 WCM196807 WMI196807 WWE196807 W262343 JS262343 TO262343 ADK262343 ANG262343 AXC262343 BGY262343 BQU262343 CAQ262343 CKM262343 CUI262343 DEE262343 DOA262343 DXW262343 EHS262343 ERO262343 FBK262343 FLG262343 FVC262343 GEY262343 GOU262343 GYQ262343 HIM262343 HSI262343 ICE262343 IMA262343 IVW262343 JFS262343 JPO262343 JZK262343 KJG262343 KTC262343 LCY262343 LMU262343 LWQ262343 MGM262343 MQI262343 NAE262343 NKA262343 NTW262343 ODS262343 ONO262343 OXK262343 PHG262343 PRC262343 QAY262343 QKU262343 QUQ262343 REM262343 ROI262343 RYE262343 SIA262343 SRW262343 TBS262343 TLO262343 TVK262343 UFG262343 UPC262343 UYY262343 VIU262343 VSQ262343 WCM262343 WMI262343 WWE262343 W327879 JS327879 TO327879 ADK327879 ANG327879 AXC327879 BGY327879 BQU327879 CAQ327879 CKM327879 CUI327879 DEE327879 DOA327879 DXW327879 EHS327879 ERO327879 FBK327879 FLG327879 FVC327879 GEY327879 GOU327879 GYQ327879 HIM327879 HSI327879 ICE327879 IMA327879 IVW327879 JFS327879 JPO327879 JZK327879 KJG327879 KTC327879 LCY327879 LMU327879 LWQ327879 MGM327879 MQI327879 NAE327879 NKA327879 NTW327879 ODS327879 ONO327879 OXK327879 PHG327879 PRC327879 QAY327879 QKU327879 QUQ327879 REM327879 ROI327879 RYE327879 SIA327879 SRW327879 TBS327879 TLO327879 TVK327879 UFG327879 UPC327879 UYY327879 VIU327879 VSQ327879 WCM327879 WMI327879 WWE327879 W393415 JS393415 TO393415 ADK393415 ANG393415 AXC393415 BGY393415 BQU393415 CAQ393415 CKM393415 CUI393415 DEE393415 DOA393415 DXW393415 EHS393415 ERO393415 FBK393415 FLG393415 FVC393415 GEY393415 GOU393415 GYQ393415 HIM393415 HSI393415 ICE393415 IMA393415 IVW393415 JFS393415 JPO393415 JZK393415 KJG393415 KTC393415 LCY393415 LMU393415 LWQ393415 MGM393415 MQI393415 NAE393415 NKA393415 NTW393415 ODS393415 ONO393415 OXK393415 PHG393415 PRC393415 QAY393415 QKU393415 QUQ393415 REM393415 ROI393415 RYE393415 SIA393415 SRW393415 TBS393415 TLO393415 TVK393415 UFG393415 UPC393415 UYY393415 VIU393415 VSQ393415 WCM393415 WMI393415 WWE393415 W458951 JS458951 TO458951 ADK458951 ANG458951 AXC458951 BGY458951 BQU458951 CAQ458951 CKM458951 CUI458951 DEE458951 DOA458951 DXW458951 EHS458951 ERO458951 FBK458951 FLG458951 FVC458951 GEY458951 GOU458951 GYQ458951 HIM458951 HSI458951 ICE458951 IMA458951 IVW458951 JFS458951 JPO458951 JZK458951 KJG458951 KTC458951 LCY458951 LMU458951 LWQ458951 MGM458951 MQI458951 NAE458951 NKA458951 NTW458951 ODS458951 ONO458951 OXK458951 PHG458951 PRC458951 QAY458951 QKU458951 QUQ458951 REM458951 ROI458951 RYE458951 SIA458951 SRW458951 TBS458951 TLO458951 TVK458951 UFG458951 UPC458951 UYY458951 VIU458951 VSQ458951 WCM458951 WMI458951 WWE458951 W524487 JS524487 TO524487 ADK524487 ANG524487 AXC524487 BGY524487 BQU524487 CAQ524487 CKM524487 CUI524487 DEE524487 DOA524487 DXW524487 EHS524487 ERO524487 FBK524487 FLG524487 FVC524487 GEY524487 GOU524487 GYQ524487 HIM524487 HSI524487 ICE524487 IMA524487 IVW524487 JFS524487 JPO524487 JZK524487 KJG524487 KTC524487 LCY524487 LMU524487 LWQ524487 MGM524487 MQI524487 NAE524487 NKA524487 NTW524487 ODS524487 ONO524487 OXK524487 PHG524487 PRC524487 QAY524487 QKU524487 QUQ524487 REM524487 ROI524487 RYE524487 SIA524487 SRW524487 TBS524487 TLO524487 TVK524487 UFG524487 UPC524487 UYY524487 VIU524487 VSQ524487 WCM524487 WMI524487 WWE524487 W590023 JS590023 TO590023 ADK590023 ANG590023 AXC590023 BGY590023 BQU590023 CAQ590023 CKM590023 CUI590023 DEE590023 DOA590023 DXW590023 EHS590023 ERO590023 FBK590023 FLG590023 FVC590023 GEY590023 GOU590023 GYQ590023 HIM590023 HSI590023 ICE590023 IMA590023 IVW590023 JFS590023 JPO590023 JZK590023 KJG590023 KTC590023 LCY590023 LMU590023 LWQ590023 MGM590023 MQI590023 NAE590023 NKA590023 NTW590023 ODS590023 ONO590023 OXK590023 PHG590023 PRC590023 QAY590023 QKU590023 QUQ590023 REM590023 ROI590023 RYE590023 SIA590023 SRW590023 TBS590023 TLO590023 TVK590023 UFG590023 UPC590023 UYY590023 VIU590023 VSQ590023 WCM590023 WMI590023 WWE590023 W655559 JS655559 TO655559 ADK655559 ANG655559 AXC655559 BGY655559 BQU655559 CAQ655559 CKM655559 CUI655559 DEE655559 DOA655559 DXW655559 EHS655559 ERO655559 FBK655559 FLG655559 FVC655559 GEY655559 GOU655559 GYQ655559 HIM655559 HSI655559 ICE655559 IMA655559 IVW655559 JFS655559 JPO655559 JZK655559 KJG655559 KTC655559 LCY655559 LMU655559 LWQ655559 MGM655559 MQI655559 NAE655559 NKA655559 NTW655559 ODS655559 ONO655559 OXK655559 PHG655559 PRC655559 QAY655559 QKU655559 QUQ655559 REM655559 ROI655559 RYE655559 SIA655559 SRW655559 TBS655559 TLO655559 TVK655559 UFG655559 UPC655559 UYY655559 VIU655559 VSQ655559 WCM655559 WMI655559 WWE655559 W721095 JS721095 TO721095 ADK721095 ANG721095 AXC721095 BGY721095 BQU721095 CAQ721095 CKM721095 CUI721095 DEE721095 DOA721095 DXW721095 EHS721095 ERO721095 FBK721095 FLG721095 FVC721095 GEY721095 GOU721095 GYQ721095 HIM721095 HSI721095 ICE721095 IMA721095 IVW721095 JFS721095 JPO721095 JZK721095 KJG721095 KTC721095 LCY721095 LMU721095 LWQ721095 MGM721095 MQI721095 NAE721095 NKA721095 NTW721095 ODS721095 ONO721095 OXK721095 PHG721095 PRC721095 QAY721095 QKU721095 QUQ721095 REM721095 ROI721095 RYE721095 SIA721095 SRW721095 TBS721095 TLO721095 TVK721095 UFG721095 UPC721095 UYY721095 VIU721095 VSQ721095 WCM721095 WMI721095 WWE721095 W786631 JS786631 TO786631 ADK786631 ANG786631 AXC786631 BGY786631 BQU786631 CAQ786631 CKM786631 CUI786631 DEE786631 DOA786631 DXW786631 EHS786631 ERO786631 FBK786631 FLG786631 FVC786631 GEY786631 GOU786631 GYQ786631 HIM786631 HSI786631 ICE786631 IMA786631 IVW786631 JFS786631 JPO786631 JZK786631 KJG786631 KTC786631 LCY786631 LMU786631 LWQ786631 MGM786631 MQI786631 NAE786631 NKA786631 NTW786631 ODS786631 ONO786631 OXK786631 PHG786631 PRC786631 QAY786631 QKU786631 QUQ786631 REM786631 ROI786631 RYE786631 SIA786631 SRW786631 TBS786631 TLO786631 TVK786631 UFG786631 UPC786631 UYY786631 VIU786631 VSQ786631 WCM786631 WMI786631 WWE786631 W852167 JS852167 TO852167 ADK852167 ANG852167 AXC852167 BGY852167 BQU852167 CAQ852167 CKM852167 CUI852167 DEE852167 DOA852167 DXW852167 EHS852167 ERO852167 FBK852167 FLG852167 FVC852167 GEY852167 GOU852167 GYQ852167 HIM852167 HSI852167 ICE852167 IMA852167 IVW852167 JFS852167 JPO852167 JZK852167 KJG852167 KTC852167 LCY852167 LMU852167 LWQ852167 MGM852167 MQI852167 NAE852167 NKA852167 NTW852167 ODS852167 ONO852167 OXK852167 PHG852167 PRC852167 QAY852167 QKU852167 QUQ852167 REM852167 ROI852167 RYE852167 SIA852167 SRW852167 TBS852167 TLO852167 TVK852167 UFG852167 UPC852167 UYY852167 VIU852167 VSQ852167 WCM852167 WMI852167 WWE852167 W917703 JS917703 TO917703 ADK917703 ANG917703 AXC917703 BGY917703 BQU917703 CAQ917703 CKM917703 CUI917703 DEE917703 DOA917703 DXW917703 EHS917703 ERO917703 FBK917703 FLG917703 FVC917703 GEY917703 GOU917703 GYQ917703 HIM917703 HSI917703 ICE917703 IMA917703 IVW917703 JFS917703 JPO917703 JZK917703 KJG917703 KTC917703 LCY917703 LMU917703 LWQ917703 MGM917703 MQI917703 NAE917703 NKA917703 NTW917703 ODS917703 ONO917703 OXK917703 PHG917703 PRC917703 QAY917703 QKU917703 QUQ917703 REM917703 ROI917703 RYE917703 SIA917703 SRW917703 TBS917703 TLO917703 TVK917703 UFG917703 UPC917703 UYY917703 VIU917703 VSQ917703 WCM917703 WMI917703 WWE917703 W983239 JS983239 TO983239 ADK983239 ANG983239 AXC983239 BGY983239 BQU983239 CAQ983239 CKM983239 CUI983239 DEE983239 DOA983239 DXW983239 EHS983239 ERO983239 FBK983239 FLG983239 FVC983239 GEY983239 GOU983239 GYQ983239 HIM983239 HSI983239 ICE983239 IMA983239 IVW983239 JFS983239 JPO983239 JZK983239 KJG983239 KTC983239 LCY983239 LMU983239 LWQ983239 MGM983239 MQI983239 NAE983239 NKA983239 NTW983239 ODS983239 ONO983239 OXK983239 PHG983239 PRC983239 QAY983239 QKU983239 QUQ983239 REM983239 ROI983239 RYE983239 SIA983239 SRW983239 TBS983239 TLO983239 TVK983239 UFG983239 UPC983239 UYY983239 VIU983239 VSQ983239 WCM983239 WMI983239 WWE983239 C176:S176 IY176:JO176 SU176:TK176 ACQ176:ADG176 AMM176:ANC176 AWI176:AWY176 BGE176:BGU176 BQA176:BQQ176 BZW176:CAM176 CJS176:CKI176 CTO176:CUE176 DDK176:DEA176 DNG176:DNW176 DXC176:DXS176 EGY176:EHO176 EQU176:ERK176 FAQ176:FBG176 FKM176:FLC176 FUI176:FUY176 GEE176:GEU176 GOA176:GOQ176 GXW176:GYM176 HHS176:HII176 HRO176:HSE176 IBK176:ICA176 ILG176:ILW176 IVC176:IVS176 JEY176:JFO176 JOU176:JPK176 JYQ176:JZG176 KIM176:KJC176 KSI176:KSY176 LCE176:LCU176 LMA176:LMQ176 LVW176:LWM176 MFS176:MGI176 MPO176:MQE176 MZK176:NAA176 NJG176:NJW176 NTC176:NTS176 OCY176:ODO176 OMU176:ONK176 OWQ176:OXG176 PGM176:PHC176 PQI176:PQY176 QAE176:QAU176 QKA176:QKQ176 QTW176:QUM176 RDS176:REI176 RNO176:ROE176 RXK176:RYA176 SHG176:SHW176 SRC176:SRS176 TAY176:TBO176 TKU176:TLK176 TUQ176:TVG176 UEM176:UFC176 UOI176:UOY176 UYE176:UYU176 VIA176:VIQ176 VRW176:VSM176 WBS176:WCI176 WLO176:WME176 WVK176:WWA176 C65735:S65735 IY65735:JO65735 SU65735:TK65735 ACQ65735:ADG65735 AMM65735:ANC65735 AWI65735:AWY65735 BGE65735:BGU65735 BQA65735:BQQ65735 BZW65735:CAM65735 CJS65735:CKI65735 CTO65735:CUE65735 DDK65735:DEA65735 DNG65735:DNW65735 DXC65735:DXS65735 EGY65735:EHO65735 EQU65735:ERK65735 FAQ65735:FBG65735 FKM65735:FLC65735 FUI65735:FUY65735 GEE65735:GEU65735 GOA65735:GOQ65735 GXW65735:GYM65735 HHS65735:HII65735 HRO65735:HSE65735 IBK65735:ICA65735 ILG65735:ILW65735 IVC65735:IVS65735 JEY65735:JFO65735 JOU65735:JPK65735 JYQ65735:JZG65735 KIM65735:KJC65735 KSI65735:KSY65735 LCE65735:LCU65735 LMA65735:LMQ65735 LVW65735:LWM65735 MFS65735:MGI65735 MPO65735:MQE65735 MZK65735:NAA65735 NJG65735:NJW65735 NTC65735:NTS65735 OCY65735:ODO65735 OMU65735:ONK65735 OWQ65735:OXG65735 PGM65735:PHC65735 PQI65735:PQY65735 QAE65735:QAU65735 QKA65735:QKQ65735 QTW65735:QUM65735 RDS65735:REI65735 RNO65735:ROE65735 RXK65735:RYA65735 SHG65735:SHW65735 SRC65735:SRS65735 TAY65735:TBO65735 TKU65735:TLK65735 TUQ65735:TVG65735 UEM65735:UFC65735 UOI65735:UOY65735 UYE65735:UYU65735 VIA65735:VIQ65735 VRW65735:VSM65735 WBS65735:WCI65735 WLO65735:WME65735 WVK65735:WWA65735 C131271:S131271 IY131271:JO131271 SU131271:TK131271 ACQ131271:ADG131271 AMM131271:ANC131271 AWI131271:AWY131271 BGE131271:BGU131271 BQA131271:BQQ131271 BZW131271:CAM131271 CJS131271:CKI131271 CTO131271:CUE131271 DDK131271:DEA131271 DNG131271:DNW131271 DXC131271:DXS131271 EGY131271:EHO131271 EQU131271:ERK131271 FAQ131271:FBG131271 FKM131271:FLC131271 FUI131271:FUY131271 GEE131271:GEU131271 GOA131271:GOQ131271 GXW131271:GYM131271 HHS131271:HII131271 HRO131271:HSE131271 IBK131271:ICA131271 ILG131271:ILW131271 IVC131271:IVS131271 JEY131271:JFO131271 JOU131271:JPK131271 JYQ131271:JZG131271 KIM131271:KJC131271 KSI131271:KSY131271 LCE131271:LCU131271 LMA131271:LMQ131271 LVW131271:LWM131271 MFS131271:MGI131271 MPO131271:MQE131271 MZK131271:NAA131271 NJG131271:NJW131271 NTC131271:NTS131271 OCY131271:ODO131271 OMU131271:ONK131271 OWQ131271:OXG131271 PGM131271:PHC131271 PQI131271:PQY131271 QAE131271:QAU131271 QKA131271:QKQ131271 QTW131271:QUM131271 RDS131271:REI131271 RNO131271:ROE131271 RXK131271:RYA131271 SHG131271:SHW131271 SRC131271:SRS131271 TAY131271:TBO131271 TKU131271:TLK131271 TUQ131271:TVG131271 UEM131271:UFC131271 UOI131271:UOY131271 UYE131271:UYU131271 VIA131271:VIQ131271 VRW131271:VSM131271 WBS131271:WCI131271 WLO131271:WME131271 WVK131271:WWA131271 C196807:S196807 IY196807:JO196807 SU196807:TK196807 ACQ196807:ADG196807 AMM196807:ANC196807 AWI196807:AWY196807 BGE196807:BGU196807 BQA196807:BQQ196807 BZW196807:CAM196807 CJS196807:CKI196807 CTO196807:CUE196807 DDK196807:DEA196807 DNG196807:DNW196807 DXC196807:DXS196807 EGY196807:EHO196807 EQU196807:ERK196807 FAQ196807:FBG196807 FKM196807:FLC196807 FUI196807:FUY196807 GEE196807:GEU196807 GOA196807:GOQ196807 GXW196807:GYM196807 HHS196807:HII196807 HRO196807:HSE196807 IBK196807:ICA196807 ILG196807:ILW196807 IVC196807:IVS196807 JEY196807:JFO196807 JOU196807:JPK196807 JYQ196807:JZG196807 KIM196807:KJC196807 KSI196807:KSY196807 LCE196807:LCU196807 LMA196807:LMQ196807 LVW196807:LWM196807 MFS196807:MGI196807 MPO196807:MQE196807 MZK196807:NAA196807 NJG196807:NJW196807 NTC196807:NTS196807 OCY196807:ODO196807 OMU196807:ONK196807 OWQ196807:OXG196807 PGM196807:PHC196807 PQI196807:PQY196807 QAE196807:QAU196807 QKA196807:QKQ196807 QTW196807:QUM196807 RDS196807:REI196807 RNO196807:ROE196807 RXK196807:RYA196807 SHG196807:SHW196807 SRC196807:SRS196807 TAY196807:TBO196807 TKU196807:TLK196807 TUQ196807:TVG196807 UEM196807:UFC196807 UOI196807:UOY196807 UYE196807:UYU196807 VIA196807:VIQ196807 VRW196807:VSM196807 WBS196807:WCI196807 WLO196807:WME196807 WVK196807:WWA196807 C262343:S262343 IY262343:JO262343 SU262343:TK262343 ACQ262343:ADG262343 AMM262343:ANC262343 AWI262343:AWY262343 BGE262343:BGU262343 BQA262343:BQQ262343 BZW262343:CAM262343 CJS262343:CKI262343 CTO262343:CUE262343 DDK262343:DEA262343 DNG262343:DNW262343 DXC262343:DXS262343 EGY262343:EHO262343 EQU262343:ERK262343 FAQ262343:FBG262343 FKM262343:FLC262343 FUI262343:FUY262343 GEE262343:GEU262343 GOA262343:GOQ262343 GXW262343:GYM262343 HHS262343:HII262343 HRO262343:HSE262343 IBK262343:ICA262343 ILG262343:ILW262343 IVC262343:IVS262343 JEY262343:JFO262343 JOU262343:JPK262343 JYQ262343:JZG262343 KIM262343:KJC262343 KSI262343:KSY262343 LCE262343:LCU262343 LMA262343:LMQ262343 LVW262343:LWM262343 MFS262343:MGI262343 MPO262343:MQE262343 MZK262343:NAA262343 NJG262343:NJW262343 NTC262343:NTS262343 OCY262343:ODO262343 OMU262343:ONK262343 OWQ262343:OXG262343 PGM262343:PHC262343 PQI262343:PQY262343 QAE262343:QAU262343 QKA262343:QKQ262343 QTW262343:QUM262343 RDS262343:REI262343 RNO262343:ROE262343 RXK262343:RYA262343 SHG262343:SHW262343 SRC262343:SRS262343 TAY262343:TBO262343 TKU262343:TLK262343 TUQ262343:TVG262343 UEM262343:UFC262343 UOI262343:UOY262343 UYE262343:UYU262343 VIA262343:VIQ262343 VRW262343:VSM262343 WBS262343:WCI262343 WLO262343:WME262343 WVK262343:WWA262343 C327879:S327879 IY327879:JO327879 SU327879:TK327879 ACQ327879:ADG327879 AMM327879:ANC327879 AWI327879:AWY327879 BGE327879:BGU327879 BQA327879:BQQ327879 BZW327879:CAM327879 CJS327879:CKI327879 CTO327879:CUE327879 DDK327879:DEA327879 DNG327879:DNW327879 DXC327879:DXS327879 EGY327879:EHO327879 EQU327879:ERK327879 FAQ327879:FBG327879 FKM327879:FLC327879 FUI327879:FUY327879 GEE327879:GEU327879 GOA327879:GOQ327879 GXW327879:GYM327879 HHS327879:HII327879 HRO327879:HSE327879 IBK327879:ICA327879 ILG327879:ILW327879 IVC327879:IVS327879 JEY327879:JFO327879 JOU327879:JPK327879 JYQ327879:JZG327879 KIM327879:KJC327879 KSI327879:KSY327879 LCE327879:LCU327879 LMA327879:LMQ327879 LVW327879:LWM327879 MFS327879:MGI327879 MPO327879:MQE327879 MZK327879:NAA327879 NJG327879:NJW327879 NTC327879:NTS327879 OCY327879:ODO327879 OMU327879:ONK327879 OWQ327879:OXG327879 PGM327879:PHC327879 PQI327879:PQY327879 QAE327879:QAU327879 QKA327879:QKQ327879 QTW327879:QUM327879 RDS327879:REI327879 RNO327879:ROE327879 RXK327879:RYA327879 SHG327879:SHW327879 SRC327879:SRS327879 TAY327879:TBO327879 TKU327879:TLK327879 TUQ327879:TVG327879 UEM327879:UFC327879 UOI327879:UOY327879 UYE327879:UYU327879 VIA327879:VIQ327879 VRW327879:VSM327879 WBS327879:WCI327879 WLO327879:WME327879 WVK327879:WWA327879 C393415:S393415 IY393415:JO393415 SU393415:TK393415 ACQ393415:ADG393415 AMM393415:ANC393415 AWI393415:AWY393415 BGE393415:BGU393415 BQA393415:BQQ393415 BZW393415:CAM393415 CJS393415:CKI393415 CTO393415:CUE393415 DDK393415:DEA393415 DNG393415:DNW393415 DXC393415:DXS393415 EGY393415:EHO393415 EQU393415:ERK393415 FAQ393415:FBG393415 FKM393415:FLC393415 FUI393415:FUY393415 GEE393415:GEU393415 GOA393415:GOQ393415 GXW393415:GYM393415 HHS393415:HII393415 HRO393415:HSE393415 IBK393415:ICA393415 ILG393415:ILW393415 IVC393415:IVS393415 JEY393415:JFO393415 JOU393415:JPK393415 JYQ393415:JZG393415 KIM393415:KJC393415 KSI393415:KSY393415 LCE393415:LCU393415 LMA393415:LMQ393415 LVW393415:LWM393415 MFS393415:MGI393415 MPO393415:MQE393415 MZK393415:NAA393415 NJG393415:NJW393415 NTC393415:NTS393415 OCY393415:ODO393415 OMU393415:ONK393415 OWQ393415:OXG393415 PGM393415:PHC393415 PQI393415:PQY393415 QAE393415:QAU393415 QKA393415:QKQ393415 QTW393415:QUM393415 RDS393415:REI393415 RNO393415:ROE393415 RXK393415:RYA393415 SHG393415:SHW393415 SRC393415:SRS393415 TAY393415:TBO393415 TKU393415:TLK393415 TUQ393415:TVG393415 UEM393415:UFC393415 UOI393415:UOY393415 UYE393415:UYU393415 VIA393415:VIQ393415 VRW393415:VSM393415 WBS393415:WCI393415 WLO393415:WME393415 WVK393415:WWA393415 C458951:S458951 IY458951:JO458951 SU458951:TK458951 ACQ458951:ADG458951 AMM458951:ANC458951 AWI458951:AWY458951 BGE458951:BGU458951 BQA458951:BQQ458951 BZW458951:CAM458951 CJS458951:CKI458951 CTO458951:CUE458951 DDK458951:DEA458951 DNG458951:DNW458951 DXC458951:DXS458951 EGY458951:EHO458951 EQU458951:ERK458951 FAQ458951:FBG458951 FKM458951:FLC458951 FUI458951:FUY458951 GEE458951:GEU458951 GOA458951:GOQ458951 GXW458951:GYM458951 HHS458951:HII458951 HRO458951:HSE458951 IBK458951:ICA458951 ILG458951:ILW458951 IVC458951:IVS458951 JEY458951:JFO458951 JOU458951:JPK458951 JYQ458951:JZG458951 KIM458951:KJC458951 KSI458951:KSY458951 LCE458951:LCU458951 LMA458951:LMQ458951 LVW458951:LWM458951 MFS458951:MGI458951 MPO458951:MQE458951 MZK458951:NAA458951 NJG458951:NJW458951 NTC458951:NTS458951 OCY458951:ODO458951 OMU458951:ONK458951 OWQ458951:OXG458951 PGM458951:PHC458951 PQI458951:PQY458951 QAE458951:QAU458951 QKA458951:QKQ458951 QTW458951:QUM458951 RDS458951:REI458951 RNO458951:ROE458951 RXK458951:RYA458951 SHG458951:SHW458951 SRC458951:SRS458951 TAY458951:TBO458951 TKU458951:TLK458951 TUQ458951:TVG458951 UEM458951:UFC458951 UOI458951:UOY458951 UYE458951:UYU458951 VIA458951:VIQ458951 VRW458951:VSM458951 WBS458951:WCI458951 WLO458951:WME458951 WVK458951:WWA458951 C524487:S524487 IY524487:JO524487 SU524487:TK524487 ACQ524487:ADG524487 AMM524487:ANC524487 AWI524487:AWY524487 BGE524487:BGU524487 BQA524487:BQQ524487 BZW524487:CAM524487 CJS524487:CKI524487 CTO524487:CUE524487 DDK524487:DEA524487 DNG524487:DNW524487 DXC524487:DXS524487 EGY524487:EHO524487 EQU524487:ERK524487 FAQ524487:FBG524487 FKM524487:FLC524487 FUI524487:FUY524487 GEE524487:GEU524487 GOA524487:GOQ524487 GXW524487:GYM524487 HHS524487:HII524487 HRO524487:HSE524487 IBK524487:ICA524487 ILG524487:ILW524487 IVC524487:IVS524487 JEY524487:JFO524487 JOU524487:JPK524487 JYQ524487:JZG524487 KIM524487:KJC524487 KSI524487:KSY524487 LCE524487:LCU524487 LMA524487:LMQ524487 LVW524487:LWM524487 MFS524487:MGI524487 MPO524487:MQE524487 MZK524487:NAA524487 NJG524487:NJW524487 NTC524487:NTS524487 OCY524487:ODO524487 OMU524487:ONK524487 OWQ524487:OXG524487 PGM524487:PHC524487 PQI524487:PQY524487 QAE524487:QAU524487 QKA524487:QKQ524487 QTW524487:QUM524487 RDS524487:REI524487 RNO524487:ROE524487 RXK524487:RYA524487 SHG524487:SHW524487 SRC524487:SRS524487 TAY524487:TBO524487 TKU524487:TLK524487 TUQ524487:TVG524487 UEM524487:UFC524487 UOI524487:UOY524487 UYE524487:UYU524487 VIA524487:VIQ524487 VRW524487:VSM524487 WBS524487:WCI524487 WLO524487:WME524487 WVK524487:WWA524487 C590023:S590023 IY590023:JO590023 SU590023:TK590023 ACQ590023:ADG590023 AMM590023:ANC590023 AWI590023:AWY590023 BGE590023:BGU590023 BQA590023:BQQ590023 BZW590023:CAM590023 CJS590023:CKI590023 CTO590023:CUE590023 DDK590023:DEA590023 DNG590023:DNW590023 DXC590023:DXS590023 EGY590023:EHO590023 EQU590023:ERK590023 FAQ590023:FBG590023 FKM590023:FLC590023 FUI590023:FUY590023 GEE590023:GEU590023 GOA590023:GOQ590023 GXW590023:GYM590023 HHS590023:HII590023 HRO590023:HSE590023 IBK590023:ICA590023 ILG590023:ILW590023 IVC590023:IVS590023 JEY590023:JFO590023 JOU590023:JPK590023 JYQ590023:JZG590023 KIM590023:KJC590023 KSI590023:KSY590023 LCE590023:LCU590023 LMA590023:LMQ590023 LVW590023:LWM590023 MFS590023:MGI590023 MPO590023:MQE590023 MZK590023:NAA590023 NJG590023:NJW590023 NTC590023:NTS590023 OCY590023:ODO590023 OMU590023:ONK590023 OWQ590023:OXG590023 PGM590023:PHC590023 PQI590023:PQY590023 QAE590023:QAU590023 QKA590023:QKQ590023 QTW590023:QUM590023 RDS590023:REI590023 RNO590023:ROE590023 RXK590023:RYA590023 SHG590023:SHW590023 SRC590023:SRS590023 TAY590023:TBO590023 TKU590023:TLK590023 TUQ590023:TVG590023 UEM590023:UFC590023 UOI590023:UOY590023 UYE590023:UYU590023 VIA590023:VIQ590023 VRW590023:VSM590023 WBS590023:WCI590023 WLO590023:WME590023 WVK590023:WWA590023 C655559:S655559 IY655559:JO655559 SU655559:TK655559 ACQ655559:ADG655559 AMM655559:ANC655559 AWI655559:AWY655559 BGE655559:BGU655559 BQA655559:BQQ655559 BZW655559:CAM655559 CJS655559:CKI655559 CTO655559:CUE655559 DDK655559:DEA655559 DNG655559:DNW655559 DXC655559:DXS655559 EGY655559:EHO655559 EQU655559:ERK655559 FAQ655559:FBG655559 FKM655559:FLC655559 FUI655559:FUY655559 GEE655559:GEU655559 GOA655559:GOQ655559 GXW655559:GYM655559 HHS655559:HII655559 HRO655559:HSE655559 IBK655559:ICA655559 ILG655559:ILW655559 IVC655559:IVS655559 JEY655559:JFO655559 JOU655559:JPK655559 JYQ655559:JZG655559 KIM655559:KJC655559 KSI655559:KSY655559 LCE655559:LCU655559 LMA655559:LMQ655559 LVW655559:LWM655559 MFS655559:MGI655559 MPO655559:MQE655559 MZK655559:NAA655559 NJG655559:NJW655559 NTC655559:NTS655559 OCY655559:ODO655559 OMU655559:ONK655559 OWQ655559:OXG655559 PGM655559:PHC655559 PQI655559:PQY655559 QAE655559:QAU655559 QKA655559:QKQ655559 QTW655559:QUM655559 RDS655559:REI655559 RNO655559:ROE655559 RXK655559:RYA655559 SHG655559:SHW655559 SRC655559:SRS655559 TAY655559:TBO655559 TKU655559:TLK655559 TUQ655559:TVG655559 UEM655559:UFC655559 UOI655559:UOY655559 UYE655559:UYU655559 VIA655559:VIQ655559 VRW655559:VSM655559 WBS655559:WCI655559 WLO655559:WME655559 WVK655559:WWA655559 C721095:S721095 IY721095:JO721095 SU721095:TK721095 ACQ721095:ADG721095 AMM721095:ANC721095 AWI721095:AWY721095 BGE721095:BGU721095 BQA721095:BQQ721095 BZW721095:CAM721095 CJS721095:CKI721095 CTO721095:CUE721095 DDK721095:DEA721095 DNG721095:DNW721095 DXC721095:DXS721095 EGY721095:EHO721095 EQU721095:ERK721095 FAQ721095:FBG721095 FKM721095:FLC721095 FUI721095:FUY721095 GEE721095:GEU721095 GOA721095:GOQ721095 GXW721095:GYM721095 HHS721095:HII721095 HRO721095:HSE721095 IBK721095:ICA721095 ILG721095:ILW721095 IVC721095:IVS721095 JEY721095:JFO721095 JOU721095:JPK721095 JYQ721095:JZG721095 KIM721095:KJC721095 KSI721095:KSY721095 LCE721095:LCU721095 LMA721095:LMQ721095 LVW721095:LWM721095 MFS721095:MGI721095 MPO721095:MQE721095 MZK721095:NAA721095 NJG721095:NJW721095 NTC721095:NTS721095 OCY721095:ODO721095 OMU721095:ONK721095 OWQ721095:OXG721095 PGM721095:PHC721095 PQI721095:PQY721095 QAE721095:QAU721095 QKA721095:QKQ721095 QTW721095:QUM721095 RDS721095:REI721095 RNO721095:ROE721095 RXK721095:RYA721095 SHG721095:SHW721095 SRC721095:SRS721095 TAY721095:TBO721095 TKU721095:TLK721095 TUQ721095:TVG721095 UEM721095:UFC721095 UOI721095:UOY721095 UYE721095:UYU721095 VIA721095:VIQ721095 VRW721095:VSM721095 WBS721095:WCI721095 WLO721095:WME721095 WVK721095:WWA721095 C786631:S786631 IY786631:JO786631 SU786631:TK786631 ACQ786631:ADG786631 AMM786631:ANC786631 AWI786631:AWY786631 BGE786631:BGU786631 BQA786631:BQQ786631 BZW786631:CAM786631 CJS786631:CKI786631 CTO786631:CUE786631 DDK786631:DEA786631 DNG786631:DNW786631 DXC786631:DXS786631 EGY786631:EHO786631 EQU786631:ERK786631 FAQ786631:FBG786631 FKM786631:FLC786631 FUI786631:FUY786631 GEE786631:GEU786631 GOA786631:GOQ786631 GXW786631:GYM786631 HHS786631:HII786631 HRO786631:HSE786631 IBK786631:ICA786631 ILG786631:ILW786631 IVC786631:IVS786631 JEY786631:JFO786631 JOU786631:JPK786631 JYQ786631:JZG786631 KIM786631:KJC786631 KSI786631:KSY786631 LCE786631:LCU786631 LMA786631:LMQ786631 LVW786631:LWM786631 MFS786631:MGI786631 MPO786631:MQE786631 MZK786631:NAA786631 NJG786631:NJW786631 NTC786631:NTS786631 OCY786631:ODO786631 OMU786631:ONK786631 OWQ786631:OXG786631 PGM786631:PHC786631 PQI786631:PQY786631 QAE786631:QAU786631 QKA786631:QKQ786631 QTW786631:QUM786631 RDS786631:REI786631 RNO786631:ROE786631 RXK786631:RYA786631 SHG786631:SHW786631 SRC786631:SRS786631 TAY786631:TBO786631 TKU786631:TLK786631 TUQ786631:TVG786631 UEM786631:UFC786631 UOI786631:UOY786631 UYE786631:UYU786631 VIA786631:VIQ786631 VRW786631:VSM786631 WBS786631:WCI786631 WLO786631:WME786631 WVK786631:WWA786631 C852167:S852167 IY852167:JO852167 SU852167:TK852167 ACQ852167:ADG852167 AMM852167:ANC852167 AWI852167:AWY852167 BGE852167:BGU852167 BQA852167:BQQ852167 BZW852167:CAM852167 CJS852167:CKI852167 CTO852167:CUE852167 DDK852167:DEA852167 DNG852167:DNW852167 DXC852167:DXS852167 EGY852167:EHO852167 EQU852167:ERK852167 FAQ852167:FBG852167 FKM852167:FLC852167 FUI852167:FUY852167 GEE852167:GEU852167 GOA852167:GOQ852167 GXW852167:GYM852167 HHS852167:HII852167 HRO852167:HSE852167 IBK852167:ICA852167 ILG852167:ILW852167 IVC852167:IVS852167 JEY852167:JFO852167 JOU852167:JPK852167 JYQ852167:JZG852167 KIM852167:KJC852167 KSI852167:KSY852167 LCE852167:LCU852167 LMA852167:LMQ852167 LVW852167:LWM852167 MFS852167:MGI852167 MPO852167:MQE852167 MZK852167:NAA852167 NJG852167:NJW852167 NTC852167:NTS852167 OCY852167:ODO852167 OMU852167:ONK852167 OWQ852167:OXG852167 PGM852167:PHC852167 PQI852167:PQY852167 QAE852167:QAU852167 QKA852167:QKQ852167 QTW852167:QUM852167 RDS852167:REI852167 RNO852167:ROE852167 RXK852167:RYA852167 SHG852167:SHW852167 SRC852167:SRS852167 TAY852167:TBO852167 TKU852167:TLK852167 TUQ852167:TVG852167 UEM852167:UFC852167 UOI852167:UOY852167 UYE852167:UYU852167 VIA852167:VIQ852167 VRW852167:VSM852167 WBS852167:WCI852167 WLO852167:WME852167 WVK852167:WWA852167 C917703:S917703 IY917703:JO917703 SU917703:TK917703 ACQ917703:ADG917703 AMM917703:ANC917703 AWI917703:AWY917703 BGE917703:BGU917703 BQA917703:BQQ917703 BZW917703:CAM917703 CJS917703:CKI917703 CTO917703:CUE917703 DDK917703:DEA917703 DNG917703:DNW917703 DXC917703:DXS917703 EGY917703:EHO917703 EQU917703:ERK917703 FAQ917703:FBG917703 FKM917703:FLC917703 FUI917703:FUY917703 GEE917703:GEU917703 GOA917703:GOQ917703 GXW917703:GYM917703 HHS917703:HII917703 HRO917703:HSE917703 IBK917703:ICA917703 ILG917703:ILW917703 IVC917703:IVS917703 JEY917703:JFO917703 JOU917703:JPK917703 JYQ917703:JZG917703 KIM917703:KJC917703 KSI917703:KSY917703 LCE917703:LCU917703 LMA917703:LMQ917703 LVW917703:LWM917703 MFS917703:MGI917703 MPO917703:MQE917703 MZK917703:NAA917703 NJG917703:NJW917703 NTC917703:NTS917703 OCY917703:ODO917703 OMU917703:ONK917703 OWQ917703:OXG917703 PGM917703:PHC917703 PQI917703:PQY917703 QAE917703:QAU917703 QKA917703:QKQ917703 QTW917703:QUM917703 RDS917703:REI917703 RNO917703:ROE917703 RXK917703:RYA917703 SHG917703:SHW917703 SRC917703:SRS917703 TAY917703:TBO917703 TKU917703:TLK917703 TUQ917703:TVG917703 UEM917703:UFC917703 UOI917703:UOY917703 UYE917703:UYU917703 VIA917703:VIQ917703 VRW917703:VSM917703 WBS917703:WCI917703 WLO917703:WME917703 WVK917703:WWA917703 C983239:S983239 IY983239:JO983239 SU983239:TK983239 ACQ983239:ADG983239 AMM983239:ANC983239 AWI983239:AWY983239 BGE983239:BGU983239 BQA983239:BQQ983239 BZW983239:CAM983239 CJS983239:CKI983239 CTO983239:CUE983239 DDK983239:DEA983239 DNG983239:DNW983239 DXC983239:DXS983239 EGY983239:EHO983239 EQU983239:ERK983239 FAQ983239:FBG983239 FKM983239:FLC983239 FUI983239:FUY983239 GEE983239:GEU983239 GOA983239:GOQ983239 GXW983239:GYM983239 HHS983239:HII983239 HRO983239:HSE983239 IBK983239:ICA983239 ILG983239:ILW983239 IVC983239:IVS983239 JEY983239:JFO983239 JOU983239:JPK983239 JYQ983239:JZG983239 KIM983239:KJC983239 KSI983239:KSY983239 LCE983239:LCU983239 LMA983239:LMQ983239 LVW983239:LWM983239 MFS983239:MGI983239 MPO983239:MQE983239 MZK983239:NAA983239 NJG983239:NJW983239 NTC983239:NTS983239 OCY983239:ODO983239 OMU983239:ONK983239 OWQ983239:OXG983239 PGM983239:PHC983239 PQI983239:PQY983239 QAE983239:QAU983239 QKA983239:QKQ983239 QTW983239:QUM983239 RDS983239:REI983239 RNO983239:ROE983239 RXK983239:RYA983239 SHG983239:SHW983239 SRC983239:SRS983239 TAY983239:TBO983239 TKU983239:TLK983239 TUQ983239:TVG983239 UEM983239:UFC983239 UOI983239:UOY983239 UYE983239:UYU983239 VIA983239:VIQ983239 VRW983239:VSM983239 WBS983239:WCI983239 WLO983239:WME983239 WVK983239:WWA983239 AE176:BB176 KA176:KX176 TW176:UT176 ADS176:AEP176 ANO176:AOL176 AXK176:AYH176 BHG176:BID176 BRC176:BRZ176 CAY176:CBV176 CKU176:CLR176 CUQ176:CVN176 DEM176:DFJ176 DOI176:DPF176 DYE176:DZB176 EIA176:EIX176 ERW176:EST176 FBS176:FCP176 FLO176:FML176 FVK176:FWH176 GFG176:GGD176 GPC176:GPZ176 GYY176:GZV176 HIU176:HJR176 HSQ176:HTN176 ICM176:IDJ176 IMI176:INF176 IWE176:IXB176 JGA176:JGX176 JPW176:JQT176 JZS176:KAP176 KJO176:KKL176 KTK176:KUH176 LDG176:LED176 LNC176:LNZ176 LWY176:LXV176 MGU176:MHR176 MQQ176:MRN176 NAM176:NBJ176 NKI176:NLF176 NUE176:NVB176 OEA176:OEX176 ONW176:OOT176 OXS176:OYP176 PHO176:PIL176 PRK176:PSH176 QBG176:QCD176 QLC176:QLZ176 QUY176:QVV176 REU176:RFR176 ROQ176:RPN176 RYM176:RZJ176 SII176:SJF176 SSE176:STB176 TCA176:TCX176 TLW176:TMT176 TVS176:TWP176 UFO176:UGL176 UPK176:UQH176 UZG176:VAD176 VJC176:VJZ176 VSY176:VTV176 WCU176:WDR176 WMQ176:WNN176 WWM176:WXJ176 AE65735:BB65735 KA65735:KX65735 TW65735:UT65735 ADS65735:AEP65735 ANO65735:AOL65735 AXK65735:AYH65735 BHG65735:BID65735 BRC65735:BRZ65735 CAY65735:CBV65735 CKU65735:CLR65735 CUQ65735:CVN65735 DEM65735:DFJ65735 DOI65735:DPF65735 DYE65735:DZB65735 EIA65735:EIX65735 ERW65735:EST65735 FBS65735:FCP65735 FLO65735:FML65735 FVK65735:FWH65735 GFG65735:GGD65735 GPC65735:GPZ65735 GYY65735:GZV65735 HIU65735:HJR65735 HSQ65735:HTN65735 ICM65735:IDJ65735 IMI65735:INF65735 IWE65735:IXB65735 JGA65735:JGX65735 JPW65735:JQT65735 JZS65735:KAP65735 KJO65735:KKL65735 KTK65735:KUH65735 LDG65735:LED65735 LNC65735:LNZ65735 LWY65735:LXV65735 MGU65735:MHR65735 MQQ65735:MRN65735 NAM65735:NBJ65735 NKI65735:NLF65735 NUE65735:NVB65735 OEA65735:OEX65735 ONW65735:OOT65735 OXS65735:OYP65735 PHO65735:PIL65735 PRK65735:PSH65735 QBG65735:QCD65735 QLC65735:QLZ65735 QUY65735:QVV65735 REU65735:RFR65735 ROQ65735:RPN65735 RYM65735:RZJ65735 SII65735:SJF65735 SSE65735:STB65735 TCA65735:TCX65735 TLW65735:TMT65735 TVS65735:TWP65735 UFO65735:UGL65735 UPK65735:UQH65735 UZG65735:VAD65735 VJC65735:VJZ65735 VSY65735:VTV65735 WCU65735:WDR65735 WMQ65735:WNN65735 WWM65735:WXJ65735 AE131271:BB131271 KA131271:KX131271 TW131271:UT131271 ADS131271:AEP131271 ANO131271:AOL131271 AXK131271:AYH131271 BHG131271:BID131271 BRC131271:BRZ131271 CAY131271:CBV131271 CKU131271:CLR131271 CUQ131271:CVN131271 DEM131271:DFJ131271 DOI131271:DPF131271 DYE131271:DZB131271 EIA131271:EIX131271 ERW131271:EST131271 FBS131271:FCP131271 FLO131271:FML131271 FVK131271:FWH131271 GFG131271:GGD131271 GPC131271:GPZ131271 GYY131271:GZV131271 HIU131271:HJR131271 HSQ131271:HTN131271 ICM131271:IDJ131271 IMI131271:INF131271 IWE131271:IXB131271 JGA131271:JGX131271 JPW131271:JQT131271 JZS131271:KAP131271 KJO131271:KKL131271 KTK131271:KUH131271 LDG131271:LED131271 LNC131271:LNZ131271 LWY131271:LXV131271 MGU131271:MHR131271 MQQ131271:MRN131271 NAM131271:NBJ131271 NKI131271:NLF131271 NUE131271:NVB131271 OEA131271:OEX131271 ONW131271:OOT131271 OXS131271:OYP131271 PHO131271:PIL131271 PRK131271:PSH131271 QBG131271:QCD131271 QLC131271:QLZ131271 QUY131271:QVV131271 REU131271:RFR131271 ROQ131271:RPN131271 RYM131271:RZJ131271 SII131271:SJF131271 SSE131271:STB131271 TCA131271:TCX131271 TLW131271:TMT131271 TVS131271:TWP131271 UFO131271:UGL131271 UPK131271:UQH131271 UZG131271:VAD131271 VJC131271:VJZ131271 VSY131271:VTV131271 WCU131271:WDR131271 WMQ131271:WNN131271 WWM131271:WXJ131271 AE196807:BB196807 KA196807:KX196807 TW196807:UT196807 ADS196807:AEP196807 ANO196807:AOL196807 AXK196807:AYH196807 BHG196807:BID196807 BRC196807:BRZ196807 CAY196807:CBV196807 CKU196807:CLR196807 CUQ196807:CVN196807 DEM196807:DFJ196807 DOI196807:DPF196807 DYE196807:DZB196807 EIA196807:EIX196807 ERW196807:EST196807 FBS196807:FCP196807 FLO196807:FML196807 FVK196807:FWH196807 GFG196807:GGD196807 GPC196807:GPZ196807 GYY196807:GZV196807 HIU196807:HJR196807 HSQ196807:HTN196807 ICM196807:IDJ196807 IMI196807:INF196807 IWE196807:IXB196807 JGA196807:JGX196807 JPW196807:JQT196807 JZS196807:KAP196807 KJO196807:KKL196807 KTK196807:KUH196807 LDG196807:LED196807 LNC196807:LNZ196807 LWY196807:LXV196807 MGU196807:MHR196807 MQQ196807:MRN196807 NAM196807:NBJ196807 NKI196807:NLF196807 NUE196807:NVB196807 OEA196807:OEX196807 ONW196807:OOT196807 OXS196807:OYP196807 PHO196807:PIL196807 PRK196807:PSH196807 QBG196807:QCD196807 QLC196807:QLZ196807 QUY196807:QVV196807 REU196807:RFR196807 ROQ196807:RPN196807 RYM196807:RZJ196807 SII196807:SJF196807 SSE196807:STB196807 TCA196807:TCX196807 TLW196807:TMT196807 TVS196807:TWP196807 UFO196807:UGL196807 UPK196807:UQH196807 UZG196807:VAD196807 VJC196807:VJZ196807 VSY196807:VTV196807 WCU196807:WDR196807 WMQ196807:WNN196807 WWM196807:WXJ196807 AE262343:BB262343 KA262343:KX262343 TW262343:UT262343 ADS262343:AEP262343 ANO262343:AOL262343 AXK262343:AYH262343 BHG262343:BID262343 BRC262343:BRZ262343 CAY262343:CBV262343 CKU262343:CLR262343 CUQ262343:CVN262343 DEM262343:DFJ262343 DOI262343:DPF262343 DYE262343:DZB262343 EIA262343:EIX262343 ERW262343:EST262343 FBS262343:FCP262343 FLO262343:FML262343 FVK262343:FWH262343 GFG262343:GGD262343 GPC262343:GPZ262343 GYY262343:GZV262343 HIU262343:HJR262343 HSQ262343:HTN262343 ICM262343:IDJ262343 IMI262343:INF262343 IWE262343:IXB262343 JGA262343:JGX262343 JPW262343:JQT262343 JZS262343:KAP262343 KJO262343:KKL262343 KTK262343:KUH262343 LDG262343:LED262343 LNC262343:LNZ262343 LWY262343:LXV262343 MGU262343:MHR262343 MQQ262343:MRN262343 NAM262343:NBJ262343 NKI262343:NLF262343 NUE262343:NVB262343 OEA262343:OEX262343 ONW262343:OOT262343 OXS262343:OYP262343 PHO262343:PIL262343 PRK262343:PSH262343 QBG262343:QCD262343 QLC262343:QLZ262343 QUY262343:QVV262343 REU262343:RFR262343 ROQ262343:RPN262343 RYM262343:RZJ262343 SII262343:SJF262343 SSE262343:STB262343 TCA262343:TCX262343 TLW262343:TMT262343 TVS262343:TWP262343 UFO262343:UGL262343 UPK262343:UQH262343 UZG262343:VAD262343 VJC262343:VJZ262343 VSY262343:VTV262343 WCU262343:WDR262343 WMQ262343:WNN262343 WWM262343:WXJ262343 AE327879:BB327879 KA327879:KX327879 TW327879:UT327879 ADS327879:AEP327879 ANO327879:AOL327879 AXK327879:AYH327879 BHG327879:BID327879 BRC327879:BRZ327879 CAY327879:CBV327879 CKU327879:CLR327879 CUQ327879:CVN327879 DEM327879:DFJ327879 DOI327879:DPF327879 DYE327879:DZB327879 EIA327879:EIX327879 ERW327879:EST327879 FBS327879:FCP327879 FLO327879:FML327879 FVK327879:FWH327879 GFG327879:GGD327879 GPC327879:GPZ327879 GYY327879:GZV327879 HIU327879:HJR327879 HSQ327879:HTN327879 ICM327879:IDJ327879 IMI327879:INF327879 IWE327879:IXB327879 JGA327879:JGX327879 JPW327879:JQT327879 JZS327879:KAP327879 KJO327879:KKL327879 KTK327879:KUH327879 LDG327879:LED327879 LNC327879:LNZ327879 LWY327879:LXV327879 MGU327879:MHR327879 MQQ327879:MRN327879 NAM327879:NBJ327879 NKI327879:NLF327879 NUE327879:NVB327879 OEA327879:OEX327879 ONW327879:OOT327879 OXS327879:OYP327879 PHO327879:PIL327879 PRK327879:PSH327879 QBG327879:QCD327879 QLC327879:QLZ327879 QUY327879:QVV327879 REU327879:RFR327879 ROQ327879:RPN327879 RYM327879:RZJ327879 SII327879:SJF327879 SSE327879:STB327879 TCA327879:TCX327879 TLW327879:TMT327879 TVS327879:TWP327879 UFO327879:UGL327879 UPK327879:UQH327879 UZG327879:VAD327879 VJC327879:VJZ327879 VSY327879:VTV327879 WCU327879:WDR327879 WMQ327879:WNN327879 WWM327879:WXJ327879 AE393415:BB393415 KA393415:KX393415 TW393415:UT393415 ADS393415:AEP393415 ANO393415:AOL393415 AXK393415:AYH393415 BHG393415:BID393415 BRC393415:BRZ393415 CAY393415:CBV393415 CKU393415:CLR393415 CUQ393415:CVN393415 DEM393415:DFJ393415 DOI393415:DPF393415 DYE393415:DZB393415 EIA393415:EIX393415 ERW393415:EST393415 FBS393415:FCP393415 FLO393415:FML393415 FVK393415:FWH393415 GFG393415:GGD393415 GPC393415:GPZ393415 GYY393415:GZV393415 HIU393415:HJR393415 HSQ393415:HTN393415 ICM393415:IDJ393415 IMI393415:INF393415 IWE393415:IXB393415 JGA393415:JGX393415 JPW393415:JQT393415 JZS393415:KAP393415 KJO393415:KKL393415 KTK393415:KUH393415 LDG393415:LED393415 LNC393415:LNZ393415 LWY393415:LXV393415 MGU393415:MHR393415 MQQ393415:MRN393415 NAM393415:NBJ393415 NKI393415:NLF393415 NUE393415:NVB393415 OEA393415:OEX393415 ONW393415:OOT393415 OXS393415:OYP393415 PHO393415:PIL393415 PRK393415:PSH393415 QBG393415:QCD393415 QLC393415:QLZ393415 QUY393415:QVV393415 REU393415:RFR393415 ROQ393415:RPN393415 RYM393415:RZJ393415 SII393415:SJF393415 SSE393415:STB393415 TCA393415:TCX393415 TLW393415:TMT393415 TVS393415:TWP393415 UFO393415:UGL393415 UPK393415:UQH393415 UZG393415:VAD393415 VJC393415:VJZ393415 VSY393415:VTV393415 WCU393415:WDR393415 WMQ393415:WNN393415 WWM393415:WXJ393415 AE458951:BB458951 KA458951:KX458951 TW458951:UT458951 ADS458951:AEP458951 ANO458951:AOL458951 AXK458951:AYH458951 BHG458951:BID458951 BRC458951:BRZ458951 CAY458951:CBV458951 CKU458951:CLR458951 CUQ458951:CVN458951 DEM458951:DFJ458951 DOI458951:DPF458951 DYE458951:DZB458951 EIA458951:EIX458951 ERW458951:EST458951 FBS458951:FCP458951 FLO458951:FML458951 FVK458951:FWH458951 GFG458951:GGD458951 GPC458951:GPZ458951 GYY458951:GZV458951 HIU458951:HJR458951 HSQ458951:HTN458951 ICM458951:IDJ458951 IMI458951:INF458951 IWE458951:IXB458951 JGA458951:JGX458951 JPW458951:JQT458951 JZS458951:KAP458951 KJO458951:KKL458951 KTK458951:KUH458951 LDG458951:LED458951 LNC458951:LNZ458951 LWY458951:LXV458951 MGU458951:MHR458951 MQQ458951:MRN458951 NAM458951:NBJ458951 NKI458951:NLF458951 NUE458951:NVB458951 OEA458951:OEX458951 ONW458951:OOT458951 OXS458951:OYP458951 PHO458951:PIL458951 PRK458951:PSH458951 QBG458951:QCD458951 QLC458951:QLZ458951 QUY458951:QVV458951 REU458951:RFR458951 ROQ458951:RPN458951 RYM458951:RZJ458951 SII458951:SJF458951 SSE458951:STB458951 TCA458951:TCX458951 TLW458951:TMT458951 TVS458951:TWP458951 UFO458951:UGL458951 UPK458951:UQH458951 UZG458951:VAD458951 VJC458951:VJZ458951 VSY458951:VTV458951 WCU458951:WDR458951 WMQ458951:WNN458951 WWM458951:WXJ458951 AE524487:BB524487 KA524487:KX524487 TW524487:UT524487 ADS524487:AEP524487 ANO524487:AOL524487 AXK524487:AYH524487 BHG524487:BID524487 BRC524487:BRZ524487 CAY524487:CBV524487 CKU524487:CLR524487 CUQ524487:CVN524487 DEM524487:DFJ524487 DOI524487:DPF524487 DYE524487:DZB524487 EIA524487:EIX524487 ERW524487:EST524487 FBS524487:FCP524487 FLO524487:FML524487 FVK524487:FWH524487 GFG524487:GGD524487 GPC524487:GPZ524487 GYY524487:GZV524487 HIU524487:HJR524487 HSQ524487:HTN524487 ICM524487:IDJ524487 IMI524487:INF524487 IWE524487:IXB524487 JGA524487:JGX524487 JPW524487:JQT524487 JZS524487:KAP524487 KJO524487:KKL524487 KTK524487:KUH524487 LDG524487:LED524487 LNC524487:LNZ524487 LWY524487:LXV524487 MGU524487:MHR524487 MQQ524487:MRN524487 NAM524487:NBJ524487 NKI524487:NLF524487 NUE524487:NVB524487 OEA524487:OEX524487 ONW524487:OOT524487 OXS524487:OYP524487 PHO524487:PIL524487 PRK524487:PSH524487 QBG524487:QCD524487 QLC524487:QLZ524487 QUY524487:QVV524487 REU524487:RFR524487 ROQ524487:RPN524487 RYM524487:RZJ524487 SII524487:SJF524487 SSE524487:STB524487 TCA524487:TCX524487 TLW524487:TMT524487 TVS524487:TWP524487 UFO524487:UGL524487 UPK524487:UQH524487 UZG524487:VAD524487 VJC524487:VJZ524487 VSY524487:VTV524487 WCU524487:WDR524487 WMQ524487:WNN524487 WWM524487:WXJ524487 AE590023:BB590023 KA590023:KX590023 TW590023:UT590023 ADS590023:AEP590023 ANO590023:AOL590023 AXK590023:AYH590023 BHG590023:BID590023 BRC590023:BRZ590023 CAY590023:CBV590023 CKU590023:CLR590023 CUQ590023:CVN590023 DEM590023:DFJ590023 DOI590023:DPF590023 DYE590023:DZB590023 EIA590023:EIX590023 ERW590023:EST590023 FBS590023:FCP590023 FLO590023:FML590023 FVK590023:FWH590023 GFG590023:GGD590023 GPC590023:GPZ590023 GYY590023:GZV590023 HIU590023:HJR590023 HSQ590023:HTN590023 ICM590023:IDJ590023 IMI590023:INF590023 IWE590023:IXB590023 JGA590023:JGX590023 JPW590023:JQT590023 JZS590023:KAP590023 KJO590023:KKL590023 KTK590023:KUH590023 LDG590023:LED590023 LNC590023:LNZ590023 LWY590023:LXV590023 MGU590023:MHR590023 MQQ590023:MRN590023 NAM590023:NBJ590023 NKI590023:NLF590023 NUE590023:NVB590023 OEA590023:OEX590023 ONW590023:OOT590023 OXS590023:OYP590023 PHO590023:PIL590023 PRK590023:PSH590023 QBG590023:QCD590023 QLC590023:QLZ590023 QUY590023:QVV590023 REU590023:RFR590023 ROQ590023:RPN590023 RYM590023:RZJ590023 SII590023:SJF590023 SSE590023:STB590023 TCA590023:TCX590023 TLW590023:TMT590023 TVS590023:TWP590023 UFO590023:UGL590023 UPK590023:UQH590023 UZG590023:VAD590023 VJC590023:VJZ590023 VSY590023:VTV590023 WCU590023:WDR590023 WMQ590023:WNN590023 WWM590023:WXJ590023 AE655559:BB655559 KA655559:KX655559 TW655559:UT655559 ADS655559:AEP655559 ANO655559:AOL655559 AXK655559:AYH655559 BHG655559:BID655559 BRC655559:BRZ655559 CAY655559:CBV655559 CKU655559:CLR655559 CUQ655559:CVN655559 DEM655559:DFJ655559 DOI655559:DPF655559 DYE655559:DZB655559 EIA655559:EIX655559 ERW655559:EST655559 FBS655559:FCP655559 FLO655559:FML655559 FVK655559:FWH655559 GFG655559:GGD655559 GPC655559:GPZ655559 GYY655559:GZV655559 HIU655559:HJR655559 HSQ655559:HTN655559 ICM655559:IDJ655559 IMI655559:INF655559 IWE655559:IXB655559 JGA655559:JGX655559 JPW655559:JQT655559 JZS655559:KAP655559 KJO655559:KKL655559 KTK655559:KUH655559 LDG655559:LED655559 LNC655559:LNZ655559 LWY655559:LXV655559 MGU655559:MHR655559 MQQ655559:MRN655559 NAM655559:NBJ655559 NKI655559:NLF655559 NUE655559:NVB655559 OEA655559:OEX655559 ONW655559:OOT655559 OXS655559:OYP655559 PHO655559:PIL655559 PRK655559:PSH655559 QBG655559:QCD655559 QLC655559:QLZ655559 QUY655559:QVV655559 REU655559:RFR655559 ROQ655559:RPN655559 RYM655559:RZJ655559 SII655559:SJF655559 SSE655559:STB655559 TCA655559:TCX655559 TLW655559:TMT655559 TVS655559:TWP655559 UFO655559:UGL655559 UPK655559:UQH655559 UZG655559:VAD655559 VJC655559:VJZ655559 VSY655559:VTV655559 WCU655559:WDR655559 WMQ655559:WNN655559 WWM655559:WXJ655559 AE721095:BB721095 KA721095:KX721095 TW721095:UT721095 ADS721095:AEP721095 ANO721095:AOL721095 AXK721095:AYH721095 BHG721095:BID721095 BRC721095:BRZ721095 CAY721095:CBV721095 CKU721095:CLR721095 CUQ721095:CVN721095 DEM721095:DFJ721095 DOI721095:DPF721095 DYE721095:DZB721095 EIA721095:EIX721095 ERW721095:EST721095 FBS721095:FCP721095 FLO721095:FML721095 FVK721095:FWH721095 GFG721095:GGD721095 GPC721095:GPZ721095 GYY721095:GZV721095 HIU721095:HJR721095 HSQ721095:HTN721095 ICM721095:IDJ721095 IMI721095:INF721095 IWE721095:IXB721095 JGA721095:JGX721095 JPW721095:JQT721095 JZS721095:KAP721095 KJO721095:KKL721095 KTK721095:KUH721095 LDG721095:LED721095 LNC721095:LNZ721095 LWY721095:LXV721095 MGU721095:MHR721095 MQQ721095:MRN721095 NAM721095:NBJ721095 NKI721095:NLF721095 NUE721095:NVB721095 OEA721095:OEX721095 ONW721095:OOT721095 OXS721095:OYP721095 PHO721095:PIL721095 PRK721095:PSH721095 QBG721095:QCD721095 QLC721095:QLZ721095 QUY721095:QVV721095 REU721095:RFR721095 ROQ721095:RPN721095 RYM721095:RZJ721095 SII721095:SJF721095 SSE721095:STB721095 TCA721095:TCX721095 TLW721095:TMT721095 TVS721095:TWP721095 UFO721095:UGL721095 UPK721095:UQH721095 UZG721095:VAD721095 VJC721095:VJZ721095 VSY721095:VTV721095 WCU721095:WDR721095 WMQ721095:WNN721095 WWM721095:WXJ721095 AE786631:BB786631 KA786631:KX786631 TW786631:UT786631 ADS786631:AEP786631 ANO786631:AOL786631 AXK786631:AYH786631 BHG786631:BID786631 BRC786631:BRZ786631 CAY786631:CBV786631 CKU786631:CLR786631 CUQ786631:CVN786631 DEM786631:DFJ786631 DOI786631:DPF786631 DYE786631:DZB786631 EIA786631:EIX786631 ERW786631:EST786631 FBS786631:FCP786631 FLO786631:FML786631 FVK786631:FWH786631 GFG786631:GGD786631 GPC786631:GPZ786631 GYY786631:GZV786631 HIU786631:HJR786631 HSQ786631:HTN786631 ICM786631:IDJ786631 IMI786631:INF786631 IWE786631:IXB786631 JGA786631:JGX786631 JPW786631:JQT786631 JZS786631:KAP786631 KJO786631:KKL786631 KTK786631:KUH786631 LDG786631:LED786631 LNC786631:LNZ786631 LWY786631:LXV786631 MGU786631:MHR786631 MQQ786631:MRN786631 NAM786631:NBJ786631 NKI786631:NLF786631 NUE786631:NVB786631 OEA786631:OEX786631 ONW786631:OOT786631 OXS786631:OYP786631 PHO786631:PIL786631 PRK786631:PSH786631 QBG786631:QCD786631 QLC786631:QLZ786631 QUY786631:QVV786631 REU786631:RFR786631 ROQ786631:RPN786631 RYM786631:RZJ786631 SII786631:SJF786631 SSE786631:STB786631 TCA786631:TCX786631 TLW786631:TMT786631 TVS786631:TWP786631 UFO786631:UGL786631 UPK786631:UQH786631 UZG786631:VAD786631 VJC786631:VJZ786631 VSY786631:VTV786631 WCU786631:WDR786631 WMQ786631:WNN786631 WWM786631:WXJ786631 AE852167:BB852167 KA852167:KX852167 TW852167:UT852167 ADS852167:AEP852167 ANO852167:AOL852167 AXK852167:AYH852167 BHG852167:BID852167 BRC852167:BRZ852167 CAY852167:CBV852167 CKU852167:CLR852167 CUQ852167:CVN852167 DEM852167:DFJ852167 DOI852167:DPF852167 DYE852167:DZB852167 EIA852167:EIX852167 ERW852167:EST852167 FBS852167:FCP852167 FLO852167:FML852167 FVK852167:FWH852167 GFG852167:GGD852167 GPC852167:GPZ852167 GYY852167:GZV852167 HIU852167:HJR852167 HSQ852167:HTN852167 ICM852167:IDJ852167 IMI852167:INF852167 IWE852167:IXB852167 JGA852167:JGX852167 JPW852167:JQT852167 JZS852167:KAP852167 KJO852167:KKL852167 KTK852167:KUH852167 LDG852167:LED852167 LNC852167:LNZ852167 LWY852167:LXV852167 MGU852167:MHR852167 MQQ852167:MRN852167 NAM852167:NBJ852167 NKI852167:NLF852167 NUE852167:NVB852167 OEA852167:OEX852167 ONW852167:OOT852167 OXS852167:OYP852167 PHO852167:PIL852167 PRK852167:PSH852167 QBG852167:QCD852167 QLC852167:QLZ852167 QUY852167:QVV852167 REU852167:RFR852167 ROQ852167:RPN852167 RYM852167:RZJ852167 SII852167:SJF852167 SSE852167:STB852167 TCA852167:TCX852167 TLW852167:TMT852167 TVS852167:TWP852167 UFO852167:UGL852167 UPK852167:UQH852167 UZG852167:VAD852167 VJC852167:VJZ852167 VSY852167:VTV852167 WCU852167:WDR852167 WMQ852167:WNN852167 WWM852167:WXJ852167 AE917703:BB917703 KA917703:KX917703 TW917703:UT917703 ADS917703:AEP917703 ANO917703:AOL917703 AXK917703:AYH917703 BHG917703:BID917703 BRC917703:BRZ917703 CAY917703:CBV917703 CKU917703:CLR917703 CUQ917703:CVN917703 DEM917703:DFJ917703 DOI917703:DPF917703 DYE917703:DZB917703 EIA917703:EIX917703 ERW917703:EST917703 FBS917703:FCP917703 FLO917703:FML917703 FVK917703:FWH917703 GFG917703:GGD917703 GPC917703:GPZ917703 GYY917703:GZV917703 HIU917703:HJR917703 HSQ917703:HTN917703 ICM917703:IDJ917703 IMI917703:INF917703 IWE917703:IXB917703 JGA917703:JGX917703 JPW917703:JQT917703 JZS917703:KAP917703 KJO917703:KKL917703 KTK917703:KUH917703 LDG917703:LED917703 LNC917703:LNZ917703 LWY917703:LXV917703 MGU917703:MHR917703 MQQ917703:MRN917703 NAM917703:NBJ917703 NKI917703:NLF917703 NUE917703:NVB917703 OEA917703:OEX917703 ONW917703:OOT917703 OXS917703:OYP917703 PHO917703:PIL917703 PRK917703:PSH917703 QBG917703:QCD917703 QLC917703:QLZ917703 QUY917703:QVV917703 REU917703:RFR917703 ROQ917703:RPN917703 RYM917703:RZJ917703 SII917703:SJF917703 SSE917703:STB917703 TCA917703:TCX917703 TLW917703:TMT917703 TVS917703:TWP917703 UFO917703:UGL917703 UPK917703:UQH917703 UZG917703:VAD917703 VJC917703:VJZ917703 VSY917703:VTV917703 WCU917703:WDR917703 WMQ917703:WNN917703 WWM917703:WXJ917703 AE983239:BB983239 KA983239:KX983239 TW983239:UT983239 ADS983239:AEP983239 ANO983239:AOL983239 AXK983239:AYH983239 BHG983239:BID983239 BRC983239:BRZ983239 CAY983239:CBV983239 CKU983239:CLR983239 CUQ983239:CVN983239 DEM983239:DFJ983239 DOI983239:DPF983239 DYE983239:DZB983239 EIA983239:EIX983239 ERW983239:EST983239 FBS983239:FCP983239 FLO983239:FML983239 FVK983239:FWH983239 GFG983239:GGD983239 GPC983239:GPZ983239 GYY983239:GZV983239 HIU983239:HJR983239 HSQ983239:HTN983239 ICM983239:IDJ983239 IMI983239:INF983239 IWE983239:IXB983239 JGA983239:JGX983239 JPW983239:JQT983239 JZS983239:KAP983239 KJO983239:KKL983239 KTK983239:KUH983239 LDG983239:LED983239 LNC983239:LNZ983239 LWY983239:LXV983239 MGU983239:MHR983239 MQQ983239:MRN983239 NAM983239:NBJ983239 NKI983239:NLF983239 NUE983239:NVB983239 OEA983239:OEX983239 ONW983239:OOT983239 OXS983239:OYP983239 PHO983239:PIL983239 PRK983239:PSH983239 QBG983239:QCD983239 QLC983239:QLZ983239 QUY983239:QVV983239 REU983239:RFR983239 ROQ983239:RPN983239 RYM983239:RZJ983239 SII983239:SJF983239 SSE983239:STB983239 TCA983239:TCX983239 TLW983239:TMT983239 TVS983239:TWP983239 UFO983239:UGL983239 UPK983239:UQH983239 UZG983239:VAD983239 VJC983239:VJZ983239 VSY983239:VTV983239 WCU983239:WDR983239 WMQ983239:WNN983239 WWM983239:WXJ983239 AA176 JW176 TS176 ADO176 ANK176 AXG176 BHC176 BQY176 CAU176 CKQ176 CUM176 DEI176 DOE176 DYA176 EHW176 ERS176 FBO176 FLK176 FVG176 GFC176 GOY176 GYU176 HIQ176 HSM176 ICI176 IME176 IWA176 JFW176 JPS176 JZO176 KJK176 KTG176 LDC176 LMY176 LWU176 MGQ176 MQM176 NAI176 NKE176 NUA176 ODW176 ONS176 OXO176 PHK176 PRG176 QBC176 QKY176 QUU176 REQ176 ROM176 RYI176 SIE176 SSA176 TBW176 TLS176 TVO176 UFK176 UPG176 UZC176 VIY176 VSU176 WCQ176 WMM176 WWI176 AA65735 JW65735 TS65735 ADO65735 ANK65735 AXG65735 BHC65735 BQY65735 CAU65735 CKQ65735 CUM65735 DEI65735 DOE65735 DYA65735 EHW65735 ERS65735 FBO65735 FLK65735 FVG65735 GFC65735 GOY65735 GYU65735 HIQ65735 HSM65735 ICI65735 IME65735 IWA65735 JFW65735 JPS65735 JZO65735 KJK65735 KTG65735 LDC65735 LMY65735 LWU65735 MGQ65735 MQM65735 NAI65735 NKE65735 NUA65735 ODW65735 ONS65735 OXO65735 PHK65735 PRG65735 QBC65735 QKY65735 QUU65735 REQ65735 ROM65735 RYI65735 SIE65735 SSA65735 TBW65735 TLS65735 TVO65735 UFK65735 UPG65735 UZC65735 VIY65735 VSU65735 WCQ65735 WMM65735 WWI65735 AA131271 JW131271 TS131271 ADO131271 ANK131271 AXG131271 BHC131271 BQY131271 CAU131271 CKQ131271 CUM131271 DEI131271 DOE131271 DYA131271 EHW131271 ERS131271 FBO131271 FLK131271 FVG131271 GFC131271 GOY131271 GYU131271 HIQ131271 HSM131271 ICI131271 IME131271 IWA131271 JFW131271 JPS131271 JZO131271 KJK131271 KTG131271 LDC131271 LMY131271 LWU131271 MGQ131271 MQM131271 NAI131271 NKE131271 NUA131271 ODW131271 ONS131271 OXO131271 PHK131271 PRG131271 QBC131271 QKY131271 QUU131271 REQ131271 ROM131271 RYI131271 SIE131271 SSA131271 TBW131271 TLS131271 TVO131271 UFK131271 UPG131271 UZC131271 VIY131271 VSU131271 WCQ131271 WMM131271 WWI131271 AA196807 JW196807 TS196807 ADO196807 ANK196807 AXG196807 BHC196807 BQY196807 CAU196807 CKQ196807 CUM196807 DEI196807 DOE196807 DYA196807 EHW196807 ERS196807 FBO196807 FLK196807 FVG196807 GFC196807 GOY196807 GYU196807 HIQ196807 HSM196807 ICI196807 IME196807 IWA196807 JFW196807 JPS196807 JZO196807 KJK196807 KTG196807 LDC196807 LMY196807 LWU196807 MGQ196807 MQM196807 NAI196807 NKE196807 NUA196807 ODW196807 ONS196807 OXO196807 PHK196807 PRG196807 QBC196807 QKY196807 QUU196807 REQ196807 ROM196807 RYI196807 SIE196807 SSA196807 TBW196807 TLS196807 TVO196807 UFK196807 UPG196807 UZC196807 VIY196807 VSU196807 WCQ196807 WMM196807 WWI196807 AA262343 JW262343 TS262343 ADO262343 ANK262343 AXG262343 BHC262343 BQY262343 CAU262343 CKQ262343 CUM262343 DEI262343 DOE262343 DYA262343 EHW262343 ERS262343 FBO262343 FLK262343 FVG262343 GFC262343 GOY262343 GYU262343 HIQ262343 HSM262343 ICI262343 IME262343 IWA262343 JFW262343 JPS262343 JZO262343 KJK262343 KTG262343 LDC262343 LMY262343 LWU262343 MGQ262343 MQM262343 NAI262343 NKE262343 NUA262343 ODW262343 ONS262343 OXO262343 PHK262343 PRG262343 QBC262343 QKY262343 QUU262343 REQ262343 ROM262343 RYI262343 SIE262343 SSA262343 TBW262343 TLS262343 TVO262343 UFK262343 UPG262343 UZC262343 VIY262343 VSU262343 WCQ262343 WMM262343 WWI262343 AA327879 JW327879 TS327879 ADO327879 ANK327879 AXG327879 BHC327879 BQY327879 CAU327879 CKQ327879 CUM327879 DEI327879 DOE327879 DYA327879 EHW327879 ERS327879 FBO327879 FLK327879 FVG327879 GFC327879 GOY327879 GYU327879 HIQ327879 HSM327879 ICI327879 IME327879 IWA327879 JFW327879 JPS327879 JZO327879 KJK327879 KTG327879 LDC327879 LMY327879 LWU327879 MGQ327879 MQM327879 NAI327879 NKE327879 NUA327879 ODW327879 ONS327879 OXO327879 PHK327879 PRG327879 QBC327879 QKY327879 QUU327879 REQ327879 ROM327879 RYI327879 SIE327879 SSA327879 TBW327879 TLS327879 TVO327879 UFK327879 UPG327879 UZC327879 VIY327879 VSU327879 WCQ327879 WMM327879 WWI327879 AA393415 JW393415 TS393415 ADO393415 ANK393415 AXG393415 BHC393415 BQY393415 CAU393415 CKQ393415 CUM393415 DEI393415 DOE393415 DYA393415 EHW393415 ERS393415 FBO393415 FLK393415 FVG393415 GFC393415 GOY393415 GYU393415 HIQ393415 HSM393415 ICI393415 IME393415 IWA393415 JFW393415 JPS393415 JZO393415 KJK393415 KTG393415 LDC393415 LMY393415 LWU393415 MGQ393415 MQM393415 NAI393415 NKE393415 NUA393415 ODW393415 ONS393415 OXO393415 PHK393415 PRG393415 QBC393415 QKY393415 QUU393415 REQ393415 ROM393415 RYI393415 SIE393415 SSA393415 TBW393415 TLS393415 TVO393415 UFK393415 UPG393415 UZC393415 VIY393415 VSU393415 WCQ393415 WMM393415 WWI393415 AA458951 JW458951 TS458951 ADO458951 ANK458951 AXG458951 BHC458951 BQY458951 CAU458951 CKQ458951 CUM458951 DEI458951 DOE458951 DYA458951 EHW458951 ERS458951 FBO458951 FLK458951 FVG458951 GFC458951 GOY458951 GYU458951 HIQ458951 HSM458951 ICI458951 IME458951 IWA458951 JFW458951 JPS458951 JZO458951 KJK458951 KTG458951 LDC458951 LMY458951 LWU458951 MGQ458951 MQM458951 NAI458951 NKE458951 NUA458951 ODW458951 ONS458951 OXO458951 PHK458951 PRG458951 QBC458951 QKY458951 QUU458951 REQ458951 ROM458951 RYI458951 SIE458951 SSA458951 TBW458951 TLS458951 TVO458951 UFK458951 UPG458951 UZC458951 VIY458951 VSU458951 WCQ458951 WMM458951 WWI458951 AA524487 JW524487 TS524487 ADO524487 ANK524487 AXG524487 BHC524487 BQY524487 CAU524487 CKQ524487 CUM524487 DEI524487 DOE524487 DYA524487 EHW524487 ERS524487 FBO524487 FLK524487 FVG524487 GFC524487 GOY524487 GYU524487 HIQ524487 HSM524487 ICI524487 IME524487 IWA524487 JFW524487 JPS524487 JZO524487 KJK524487 KTG524487 LDC524487 LMY524487 LWU524487 MGQ524487 MQM524487 NAI524487 NKE524487 NUA524487 ODW524487 ONS524487 OXO524487 PHK524487 PRG524487 QBC524487 QKY524487 QUU524487 REQ524487 ROM524487 RYI524487 SIE524487 SSA524487 TBW524487 TLS524487 TVO524487 UFK524487 UPG524487 UZC524487 VIY524487 VSU524487 WCQ524487 WMM524487 WWI524487 AA590023 JW590023 TS590023 ADO590023 ANK590023 AXG590023 BHC590023 BQY590023 CAU590023 CKQ590023 CUM590023 DEI590023 DOE590023 DYA590023 EHW590023 ERS590023 FBO590023 FLK590023 FVG590023 GFC590023 GOY590023 GYU590023 HIQ590023 HSM590023 ICI590023 IME590023 IWA590023 JFW590023 JPS590023 JZO590023 KJK590023 KTG590023 LDC590023 LMY590023 LWU590023 MGQ590023 MQM590023 NAI590023 NKE590023 NUA590023 ODW590023 ONS590023 OXO590023 PHK590023 PRG590023 QBC590023 QKY590023 QUU590023 REQ590023 ROM590023 RYI590023 SIE590023 SSA590023 TBW590023 TLS590023 TVO590023 UFK590023 UPG590023 UZC590023 VIY590023 VSU590023 WCQ590023 WMM590023 WWI590023 AA655559 JW655559 TS655559 ADO655559 ANK655559 AXG655559 BHC655559 BQY655559 CAU655559 CKQ655559 CUM655559 DEI655559 DOE655559 DYA655559 EHW655559 ERS655559 FBO655559 FLK655559 FVG655559 GFC655559 GOY655559 GYU655559 HIQ655559 HSM655559 ICI655559 IME655559 IWA655559 JFW655559 JPS655559 JZO655559 KJK655559 KTG655559 LDC655559 LMY655559 LWU655559 MGQ655559 MQM655559 NAI655559 NKE655559 NUA655559 ODW655559 ONS655559 OXO655559 PHK655559 PRG655559 QBC655559 QKY655559 QUU655559 REQ655559 ROM655559 RYI655559 SIE655559 SSA655559 TBW655559 TLS655559 TVO655559 UFK655559 UPG655559 UZC655559 VIY655559 VSU655559 WCQ655559 WMM655559 WWI655559 AA721095 JW721095 TS721095 ADO721095 ANK721095 AXG721095 BHC721095 BQY721095 CAU721095 CKQ721095 CUM721095 DEI721095 DOE721095 DYA721095 EHW721095 ERS721095 FBO721095 FLK721095 FVG721095 GFC721095 GOY721095 GYU721095 HIQ721095 HSM721095 ICI721095 IME721095 IWA721095 JFW721095 JPS721095 JZO721095 KJK721095 KTG721095 LDC721095 LMY721095 LWU721095 MGQ721095 MQM721095 NAI721095 NKE721095 NUA721095 ODW721095 ONS721095 OXO721095 PHK721095 PRG721095 QBC721095 QKY721095 QUU721095 REQ721095 ROM721095 RYI721095 SIE721095 SSA721095 TBW721095 TLS721095 TVO721095 UFK721095 UPG721095 UZC721095 VIY721095 VSU721095 WCQ721095 WMM721095 WWI721095 AA786631 JW786631 TS786631 ADO786631 ANK786631 AXG786631 BHC786631 BQY786631 CAU786631 CKQ786631 CUM786631 DEI786631 DOE786631 DYA786631 EHW786631 ERS786631 FBO786631 FLK786631 FVG786631 GFC786631 GOY786631 GYU786631 HIQ786631 HSM786631 ICI786631 IME786631 IWA786631 JFW786631 JPS786631 JZO786631 KJK786631 KTG786631 LDC786631 LMY786631 LWU786631 MGQ786631 MQM786631 NAI786631 NKE786631 NUA786631 ODW786631 ONS786631 OXO786631 PHK786631 PRG786631 QBC786631 QKY786631 QUU786631 REQ786631 ROM786631 RYI786631 SIE786631 SSA786631 TBW786631 TLS786631 TVO786631 UFK786631 UPG786631 UZC786631 VIY786631 VSU786631 WCQ786631 WMM786631 WWI786631 AA852167 JW852167 TS852167 ADO852167 ANK852167 AXG852167 BHC852167 BQY852167 CAU852167 CKQ852167 CUM852167 DEI852167 DOE852167 DYA852167 EHW852167 ERS852167 FBO852167 FLK852167 FVG852167 GFC852167 GOY852167 GYU852167 HIQ852167 HSM852167 ICI852167 IME852167 IWA852167 JFW852167 JPS852167 JZO852167 KJK852167 KTG852167 LDC852167 LMY852167 LWU852167 MGQ852167 MQM852167 NAI852167 NKE852167 NUA852167 ODW852167 ONS852167 OXO852167 PHK852167 PRG852167 QBC852167 QKY852167 QUU852167 REQ852167 ROM852167 RYI852167 SIE852167 SSA852167 TBW852167 TLS852167 TVO852167 UFK852167 UPG852167 UZC852167 VIY852167 VSU852167 WCQ852167 WMM852167 WWI852167 AA917703 JW917703 TS917703 ADO917703 ANK917703 AXG917703 BHC917703 BQY917703 CAU917703 CKQ917703 CUM917703 DEI917703 DOE917703 DYA917703 EHW917703 ERS917703 FBO917703 FLK917703 FVG917703 GFC917703 GOY917703 GYU917703 HIQ917703 HSM917703 ICI917703 IME917703 IWA917703 JFW917703 JPS917703 JZO917703 KJK917703 KTG917703 LDC917703 LMY917703 LWU917703 MGQ917703 MQM917703 NAI917703 NKE917703 NUA917703 ODW917703 ONS917703 OXO917703 PHK917703 PRG917703 QBC917703 QKY917703 QUU917703 REQ917703 ROM917703 RYI917703 SIE917703 SSA917703 TBW917703 TLS917703 TVO917703 UFK917703 UPG917703 UZC917703 VIY917703 VSU917703 WCQ917703 WMM917703 WWI917703 AA983239 JW983239 TS983239 ADO983239 ANK983239 AXG983239 BHC983239 BQY983239 CAU983239 CKQ983239 CUM983239 DEI983239 DOE983239 DYA983239 EHW983239 ERS983239 FBO983239 FLK983239 FVG983239 GFC983239 GOY983239 GYU983239 HIQ983239 HSM983239 ICI983239 IME983239 IWA983239 JFW983239 JPS983239 JZO983239 KJK983239 KTG983239 LDC983239 LMY983239 LWU983239 MGQ983239 MQM983239 NAI983239 NKE983239 NUA983239 ODW983239 ONS983239 OXO983239 PHK983239 PRG983239 QBC983239 QKY983239 QUU983239 REQ983239 ROM983239 RYI983239 SIE983239 SSA983239 TBW983239 TLS983239 TVO983239 UFK983239 UPG983239 UZC983239 VIY983239 VSU983239 WCQ983239 WMM983239 WWI983239 AE183:AX183 KA183:KT183 TW183:UP183 ADS183:AEL183 ANO183:AOH183 AXK183:AYD183 BHG183:BHZ183 BRC183:BRV183 CAY183:CBR183 CKU183:CLN183 CUQ183:CVJ183 DEM183:DFF183 DOI183:DPB183 DYE183:DYX183 EIA183:EIT183 ERW183:ESP183 FBS183:FCL183 FLO183:FMH183 FVK183:FWD183 GFG183:GFZ183 GPC183:GPV183 GYY183:GZR183 HIU183:HJN183 HSQ183:HTJ183 ICM183:IDF183 IMI183:INB183 IWE183:IWX183 JGA183:JGT183 JPW183:JQP183 JZS183:KAL183 KJO183:KKH183 KTK183:KUD183 LDG183:LDZ183 LNC183:LNV183 LWY183:LXR183 MGU183:MHN183 MQQ183:MRJ183 NAM183:NBF183 NKI183:NLB183 NUE183:NUX183 OEA183:OET183 ONW183:OOP183 OXS183:OYL183 PHO183:PIH183 PRK183:PSD183 QBG183:QBZ183 QLC183:QLV183 QUY183:QVR183 REU183:RFN183 ROQ183:RPJ183 RYM183:RZF183 SII183:SJB183 SSE183:SSX183 TCA183:TCT183 TLW183:TMP183 TVS183:TWL183 UFO183:UGH183 UPK183:UQD183 UZG183:UZZ183 VJC183:VJV183 VSY183:VTR183 WCU183:WDN183 WMQ183:WNJ183 WWM183:WXF183 AE65742:AX65742 KA65742:KT65742 TW65742:UP65742 ADS65742:AEL65742 ANO65742:AOH65742 AXK65742:AYD65742 BHG65742:BHZ65742 BRC65742:BRV65742 CAY65742:CBR65742 CKU65742:CLN65742 CUQ65742:CVJ65742 DEM65742:DFF65742 DOI65742:DPB65742 DYE65742:DYX65742 EIA65742:EIT65742 ERW65742:ESP65742 FBS65742:FCL65742 FLO65742:FMH65742 FVK65742:FWD65742 GFG65742:GFZ65742 GPC65742:GPV65742 GYY65742:GZR65742 HIU65742:HJN65742 HSQ65742:HTJ65742 ICM65742:IDF65742 IMI65742:INB65742 IWE65742:IWX65742 JGA65742:JGT65742 JPW65742:JQP65742 JZS65742:KAL65742 KJO65742:KKH65742 KTK65742:KUD65742 LDG65742:LDZ65742 LNC65742:LNV65742 LWY65742:LXR65742 MGU65742:MHN65742 MQQ65742:MRJ65742 NAM65742:NBF65742 NKI65742:NLB65742 NUE65742:NUX65742 OEA65742:OET65742 ONW65742:OOP65742 OXS65742:OYL65742 PHO65742:PIH65742 PRK65742:PSD65742 QBG65742:QBZ65742 QLC65742:QLV65742 QUY65742:QVR65742 REU65742:RFN65742 ROQ65742:RPJ65742 RYM65742:RZF65742 SII65742:SJB65742 SSE65742:SSX65742 TCA65742:TCT65742 TLW65742:TMP65742 TVS65742:TWL65742 UFO65742:UGH65742 UPK65742:UQD65742 UZG65742:UZZ65742 VJC65742:VJV65742 VSY65742:VTR65742 WCU65742:WDN65742 WMQ65742:WNJ65742 WWM65742:WXF65742 AE131278:AX131278 KA131278:KT131278 TW131278:UP131278 ADS131278:AEL131278 ANO131278:AOH131278 AXK131278:AYD131278 BHG131278:BHZ131278 BRC131278:BRV131278 CAY131278:CBR131278 CKU131278:CLN131278 CUQ131278:CVJ131278 DEM131278:DFF131278 DOI131278:DPB131278 DYE131278:DYX131278 EIA131278:EIT131278 ERW131278:ESP131278 FBS131278:FCL131278 FLO131278:FMH131278 FVK131278:FWD131278 GFG131278:GFZ131278 GPC131278:GPV131278 GYY131278:GZR131278 HIU131278:HJN131278 HSQ131278:HTJ131278 ICM131278:IDF131278 IMI131278:INB131278 IWE131278:IWX131278 JGA131278:JGT131278 JPW131278:JQP131278 JZS131278:KAL131278 KJO131278:KKH131278 KTK131278:KUD131278 LDG131278:LDZ131278 LNC131278:LNV131278 LWY131278:LXR131278 MGU131278:MHN131278 MQQ131278:MRJ131278 NAM131278:NBF131278 NKI131278:NLB131278 NUE131278:NUX131278 OEA131278:OET131278 ONW131278:OOP131278 OXS131278:OYL131278 PHO131278:PIH131278 PRK131278:PSD131278 QBG131278:QBZ131278 QLC131278:QLV131278 QUY131278:QVR131278 REU131278:RFN131278 ROQ131278:RPJ131278 RYM131278:RZF131278 SII131278:SJB131278 SSE131278:SSX131278 TCA131278:TCT131278 TLW131278:TMP131278 TVS131278:TWL131278 UFO131278:UGH131278 UPK131278:UQD131278 UZG131278:UZZ131278 VJC131278:VJV131278 VSY131278:VTR131278 WCU131278:WDN131278 WMQ131278:WNJ131278 WWM131278:WXF131278 AE196814:AX196814 KA196814:KT196814 TW196814:UP196814 ADS196814:AEL196814 ANO196814:AOH196814 AXK196814:AYD196814 BHG196814:BHZ196814 BRC196814:BRV196814 CAY196814:CBR196814 CKU196814:CLN196814 CUQ196814:CVJ196814 DEM196814:DFF196814 DOI196814:DPB196814 DYE196814:DYX196814 EIA196814:EIT196814 ERW196814:ESP196814 FBS196814:FCL196814 FLO196814:FMH196814 FVK196814:FWD196814 GFG196814:GFZ196814 GPC196814:GPV196814 GYY196814:GZR196814 HIU196814:HJN196814 HSQ196814:HTJ196814 ICM196814:IDF196814 IMI196814:INB196814 IWE196814:IWX196814 JGA196814:JGT196814 JPW196814:JQP196814 JZS196814:KAL196814 KJO196814:KKH196814 KTK196814:KUD196814 LDG196814:LDZ196814 LNC196814:LNV196814 LWY196814:LXR196814 MGU196814:MHN196814 MQQ196814:MRJ196814 NAM196814:NBF196814 NKI196814:NLB196814 NUE196814:NUX196814 OEA196814:OET196814 ONW196814:OOP196814 OXS196814:OYL196814 PHO196814:PIH196814 PRK196814:PSD196814 QBG196814:QBZ196814 QLC196814:QLV196814 QUY196814:QVR196814 REU196814:RFN196814 ROQ196814:RPJ196814 RYM196814:RZF196814 SII196814:SJB196814 SSE196814:SSX196814 TCA196814:TCT196814 TLW196814:TMP196814 TVS196814:TWL196814 UFO196814:UGH196814 UPK196814:UQD196814 UZG196814:UZZ196814 VJC196814:VJV196814 VSY196814:VTR196814 WCU196814:WDN196814 WMQ196814:WNJ196814 WWM196814:WXF196814 AE262350:AX262350 KA262350:KT262350 TW262350:UP262350 ADS262350:AEL262350 ANO262350:AOH262350 AXK262350:AYD262350 BHG262350:BHZ262350 BRC262350:BRV262350 CAY262350:CBR262350 CKU262350:CLN262350 CUQ262350:CVJ262350 DEM262350:DFF262350 DOI262350:DPB262350 DYE262350:DYX262350 EIA262350:EIT262350 ERW262350:ESP262350 FBS262350:FCL262350 FLO262350:FMH262350 FVK262350:FWD262350 GFG262350:GFZ262350 GPC262350:GPV262350 GYY262350:GZR262350 HIU262350:HJN262350 HSQ262350:HTJ262350 ICM262350:IDF262350 IMI262350:INB262350 IWE262350:IWX262350 JGA262350:JGT262350 JPW262350:JQP262350 JZS262350:KAL262350 KJO262350:KKH262350 KTK262350:KUD262350 LDG262350:LDZ262350 LNC262350:LNV262350 LWY262350:LXR262350 MGU262350:MHN262350 MQQ262350:MRJ262350 NAM262350:NBF262350 NKI262350:NLB262350 NUE262350:NUX262350 OEA262350:OET262350 ONW262350:OOP262350 OXS262350:OYL262350 PHO262350:PIH262350 PRK262350:PSD262350 QBG262350:QBZ262350 QLC262350:QLV262350 QUY262350:QVR262350 REU262350:RFN262350 ROQ262350:RPJ262350 RYM262350:RZF262350 SII262350:SJB262350 SSE262350:SSX262350 TCA262350:TCT262350 TLW262350:TMP262350 TVS262350:TWL262350 UFO262350:UGH262350 UPK262350:UQD262350 UZG262350:UZZ262350 VJC262350:VJV262350 VSY262350:VTR262350 WCU262350:WDN262350 WMQ262350:WNJ262350 WWM262350:WXF262350 AE327886:AX327886 KA327886:KT327886 TW327886:UP327886 ADS327886:AEL327886 ANO327886:AOH327886 AXK327886:AYD327886 BHG327886:BHZ327886 BRC327886:BRV327886 CAY327886:CBR327886 CKU327886:CLN327886 CUQ327886:CVJ327886 DEM327886:DFF327886 DOI327886:DPB327886 DYE327886:DYX327886 EIA327886:EIT327886 ERW327886:ESP327886 FBS327886:FCL327886 FLO327886:FMH327886 FVK327886:FWD327886 GFG327886:GFZ327886 GPC327886:GPV327886 GYY327886:GZR327886 HIU327886:HJN327886 HSQ327886:HTJ327886 ICM327886:IDF327886 IMI327886:INB327886 IWE327886:IWX327886 JGA327886:JGT327886 JPW327886:JQP327886 JZS327886:KAL327886 KJO327886:KKH327886 KTK327886:KUD327886 LDG327886:LDZ327886 LNC327886:LNV327886 LWY327886:LXR327886 MGU327886:MHN327886 MQQ327886:MRJ327886 NAM327886:NBF327886 NKI327886:NLB327886 NUE327886:NUX327886 OEA327886:OET327886 ONW327886:OOP327886 OXS327886:OYL327886 PHO327886:PIH327886 PRK327886:PSD327886 QBG327886:QBZ327886 QLC327886:QLV327886 QUY327886:QVR327886 REU327886:RFN327886 ROQ327886:RPJ327886 RYM327886:RZF327886 SII327886:SJB327886 SSE327886:SSX327886 TCA327886:TCT327886 TLW327886:TMP327886 TVS327886:TWL327886 UFO327886:UGH327886 UPK327886:UQD327886 UZG327886:UZZ327886 VJC327886:VJV327886 VSY327886:VTR327886 WCU327886:WDN327886 WMQ327886:WNJ327886 WWM327886:WXF327886 AE393422:AX393422 KA393422:KT393422 TW393422:UP393422 ADS393422:AEL393422 ANO393422:AOH393422 AXK393422:AYD393422 BHG393422:BHZ393422 BRC393422:BRV393422 CAY393422:CBR393422 CKU393422:CLN393422 CUQ393422:CVJ393422 DEM393422:DFF393422 DOI393422:DPB393422 DYE393422:DYX393422 EIA393422:EIT393422 ERW393422:ESP393422 FBS393422:FCL393422 FLO393422:FMH393422 FVK393422:FWD393422 GFG393422:GFZ393422 GPC393422:GPV393422 GYY393422:GZR393422 HIU393422:HJN393422 HSQ393422:HTJ393422 ICM393422:IDF393422 IMI393422:INB393422 IWE393422:IWX393422 JGA393422:JGT393422 JPW393422:JQP393422 JZS393422:KAL393422 KJO393422:KKH393422 KTK393422:KUD393422 LDG393422:LDZ393422 LNC393422:LNV393422 LWY393422:LXR393422 MGU393422:MHN393422 MQQ393422:MRJ393422 NAM393422:NBF393422 NKI393422:NLB393422 NUE393422:NUX393422 OEA393422:OET393422 ONW393422:OOP393422 OXS393422:OYL393422 PHO393422:PIH393422 PRK393422:PSD393422 QBG393422:QBZ393422 QLC393422:QLV393422 QUY393422:QVR393422 REU393422:RFN393422 ROQ393422:RPJ393422 RYM393422:RZF393422 SII393422:SJB393422 SSE393422:SSX393422 TCA393422:TCT393422 TLW393422:TMP393422 TVS393422:TWL393422 UFO393422:UGH393422 UPK393422:UQD393422 UZG393422:UZZ393422 VJC393422:VJV393422 VSY393422:VTR393422 WCU393422:WDN393422 WMQ393422:WNJ393422 WWM393422:WXF393422 AE458958:AX458958 KA458958:KT458958 TW458958:UP458958 ADS458958:AEL458958 ANO458958:AOH458958 AXK458958:AYD458958 BHG458958:BHZ458958 BRC458958:BRV458958 CAY458958:CBR458958 CKU458958:CLN458958 CUQ458958:CVJ458958 DEM458958:DFF458958 DOI458958:DPB458958 DYE458958:DYX458958 EIA458958:EIT458958 ERW458958:ESP458958 FBS458958:FCL458958 FLO458958:FMH458958 FVK458958:FWD458958 GFG458958:GFZ458958 GPC458958:GPV458958 GYY458958:GZR458958 HIU458958:HJN458958 HSQ458958:HTJ458958 ICM458958:IDF458958 IMI458958:INB458958 IWE458958:IWX458958 JGA458958:JGT458958 JPW458958:JQP458958 JZS458958:KAL458958 KJO458958:KKH458958 KTK458958:KUD458958 LDG458958:LDZ458958 LNC458958:LNV458958 LWY458958:LXR458958 MGU458958:MHN458958 MQQ458958:MRJ458958 NAM458958:NBF458958 NKI458958:NLB458958 NUE458958:NUX458958 OEA458958:OET458958 ONW458958:OOP458958 OXS458958:OYL458958 PHO458958:PIH458958 PRK458958:PSD458958 QBG458958:QBZ458958 QLC458958:QLV458958 QUY458958:QVR458958 REU458958:RFN458958 ROQ458958:RPJ458958 RYM458958:RZF458958 SII458958:SJB458958 SSE458958:SSX458958 TCA458958:TCT458958 TLW458958:TMP458958 TVS458958:TWL458958 UFO458958:UGH458958 UPK458958:UQD458958 UZG458958:UZZ458958 VJC458958:VJV458958 VSY458958:VTR458958 WCU458958:WDN458958 WMQ458958:WNJ458958 WWM458958:WXF458958 AE524494:AX524494 KA524494:KT524494 TW524494:UP524494 ADS524494:AEL524494 ANO524494:AOH524494 AXK524494:AYD524494 BHG524494:BHZ524494 BRC524494:BRV524494 CAY524494:CBR524494 CKU524494:CLN524494 CUQ524494:CVJ524494 DEM524494:DFF524494 DOI524494:DPB524494 DYE524494:DYX524494 EIA524494:EIT524494 ERW524494:ESP524494 FBS524494:FCL524494 FLO524494:FMH524494 FVK524494:FWD524494 GFG524494:GFZ524494 GPC524494:GPV524494 GYY524494:GZR524494 HIU524494:HJN524494 HSQ524494:HTJ524494 ICM524494:IDF524494 IMI524494:INB524494 IWE524494:IWX524494 JGA524494:JGT524494 JPW524494:JQP524494 JZS524494:KAL524494 KJO524494:KKH524494 KTK524494:KUD524494 LDG524494:LDZ524494 LNC524494:LNV524494 LWY524494:LXR524494 MGU524494:MHN524494 MQQ524494:MRJ524494 NAM524494:NBF524494 NKI524494:NLB524494 NUE524494:NUX524494 OEA524494:OET524494 ONW524494:OOP524494 OXS524494:OYL524494 PHO524494:PIH524494 PRK524494:PSD524494 QBG524494:QBZ524494 QLC524494:QLV524494 QUY524494:QVR524494 REU524494:RFN524494 ROQ524494:RPJ524494 RYM524494:RZF524494 SII524494:SJB524494 SSE524494:SSX524494 TCA524494:TCT524494 TLW524494:TMP524494 TVS524494:TWL524494 UFO524494:UGH524494 UPK524494:UQD524494 UZG524494:UZZ524494 VJC524494:VJV524494 VSY524494:VTR524494 WCU524494:WDN524494 WMQ524494:WNJ524494 WWM524494:WXF524494 AE590030:AX590030 KA590030:KT590030 TW590030:UP590030 ADS590030:AEL590030 ANO590030:AOH590030 AXK590030:AYD590030 BHG590030:BHZ590030 BRC590030:BRV590030 CAY590030:CBR590030 CKU590030:CLN590030 CUQ590030:CVJ590030 DEM590030:DFF590030 DOI590030:DPB590030 DYE590030:DYX590030 EIA590030:EIT590030 ERW590030:ESP590030 FBS590030:FCL590030 FLO590030:FMH590030 FVK590030:FWD590030 GFG590030:GFZ590030 GPC590030:GPV590030 GYY590030:GZR590030 HIU590030:HJN590030 HSQ590030:HTJ590030 ICM590030:IDF590030 IMI590030:INB590030 IWE590030:IWX590030 JGA590030:JGT590030 JPW590030:JQP590030 JZS590030:KAL590030 KJO590030:KKH590030 KTK590030:KUD590030 LDG590030:LDZ590030 LNC590030:LNV590030 LWY590030:LXR590030 MGU590030:MHN590030 MQQ590030:MRJ590030 NAM590030:NBF590030 NKI590030:NLB590030 NUE590030:NUX590030 OEA590030:OET590030 ONW590030:OOP590030 OXS590030:OYL590030 PHO590030:PIH590030 PRK590030:PSD590030 QBG590030:QBZ590030 QLC590030:QLV590030 QUY590030:QVR590030 REU590030:RFN590030 ROQ590030:RPJ590030 RYM590030:RZF590030 SII590030:SJB590030 SSE590030:SSX590030 TCA590030:TCT590030 TLW590030:TMP590030 TVS590030:TWL590030 UFO590030:UGH590030 UPK590030:UQD590030 UZG590030:UZZ590030 VJC590030:VJV590030 VSY590030:VTR590030 WCU590030:WDN590030 WMQ590030:WNJ590030 WWM590030:WXF590030 AE655566:AX655566 KA655566:KT655566 TW655566:UP655566 ADS655566:AEL655566 ANO655566:AOH655566 AXK655566:AYD655566 BHG655566:BHZ655566 BRC655566:BRV655566 CAY655566:CBR655566 CKU655566:CLN655566 CUQ655566:CVJ655566 DEM655566:DFF655566 DOI655566:DPB655566 DYE655566:DYX655566 EIA655566:EIT655566 ERW655566:ESP655566 FBS655566:FCL655566 FLO655566:FMH655566 FVK655566:FWD655566 GFG655566:GFZ655566 GPC655566:GPV655566 GYY655566:GZR655566 HIU655566:HJN655566 HSQ655566:HTJ655566 ICM655566:IDF655566 IMI655566:INB655566 IWE655566:IWX655566 JGA655566:JGT655566 JPW655566:JQP655566 JZS655566:KAL655566 KJO655566:KKH655566 KTK655566:KUD655566 LDG655566:LDZ655566 LNC655566:LNV655566 LWY655566:LXR655566 MGU655566:MHN655566 MQQ655566:MRJ655566 NAM655566:NBF655566 NKI655566:NLB655566 NUE655566:NUX655566 OEA655566:OET655566 ONW655566:OOP655566 OXS655566:OYL655566 PHO655566:PIH655566 PRK655566:PSD655566 QBG655566:QBZ655566 QLC655566:QLV655566 QUY655566:QVR655566 REU655566:RFN655566 ROQ655566:RPJ655566 RYM655566:RZF655566 SII655566:SJB655566 SSE655566:SSX655566 TCA655566:TCT655566 TLW655566:TMP655566 TVS655566:TWL655566 UFO655566:UGH655566 UPK655566:UQD655566 UZG655566:UZZ655566 VJC655566:VJV655566 VSY655566:VTR655566 WCU655566:WDN655566 WMQ655566:WNJ655566 WWM655566:WXF655566 AE721102:AX721102 KA721102:KT721102 TW721102:UP721102 ADS721102:AEL721102 ANO721102:AOH721102 AXK721102:AYD721102 BHG721102:BHZ721102 BRC721102:BRV721102 CAY721102:CBR721102 CKU721102:CLN721102 CUQ721102:CVJ721102 DEM721102:DFF721102 DOI721102:DPB721102 DYE721102:DYX721102 EIA721102:EIT721102 ERW721102:ESP721102 FBS721102:FCL721102 FLO721102:FMH721102 FVK721102:FWD721102 GFG721102:GFZ721102 GPC721102:GPV721102 GYY721102:GZR721102 HIU721102:HJN721102 HSQ721102:HTJ721102 ICM721102:IDF721102 IMI721102:INB721102 IWE721102:IWX721102 JGA721102:JGT721102 JPW721102:JQP721102 JZS721102:KAL721102 KJO721102:KKH721102 KTK721102:KUD721102 LDG721102:LDZ721102 LNC721102:LNV721102 LWY721102:LXR721102 MGU721102:MHN721102 MQQ721102:MRJ721102 NAM721102:NBF721102 NKI721102:NLB721102 NUE721102:NUX721102 OEA721102:OET721102 ONW721102:OOP721102 OXS721102:OYL721102 PHO721102:PIH721102 PRK721102:PSD721102 QBG721102:QBZ721102 QLC721102:QLV721102 QUY721102:QVR721102 REU721102:RFN721102 ROQ721102:RPJ721102 RYM721102:RZF721102 SII721102:SJB721102 SSE721102:SSX721102 TCA721102:TCT721102 TLW721102:TMP721102 TVS721102:TWL721102 UFO721102:UGH721102 UPK721102:UQD721102 UZG721102:UZZ721102 VJC721102:VJV721102 VSY721102:VTR721102 WCU721102:WDN721102 WMQ721102:WNJ721102 WWM721102:WXF721102 AE786638:AX786638 KA786638:KT786638 TW786638:UP786638 ADS786638:AEL786638 ANO786638:AOH786638 AXK786638:AYD786638 BHG786638:BHZ786638 BRC786638:BRV786638 CAY786638:CBR786638 CKU786638:CLN786638 CUQ786638:CVJ786638 DEM786638:DFF786638 DOI786638:DPB786638 DYE786638:DYX786638 EIA786638:EIT786638 ERW786638:ESP786638 FBS786638:FCL786638 FLO786638:FMH786638 FVK786638:FWD786638 GFG786638:GFZ786638 GPC786638:GPV786638 GYY786638:GZR786638 HIU786638:HJN786638 HSQ786638:HTJ786638 ICM786638:IDF786638 IMI786638:INB786638 IWE786638:IWX786638 JGA786638:JGT786638 JPW786638:JQP786638 JZS786638:KAL786638 KJO786638:KKH786638 KTK786638:KUD786638 LDG786638:LDZ786638 LNC786638:LNV786638 LWY786638:LXR786638 MGU786638:MHN786638 MQQ786638:MRJ786638 NAM786638:NBF786638 NKI786638:NLB786638 NUE786638:NUX786638 OEA786638:OET786638 ONW786638:OOP786638 OXS786638:OYL786638 PHO786638:PIH786638 PRK786638:PSD786638 QBG786638:QBZ786638 QLC786638:QLV786638 QUY786638:QVR786638 REU786638:RFN786638 ROQ786638:RPJ786638 RYM786638:RZF786638 SII786638:SJB786638 SSE786638:SSX786638 TCA786638:TCT786638 TLW786638:TMP786638 TVS786638:TWL786638 UFO786638:UGH786638 UPK786638:UQD786638 UZG786638:UZZ786638 VJC786638:VJV786638 VSY786638:VTR786638 WCU786638:WDN786638 WMQ786638:WNJ786638 WWM786638:WXF786638 AE852174:AX852174 KA852174:KT852174 TW852174:UP852174 ADS852174:AEL852174 ANO852174:AOH852174 AXK852174:AYD852174 BHG852174:BHZ852174 BRC852174:BRV852174 CAY852174:CBR852174 CKU852174:CLN852174 CUQ852174:CVJ852174 DEM852174:DFF852174 DOI852174:DPB852174 DYE852174:DYX852174 EIA852174:EIT852174 ERW852174:ESP852174 FBS852174:FCL852174 FLO852174:FMH852174 FVK852174:FWD852174 GFG852174:GFZ852174 GPC852174:GPV852174 GYY852174:GZR852174 HIU852174:HJN852174 HSQ852174:HTJ852174 ICM852174:IDF852174 IMI852174:INB852174 IWE852174:IWX852174 JGA852174:JGT852174 JPW852174:JQP852174 JZS852174:KAL852174 KJO852174:KKH852174 KTK852174:KUD852174 LDG852174:LDZ852174 LNC852174:LNV852174 LWY852174:LXR852174 MGU852174:MHN852174 MQQ852174:MRJ852174 NAM852174:NBF852174 NKI852174:NLB852174 NUE852174:NUX852174 OEA852174:OET852174 ONW852174:OOP852174 OXS852174:OYL852174 PHO852174:PIH852174 PRK852174:PSD852174 QBG852174:QBZ852174 QLC852174:QLV852174 QUY852174:QVR852174 REU852174:RFN852174 ROQ852174:RPJ852174 RYM852174:RZF852174 SII852174:SJB852174 SSE852174:SSX852174 TCA852174:TCT852174 TLW852174:TMP852174 TVS852174:TWL852174 UFO852174:UGH852174 UPK852174:UQD852174 UZG852174:UZZ852174 VJC852174:VJV852174 VSY852174:VTR852174 WCU852174:WDN852174 WMQ852174:WNJ852174 WWM852174:WXF852174 AE917710:AX917710 KA917710:KT917710 TW917710:UP917710 ADS917710:AEL917710 ANO917710:AOH917710 AXK917710:AYD917710 BHG917710:BHZ917710 BRC917710:BRV917710 CAY917710:CBR917710 CKU917710:CLN917710 CUQ917710:CVJ917710 DEM917710:DFF917710 DOI917710:DPB917710 DYE917710:DYX917710 EIA917710:EIT917710 ERW917710:ESP917710 FBS917710:FCL917710 FLO917710:FMH917710 FVK917710:FWD917710 GFG917710:GFZ917710 GPC917710:GPV917710 GYY917710:GZR917710 HIU917710:HJN917710 HSQ917710:HTJ917710 ICM917710:IDF917710 IMI917710:INB917710 IWE917710:IWX917710 JGA917710:JGT917710 JPW917710:JQP917710 JZS917710:KAL917710 KJO917710:KKH917710 KTK917710:KUD917710 LDG917710:LDZ917710 LNC917710:LNV917710 LWY917710:LXR917710 MGU917710:MHN917710 MQQ917710:MRJ917710 NAM917710:NBF917710 NKI917710:NLB917710 NUE917710:NUX917710 OEA917710:OET917710 ONW917710:OOP917710 OXS917710:OYL917710 PHO917710:PIH917710 PRK917710:PSD917710 QBG917710:QBZ917710 QLC917710:QLV917710 QUY917710:QVR917710 REU917710:RFN917710 ROQ917710:RPJ917710 RYM917710:RZF917710 SII917710:SJB917710 SSE917710:SSX917710 TCA917710:TCT917710 TLW917710:TMP917710 TVS917710:TWL917710 UFO917710:UGH917710 UPK917710:UQD917710 UZG917710:UZZ917710 VJC917710:VJV917710 VSY917710:VTR917710 WCU917710:WDN917710 WMQ917710:WNJ917710 WWM917710:WXF917710 AE983246:AX983246 KA983246:KT983246 TW983246:UP983246 ADS983246:AEL983246 ANO983246:AOH983246 AXK983246:AYD983246 BHG983246:BHZ983246 BRC983246:BRV983246 CAY983246:CBR983246 CKU983246:CLN983246 CUQ983246:CVJ983246 DEM983246:DFF983246 DOI983246:DPB983246 DYE983246:DYX983246 EIA983246:EIT983246 ERW983246:ESP983246 FBS983246:FCL983246 FLO983246:FMH983246 FVK983246:FWD983246 GFG983246:GFZ983246 GPC983246:GPV983246 GYY983246:GZR983246 HIU983246:HJN983246 HSQ983246:HTJ983246 ICM983246:IDF983246 IMI983246:INB983246 IWE983246:IWX983246 JGA983246:JGT983246 JPW983246:JQP983246 JZS983246:KAL983246 KJO983246:KKH983246 KTK983246:KUD983246 LDG983246:LDZ983246 LNC983246:LNV983246 LWY983246:LXR983246 MGU983246:MHN983246 MQQ983246:MRJ983246 NAM983246:NBF983246 NKI983246:NLB983246 NUE983246:NUX983246 OEA983246:OET983246 ONW983246:OOP983246 OXS983246:OYL983246 PHO983246:PIH983246 PRK983246:PSD983246 QBG983246:QBZ983246 QLC983246:QLV983246 QUY983246:QVR983246 REU983246:RFN983246 ROQ983246:RPJ983246 RYM983246:RZF983246 SII983246:SJB983246 SSE983246:SSX983246 TCA983246:TCT983246 TLW983246:TMP983246 TVS983246:TWL983246 UFO983246:UGH983246 UPK983246:UQD983246 UZG983246:UZZ983246 VJC983246:VJV983246 VSY983246:VTR983246 WCU983246:WDN983246 WMQ983246:WNJ983246 WWM983246:WXF983246 C183:AA183 IY183:JW183 SU183:TS183 ACQ183:ADO183 AMM183:ANK183 AWI183:AXG183 BGE183:BHC183 BQA183:BQY183 BZW183:CAU183 CJS183:CKQ183 CTO183:CUM183 DDK183:DEI183 DNG183:DOE183 DXC183:DYA183 EGY183:EHW183 EQU183:ERS183 FAQ183:FBO183 FKM183:FLK183 FUI183:FVG183 GEE183:GFC183 GOA183:GOY183 GXW183:GYU183 HHS183:HIQ183 HRO183:HSM183 IBK183:ICI183 ILG183:IME183 IVC183:IWA183 JEY183:JFW183 JOU183:JPS183 JYQ183:JZO183 KIM183:KJK183 KSI183:KTG183 LCE183:LDC183 LMA183:LMY183 LVW183:LWU183 MFS183:MGQ183 MPO183:MQM183 MZK183:NAI183 NJG183:NKE183 NTC183:NUA183 OCY183:ODW183 OMU183:ONS183 OWQ183:OXO183 PGM183:PHK183 PQI183:PRG183 QAE183:QBC183 QKA183:QKY183 QTW183:QUU183 RDS183:REQ183 RNO183:ROM183 RXK183:RYI183 SHG183:SIE183 SRC183:SSA183 TAY183:TBW183 TKU183:TLS183 TUQ183:TVO183 UEM183:UFK183 UOI183:UPG183 UYE183:UZC183 VIA183:VIY183 VRW183:VSU183 WBS183:WCQ183 WLO183:WMM183 WVK183:WWI183 C65742:AA65742 IY65742:JW65742 SU65742:TS65742 ACQ65742:ADO65742 AMM65742:ANK65742 AWI65742:AXG65742 BGE65742:BHC65742 BQA65742:BQY65742 BZW65742:CAU65742 CJS65742:CKQ65742 CTO65742:CUM65742 DDK65742:DEI65742 DNG65742:DOE65742 DXC65742:DYA65742 EGY65742:EHW65742 EQU65742:ERS65742 FAQ65742:FBO65742 FKM65742:FLK65742 FUI65742:FVG65742 GEE65742:GFC65742 GOA65742:GOY65742 GXW65742:GYU65742 HHS65742:HIQ65742 HRO65742:HSM65742 IBK65742:ICI65742 ILG65742:IME65742 IVC65742:IWA65742 JEY65742:JFW65742 JOU65742:JPS65742 JYQ65742:JZO65742 KIM65742:KJK65742 KSI65742:KTG65742 LCE65742:LDC65742 LMA65742:LMY65742 LVW65742:LWU65742 MFS65742:MGQ65742 MPO65742:MQM65742 MZK65742:NAI65742 NJG65742:NKE65742 NTC65742:NUA65742 OCY65742:ODW65742 OMU65742:ONS65742 OWQ65742:OXO65742 PGM65742:PHK65742 PQI65742:PRG65742 QAE65742:QBC65742 QKA65742:QKY65742 QTW65742:QUU65742 RDS65742:REQ65742 RNO65742:ROM65742 RXK65742:RYI65742 SHG65742:SIE65742 SRC65742:SSA65742 TAY65742:TBW65742 TKU65742:TLS65742 TUQ65742:TVO65742 UEM65742:UFK65742 UOI65742:UPG65742 UYE65742:UZC65742 VIA65742:VIY65742 VRW65742:VSU65742 WBS65742:WCQ65742 WLO65742:WMM65742 WVK65742:WWI65742 C131278:AA131278 IY131278:JW131278 SU131278:TS131278 ACQ131278:ADO131278 AMM131278:ANK131278 AWI131278:AXG131278 BGE131278:BHC131278 BQA131278:BQY131278 BZW131278:CAU131278 CJS131278:CKQ131278 CTO131278:CUM131278 DDK131278:DEI131278 DNG131278:DOE131278 DXC131278:DYA131278 EGY131278:EHW131278 EQU131278:ERS131278 FAQ131278:FBO131278 FKM131278:FLK131278 FUI131278:FVG131278 GEE131278:GFC131278 GOA131278:GOY131278 GXW131278:GYU131278 HHS131278:HIQ131278 HRO131278:HSM131278 IBK131278:ICI131278 ILG131278:IME131278 IVC131278:IWA131278 JEY131278:JFW131278 JOU131278:JPS131278 JYQ131278:JZO131278 KIM131278:KJK131278 KSI131278:KTG131278 LCE131278:LDC131278 LMA131278:LMY131278 LVW131278:LWU131278 MFS131278:MGQ131278 MPO131278:MQM131278 MZK131278:NAI131278 NJG131278:NKE131278 NTC131278:NUA131278 OCY131278:ODW131278 OMU131278:ONS131278 OWQ131278:OXO131278 PGM131278:PHK131278 PQI131278:PRG131278 QAE131278:QBC131278 QKA131278:QKY131278 QTW131278:QUU131278 RDS131278:REQ131278 RNO131278:ROM131278 RXK131278:RYI131278 SHG131278:SIE131278 SRC131278:SSA131278 TAY131278:TBW131278 TKU131278:TLS131278 TUQ131278:TVO131278 UEM131278:UFK131278 UOI131278:UPG131278 UYE131278:UZC131278 VIA131278:VIY131278 VRW131278:VSU131278 WBS131278:WCQ131278 WLO131278:WMM131278 WVK131278:WWI131278 C196814:AA196814 IY196814:JW196814 SU196814:TS196814 ACQ196814:ADO196814 AMM196814:ANK196814 AWI196814:AXG196814 BGE196814:BHC196814 BQA196814:BQY196814 BZW196814:CAU196814 CJS196814:CKQ196814 CTO196814:CUM196814 DDK196814:DEI196814 DNG196814:DOE196814 DXC196814:DYA196814 EGY196814:EHW196814 EQU196814:ERS196814 FAQ196814:FBO196814 FKM196814:FLK196814 FUI196814:FVG196814 GEE196814:GFC196814 GOA196814:GOY196814 GXW196814:GYU196814 HHS196814:HIQ196814 HRO196814:HSM196814 IBK196814:ICI196814 ILG196814:IME196814 IVC196814:IWA196814 JEY196814:JFW196814 JOU196814:JPS196814 JYQ196814:JZO196814 KIM196814:KJK196814 KSI196814:KTG196814 LCE196814:LDC196814 LMA196814:LMY196814 LVW196814:LWU196814 MFS196814:MGQ196814 MPO196814:MQM196814 MZK196814:NAI196814 NJG196814:NKE196814 NTC196814:NUA196814 OCY196814:ODW196814 OMU196814:ONS196814 OWQ196814:OXO196814 PGM196814:PHK196814 PQI196814:PRG196814 QAE196814:QBC196814 QKA196814:QKY196814 QTW196814:QUU196814 RDS196814:REQ196814 RNO196814:ROM196814 RXK196814:RYI196814 SHG196814:SIE196814 SRC196814:SSA196814 TAY196814:TBW196814 TKU196814:TLS196814 TUQ196814:TVO196814 UEM196814:UFK196814 UOI196814:UPG196814 UYE196814:UZC196814 VIA196814:VIY196814 VRW196814:VSU196814 WBS196814:WCQ196814 WLO196814:WMM196814 WVK196814:WWI196814 C262350:AA262350 IY262350:JW262350 SU262350:TS262350 ACQ262350:ADO262350 AMM262350:ANK262350 AWI262350:AXG262350 BGE262350:BHC262350 BQA262350:BQY262350 BZW262350:CAU262350 CJS262350:CKQ262350 CTO262350:CUM262350 DDK262350:DEI262350 DNG262350:DOE262350 DXC262350:DYA262350 EGY262350:EHW262350 EQU262350:ERS262350 FAQ262350:FBO262350 FKM262350:FLK262350 FUI262350:FVG262350 GEE262350:GFC262350 GOA262350:GOY262350 GXW262350:GYU262350 HHS262350:HIQ262350 HRO262350:HSM262350 IBK262350:ICI262350 ILG262350:IME262350 IVC262350:IWA262350 JEY262350:JFW262350 JOU262350:JPS262350 JYQ262350:JZO262350 KIM262350:KJK262350 KSI262350:KTG262350 LCE262350:LDC262350 LMA262350:LMY262350 LVW262350:LWU262350 MFS262350:MGQ262350 MPO262350:MQM262350 MZK262350:NAI262350 NJG262350:NKE262350 NTC262350:NUA262350 OCY262350:ODW262350 OMU262350:ONS262350 OWQ262350:OXO262350 PGM262350:PHK262350 PQI262350:PRG262350 QAE262350:QBC262350 QKA262350:QKY262350 QTW262350:QUU262350 RDS262350:REQ262350 RNO262350:ROM262350 RXK262350:RYI262350 SHG262350:SIE262350 SRC262350:SSA262350 TAY262350:TBW262350 TKU262350:TLS262350 TUQ262350:TVO262350 UEM262350:UFK262350 UOI262350:UPG262350 UYE262350:UZC262350 VIA262350:VIY262350 VRW262350:VSU262350 WBS262350:WCQ262350 WLO262350:WMM262350 WVK262350:WWI262350 C327886:AA327886 IY327886:JW327886 SU327886:TS327886 ACQ327886:ADO327886 AMM327886:ANK327886 AWI327886:AXG327886 BGE327886:BHC327886 BQA327886:BQY327886 BZW327886:CAU327886 CJS327886:CKQ327886 CTO327886:CUM327886 DDK327886:DEI327886 DNG327886:DOE327886 DXC327886:DYA327886 EGY327886:EHW327886 EQU327886:ERS327886 FAQ327886:FBO327886 FKM327886:FLK327886 FUI327886:FVG327886 GEE327886:GFC327886 GOA327886:GOY327886 GXW327886:GYU327886 HHS327886:HIQ327886 HRO327886:HSM327886 IBK327886:ICI327886 ILG327886:IME327886 IVC327886:IWA327886 JEY327886:JFW327886 JOU327886:JPS327886 JYQ327886:JZO327886 KIM327886:KJK327886 KSI327886:KTG327886 LCE327886:LDC327886 LMA327886:LMY327886 LVW327886:LWU327886 MFS327886:MGQ327886 MPO327886:MQM327886 MZK327886:NAI327886 NJG327886:NKE327886 NTC327886:NUA327886 OCY327886:ODW327886 OMU327886:ONS327886 OWQ327886:OXO327886 PGM327886:PHK327886 PQI327886:PRG327886 QAE327886:QBC327886 QKA327886:QKY327886 QTW327886:QUU327886 RDS327886:REQ327886 RNO327886:ROM327886 RXK327886:RYI327886 SHG327886:SIE327886 SRC327886:SSA327886 TAY327886:TBW327886 TKU327886:TLS327886 TUQ327886:TVO327886 UEM327886:UFK327886 UOI327886:UPG327886 UYE327886:UZC327886 VIA327886:VIY327886 VRW327886:VSU327886 WBS327886:WCQ327886 WLO327886:WMM327886 WVK327886:WWI327886 C393422:AA393422 IY393422:JW393422 SU393422:TS393422 ACQ393422:ADO393422 AMM393422:ANK393422 AWI393422:AXG393422 BGE393422:BHC393422 BQA393422:BQY393422 BZW393422:CAU393422 CJS393422:CKQ393422 CTO393422:CUM393422 DDK393422:DEI393422 DNG393422:DOE393422 DXC393422:DYA393422 EGY393422:EHW393422 EQU393422:ERS393422 FAQ393422:FBO393422 FKM393422:FLK393422 FUI393422:FVG393422 GEE393422:GFC393422 GOA393422:GOY393422 GXW393422:GYU393422 HHS393422:HIQ393422 HRO393422:HSM393422 IBK393422:ICI393422 ILG393422:IME393422 IVC393422:IWA393422 JEY393422:JFW393422 JOU393422:JPS393422 JYQ393422:JZO393422 KIM393422:KJK393422 KSI393422:KTG393422 LCE393422:LDC393422 LMA393422:LMY393422 LVW393422:LWU393422 MFS393422:MGQ393422 MPO393422:MQM393422 MZK393422:NAI393422 NJG393422:NKE393422 NTC393422:NUA393422 OCY393422:ODW393422 OMU393422:ONS393422 OWQ393422:OXO393422 PGM393422:PHK393422 PQI393422:PRG393422 QAE393422:QBC393422 QKA393422:QKY393422 QTW393422:QUU393422 RDS393422:REQ393422 RNO393422:ROM393422 RXK393422:RYI393422 SHG393422:SIE393422 SRC393422:SSA393422 TAY393422:TBW393422 TKU393422:TLS393422 TUQ393422:TVO393422 UEM393422:UFK393422 UOI393422:UPG393422 UYE393422:UZC393422 VIA393422:VIY393422 VRW393422:VSU393422 WBS393422:WCQ393422 WLO393422:WMM393422 WVK393422:WWI393422 C458958:AA458958 IY458958:JW458958 SU458958:TS458958 ACQ458958:ADO458958 AMM458958:ANK458958 AWI458958:AXG458958 BGE458958:BHC458958 BQA458958:BQY458958 BZW458958:CAU458958 CJS458958:CKQ458958 CTO458958:CUM458958 DDK458958:DEI458958 DNG458958:DOE458958 DXC458958:DYA458958 EGY458958:EHW458958 EQU458958:ERS458958 FAQ458958:FBO458958 FKM458958:FLK458958 FUI458958:FVG458958 GEE458958:GFC458958 GOA458958:GOY458958 GXW458958:GYU458958 HHS458958:HIQ458958 HRO458958:HSM458958 IBK458958:ICI458958 ILG458958:IME458958 IVC458958:IWA458958 JEY458958:JFW458958 JOU458958:JPS458958 JYQ458958:JZO458958 KIM458958:KJK458958 KSI458958:KTG458958 LCE458958:LDC458958 LMA458958:LMY458958 LVW458958:LWU458958 MFS458958:MGQ458958 MPO458958:MQM458958 MZK458958:NAI458958 NJG458958:NKE458958 NTC458958:NUA458958 OCY458958:ODW458958 OMU458958:ONS458958 OWQ458958:OXO458958 PGM458958:PHK458958 PQI458958:PRG458958 QAE458958:QBC458958 QKA458958:QKY458958 QTW458958:QUU458958 RDS458958:REQ458958 RNO458958:ROM458958 RXK458958:RYI458958 SHG458958:SIE458958 SRC458958:SSA458958 TAY458958:TBW458958 TKU458958:TLS458958 TUQ458958:TVO458958 UEM458958:UFK458958 UOI458958:UPG458958 UYE458958:UZC458958 VIA458958:VIY458958 VRW458958:VSU458958 WBS458958:WCQ458958 WLO458958:WMM458958 WVK458958:WWI458958 C524494:AA524494 IY524494:JW524494 SU524494:TS524494 ACQ524494:ADO524494 AMM524494:ANK524494 AWI524494:AXG524494 BGE524494:BHC524494 BQA524494:BQY524494 BZW524494:CAU524494 CJS524494:CKQ524494 CTO524494:CUM524494 DDK524494:DEI524494 DNG524494:DOE524494 DXC524494:DYA524494 EGY524494:EHW524494 EQU524494:ERS524494 FAQ524494:FBO524494 FKM524494:FLK524494 FUI524494:FVG524494 GEE524494:GFC524494 GOA524494:GOY524494 GXW524494:GYU524494 HHS524494:HIQ524494 HRO524494:HSM524494 IBK524494:ICI524494 ILG524494:IME524494 IVC524494:IWA524494 JEY524494:JFW524494 JOU524494:JPS524494 JYQ524494:JZO524494 KIM524494:KJK524494 KSI524494:KTG524494 LCE524494:LDC524494 LMA524494:LMY524494 LVW524494:LWU524494 MFS524494:MGQ524494 MPO524494:MQM524494 MZK524494:NAI524494 NJG524494:NKE524494 NTC524494:NUA524494 OCY524494:ODW524494 OMU524494:ONS524494 OWQ524494:OXO524494 PGM524494:PHK524494 PQI524494:PRG524494 QAE524494:QBC524494 QKA524494:QKY524494 QTW524494:QUU524494 RDS524494:REQ524494 RNO524494:ROM524494 RXK524494:RYI524494 SHG524494:SIE524494 SRC524494:SSA524494 TAY524494:TBW524494 TKU524494:TLS524494 TUQ524494:TVO524494 UEM524494:UFK524494 UOI524494:UPG524494 UYE524494:UZC524494 VIA524494:VIY524494 VRW524494:VSU524494 WBS524494:WCQ524494 WLO524494:WMM524494 WVK524494:WWI524494 C590030:AA590030 IY590030:JW590030 SU590030:TS590030 ACQ590030:ADO590030 AMM590030:ANK590030 AWI590030:AXG590030 BGE590030:BHC590030 BQA590030:BQY590030 BZW590030:CAU590030 CJS590030:CKQ590030 CTO590030:CUM590030 DDK590030:DEI590030 DNG590030:DOE590030 DXC590030:DYA590030 EGY590030:EHW590030 EQU590030:ERS590030 FAQ590030:FBO590030 FKM590030:FLK590030 FUI590030:FVG590030 GEE590030:GFC590030 GOA590030:GOY590030 GXW590030:GYU590030 HHS590030:HIQ590030 HRO590030:HSM590030 IBK590030:ICI590030 ILG590030:IME590030 IVC590030:IWA590030 JEY590030:JFW590030 JOU590030:JPS590030 JYQ590030:JZO590030 KIM590030:KJK590030 KSI590030:KTG590030 LCE590030:LDC590030 LMA590030:LMY590030 LVW590030:LWU590030 MFS590030:MGQ590030 MPO590030:MQM590030 MZK590030:NAI590030 NJG590030:NKE590030 NTC590030:NUA590030 OCY590030:ODW590030 OMU590030:ONS590030 OWQ590030:OXO590030 PGM590030:PHK590030 PQI590030:PRG590030 QAE590030:QBC590030 QKA590030:QKY590030 QTW590030:QUU590030 RDS590030:REQ590030 RNO590030:ROM590030 RXK590030:RYI590030 SHG590030:SIE590030 SRC590030:SSA590030 TAY590030:TBW590030 TKU590030:TLS590030 TUQ590030:TVO590030 UEM590030:UFK590030 UOI590030:UPG590030 UYE590030:UZC590030 VIA590030:VIY590030 VRW590030:VSU590030 WBS590030:WCQ590030 WLO590030:WMM590030 WVK590030:WWI590030 C655566:AA655566 IY655566:JW655566 SU655566:TS655566 ACQ655566:ADO655566 AMM655566:ANK655566 AWI655566:AXG655566 BGE655566:BHC655566 BQA655566:BQY655566 BZW655566:CAU655566 CJS655566:CKQ655566 CTO655566:CUM655566 DDK655566:DEI655566 DNG655566:DOE655566 DXC655566:DYA655566 EGY655566:EHW655566 EQU655566:ERS655566 FAQ655566:FBO655566 FKM655566:FLK655566 FUI655566:FVG655566 GEE655566:GFC655566 GOA655566:GOY655566 GXW655566:GYU655566 HHS655566:HIQ655566 HRO655566:HSM655566 IBK655566:ICI655566 ILG655566:IME655566 IVC655566:IWA655566 JEY655566:JFW655566 JOU655566:JPS655566 JYQ655566:JZO655566 KIM655566:KJK655566 KSI655566:KTG655566 LCE655566:LDC655566 LMA655566:LMY655566 LVW655566:LWU655566 MFS655566:MGQ655566 MPO655566:MQM655566 MZK655566:NAI655566 NJG655566:NKE655566 NTC655566:NUA655566 OCY655566:ODW655566 OMU655566:ONS655566 OWQ655566:OXO655566 PGM655566:PHK655566 PQI655566:PRG655566 QAE655566:QBC655566 QKA655566:QKY655566 QTW655566:QUU655566 RDS655566:REQ655566 RNO655566:ROM655566 RXK655566:RYI655566 SHG655566:SIE655566 SRC655566:SSA655566 TAY655566:TBW655566 TKU655566:TLS655566 TUQ655566:TVO655566 UEM655566:UFK655566 UOI655566:UPG655566 UYE655566:UZC655566 VIA655566:VIY655566 VRW655566:VSU655566 WBS655566:WCQ655566 WLO655566:WMM655566 WVK655566:WWI655566 C721102:AA721102 IY721102:JW721102 SU721102:TS721102 ACQ721102:ADO721102 AMM721102:ANK721102 AWI721102:AXG721102 BGE721102:BHC721102 BQA721102:BQY721102 BZW721102:CAU721102 CJS721102:CKQ721102 CTO721102:CUM721102 DDK721102:DEI721102 DNG721102:DOE721102 DXC721102:DYA721102 EGY721102:EHW721102 EQU721102:ERS721102 FAQ721102:FBO721102 FKM721102:FLK721102 FUI721102:FVG721102 GEE721102:GFC721102 GOA721102:GOY721102 GXW721102:GYU721102 HHS721102:HIQ721102 HRO721102:HSM721102 IBK721102:ICI721102 ILG721102:IME721102 IVC721102:IWA721102 JEY721102:JFW721102 JOU721102:JPS721102 JYQ721102:JZO721102 KIM721102:KJK721102 KSI721102:KTG721102 LCE721102:LDC721102 LMA721102:LMY721102 LVW721102:LWU721102 MFS721102:MGQ721102 MPO721102:MQM721102 MZK721102:NAI721102 NJG721102:NKE721102 NTC721102:NUA721102 OCY721102:ODW721102 OMU721102:ONS721102 OWQ721102:OXO721102 PGM721102:PHK721102 PQI721102:PRG721102 QAE721102:QBC721102 QKA721102:QKY721102 QTW721102:QUU721102 RDS721102:REQ721102 RNO721102:ROM721102 RXK721102:RYI721102 SHG721102:SIE721102 SRC721102:SSA721102 TAY721102:TBW721102 TKU721102:TLS721102 TUQ721102:TVO721102 UEM721102:UFK721102 UOI721102:UPG721102 UYE721102:UZC721102 VIA721102:VIY721102 VRW721102:VSU721102 WBS721102:WCQ721102 WLO721102:WMM721102 WVK721102:WWI721102 C786638:AA786638 IY786638:JW786638 SU786638:TS786638 ACQ786638:ADO786638 AMM786638:ANK786638 AWI786638:AXG786638 BGE786638:BHC786638 BQA786638:BQY786638 BZW786638:CAU786638 CJS786638:CKQ786638 CTO786638:CUM786638 DDK786638:DEI786638 DNG786638:DOE786638 DXC786638:DYA786638 EGY786638:EHW786638 EQU786638:ERS786638 FAQ786638:FBO786638 FKM786638:FLK786638 FUI786638:FVG786638 GEE786638:GFC786638 GOA786638:GOY786638 GXW786638:GYU786638 HHS786638:HIQ786638 HRO786638:HSM786638 IBK786638:ICI786638 ILG786638:IME786638 IVC786638:IWA786638 JEY786638:JFW786638 JOU786638:JPS786638 JYQ786638:JZO786638 KIM786638:KJK786638 KSI786638:KTG786638 LCE786638:LDC786638 LMA786638:LMY786638 LVW786638:LWU786638 MFS786638:MGQ786638 MPO786638:MQM786638 MZK786638:NAI786638 NJG786638:NKE786638 NTC786638:NUA786638 OCY786638:ODW786638 OMU786638:ONS786638 OWQ786638:OXO786638 PGM786638:PHK786638 PQI786638:PRG786638 QAE786638:QBC786638 QKA786638:QKY786638 QTW786638:QUU786638 RDS786638:REQ786638 RNO786638:ROM786638 RXK786638:RYI786638 SHG786638:SIE786638 SRC786638:SSA786638 TAY786638:TBW786638 TKU786638:TLS786638 TUQ786638:TVO786638 UEM786638:UFK786638 UOI786638:UPG786638 UYE786638:UZC786638 VIA786638:VIY786638 VRW786638:VSU786638 WBS786638:WCQ786638 WLO786638:WMM786638 WVK786638:WWI786638 C852174:AA852174 IY852174:JW852174 SU852174:TS852174 ACQ852174:ADO852174 AMM852174:ANK852174 AWI852174:AXG852174 BGE852174:BHC852174 BQA852174:BQY852174 BZW852174:CAU852174 CJS852174:CKQ852174 CTO852174:CUM852174 DDK852174:DEI852174 DNG852174:DOE852174 DXC852174:DYA852174 EGY852174:EHW852174 EQU852174:ERS852174 FAQ852174:FBO852174 FKM852174:FLK852174 FUI852174:FVG852174 GEE852174:GFC852174 GOA852174:GOY852174 GXW852174:GYU852174 HHS852174:HIQ852174 HRO852174:HSM852174 IBK852174:ICI852174 ILG852174:IME852174 IVC852174:IWA852174 JEY852174:JFW852174 JOU852174:JPS852174 JYQ852174:JZO852174 KIM852174:KJK852174 KSI852174:KTG852174 LCE852174:LDC852174 LMA852174:LMY852174 LVW852174:LWU852174 MFS852174:MGQ852174 MPO852174:MQM852174 MZK852174:NAI852174 NJG852174:NKE852174 NTC852174:NUA852174 OCY852174:ODW852174 OMU852174:ONS852174 OWQ852174:OXO852174 PGM852174:PHK852174 PQI852174:PRG852174 QAE852174:QBC852174 QKA852174:QKY852174 QTW852174:QUU852174 RDS852174:REQ852174 RNO852174:ROM852174 RXK852174:RYI852174 SHG852174:SIE852174 SRC852174:SSA852174 TAY852174:TBW852174 TKU852174:TLS852174 TUQ852174:TVO852174 UEM852174:UFK852174 UOI852174:UPG852174 UYE852174:UZC852174 VIA852174:VIY852174 VRW852174:VSU852174 WBS852174:WCQ852174 WLO852174:WMM852174 WVK852174:WWI852174 C917710:AA917710 IY917710:JW917710 SU917710:TS917710 ACQ917710:ADO917710 AMM917710:ANK917710 AWI917710:AXG917710 BGE917710:BHC917710 BQA917710:BQY917710 BZW917710:CAU917710 CJS917710:CKQ917710 CTO917710:CUM917710 DDK917710:DEI917710 DNG917710:DOE917710 DXC917710:DYA917710 EGY917710:EHW917710 EQU917710:ERS917710 FAQ917710:FBO917710 FKM917710:FLK917710 FUI917710:FVG917710 GEE917710:GFC917710 GOA917710:GOY917710 GXW917710:GYU917710 HHS917710:HIQ917710 HRO917710:HSM917710 IBK917710:ICI917710 ILG917710:IME917710 IVC917710:IWA917710 JEY917710:JFW917710 JOU917710:JPS917710 JYQ917710:JZO917710 KIM917710:KJK917710 KSI917710:KTG917710 LCE917710:LDC917710 LMA917710:LMY917710 LVW917710:LWU917710 MFS917710:MGQ917710 MPO917710:MQM917710 MZK917710:NAI917710 NJG917710:NKE917710 NTC917710:NUA917710 OCY917710:ODW917710 OMU917710:ONS917710 OWQ917710:OXO917710 PGM917710:PHK917710 PQI917710:PRG917710 QAE917710:QBC917710 QKA917710:QKY917710 QTW917710:QUU917710 RDS917710:REQ917710 RNO917710:ROM917710 RXK917710:RYI917710 SHG917710:SIE917710 SRC917710:SSA917710 TAY917710:TBW917710 TKU917710:TLS917710 TUQ917710:TVO917710 UEM917710:UFK917710 UOI917710:UPG917710 UYE917710:UZC917710 VIA917710:VIY917710 VRW917710:VSU917710 WBS917710:WCQ917710 WLO917710:WMM917710 WVK917710:WWI917710 C983246:AA983246 IY983246:JW983246 SU983246:TS983246 ACQ983246:ADO983246 AMM983246:ANK983246 AWI983246:AXG983246 BGE983246:BHC983246 BQA983246:BQY983246 BZW983246:CAU983246 CJS983246:CKQ983246 CTO983246:CUM983246 DDK983246:DEI983246 DNG983246:DOE983246 DXC983246:DYA983246 EGY983246:EHW983246 EQU983246:ERS983246 FAQ983246:FBO983246 FKM983246:FLK983246 FUI983246:FVG983246 GEE983246:GFC983246 GOA983246:GOY983246 GXW983246:GYU983246 HHS983246:HIQ983246 HRO983246:HSM983246 IBK983246:ICI983246 ILG983246:IME983246 IVC983246:IWA983246 JEY983246:JFW983246 JOU983246:JPS983246 JYQ983246:JZO983246 KIM983246:KJK983246 KSI983246:KTG983246 LCE983246:LDC983246 LMA983246:LMY983246 LVW983246:LWU983246 MFS983246:MGQ983246 MPO983246:MQM983246 MZK983246:NAI983246 NJG983246:NKE983246 NTC983246:NUA983246 OCY983246:ODW983246 OMU983246:ONS983246 OWQ983246:OXO983246 PGM983246:PHK983246 PQI983246:PRG983246 QAE983246:QBC983246 QKA983246:QKY983246 QTW983246:QUU983246 RDS983246:REQ983246 RNO983246:ROM983246 RXK983246:RYI983246 SHG983246:SIE983246 SRC983246:SSA983246 TAY983246:TBW983246 TKU983246:TLS983246 TUQ983246:TVO983246 UEM983246:UFK983246 UOI983246:UPG983246 UYE983246:UZC983246 VIA983246:VIY983246 VRW983246:VSU983246 WBS983246:WCQ983246 WLO983246:WMM983246 WVK983246:WWI983246 BA30:BH32 KW30:LD32 US30:UZ32 AEO30:AEV32 AOK30:AOR32 AYG30:AYN32 BIC30:BIJ32 BRY30:BSF32 CBU30:CCB32 CLQ30:CLX32 CVM30:CVT32 DFI30:DFP32 DPE30:DPL32 DZA30:DZH32 EIW30:EJD32 ESS30:ESZ32 FCO30:FCV32 FMK30:FMR32 FWG30:FWN32 GGC30:GGJ32 GPY30:GQF32 GZU30:HAB32 HJQ30:HJX32 HTM30:HTT32 IDI30:IDP32 INE30:INL32 IXA30:IXH32 JGW30:JHD32 JQS30:JQZ32 KAO30:KAV32 KKK30:KKR32 KUG30:KUN32 LEC30:LEJ32 LNY30:LOF32 LXU30:LYB32 MHQ30:MHX32 MRM30:MRT32 NBI30:NBP32 NLE30:NLL32 NVA30:NVH32 OEW30:OFD32 OOS30:OOZ32 OYO30:OYV32 PIK30:PIR32 PSG30:PSN32 QCC30:QCJ32 QLY30:QMF32 QVU30:QWB32 RFQ30:RFX32 RPM30:RPT32 RZI30:RZP32 SJE30:SJL32 STA30:STH32 TCW30:TDD32 TMS30:TMZ32 TWO30:TWV32 UGK30:UGR32 UQG30:UQN32 VAC30:VAJ32 VJY30:VKF32 VTU30:VUB32 WDQ30:WDX32 WNM30:WNT32 WXI30:WXP32 BA65589:BH65591 KW65589:LD65591 US65589:UZ65591 AEO65589:AEV65591 AOK65589:AOR65591 AYG65589:AYN65591 BIC65589:BIJ65591 BRY65589:BSF65591 CBU65589:CCB65591 CLQ65589:CLX65591 CVM65589:CVT65591 DFI65589:DFP65591 DPE65589:DPL65591 DZA65589:DZH65591 EIW65589:EJD65591 ESS65589:ESZ65591 FCO65589:FCV65591 FMK65589:FMR65591 FWG65589:FWN65591 GGC65589:GGJ65591 GPY65589:GQF65591 GZU65589:HAB65591 HJQ65589:HJX65591 HTM65589:HTT65591 IDI65589:IDP65591 INE65589:INL65591 IXA65589:IXH65591 JGW65589:JHD65591 JQS65589:JQZ65591 KAO65589:KAV65591 KKK65589:KKR65591 KUG65589:KUN65591 LEC65589:LEJ65591 LNY65589:LOF65591 LXU65589:LYB65591 MHQ65589:MHX65591 MRM65589:MRT65591 NBI65589:NBP65591 NLE65589:NLL65591 NVA65589:NVH65591 OEW65589:OFD65591 OOS65589:OOZ65591 OYO65589:OYV65591 PIK65589:PIR65591 PSG65589:PSN65591 QCC65589:QCJ65591 QLY65589:QMF65591 QVU65589:QWB65591 RFQ65589:RFX65591 RPM65589:RPT65591 RZI65589:RZP65591 SJE65589:SJL65591 STA65589:STH65591 TCW65589:TDD65591 TMS65589:TMZ65591 TWO65589:TWV65591 UGK65589:UGR65591 UQG65589:UQN65591 VAC65589:VAJ65591 VJY65589:VKF65591 VTU65589:VUB65591 WDQ65589:WDX65591 WNM65589:WNT65591 WXI65589:WXP65591 BA131125:BH131127 KW131125:LD131127 US131125:UZ131127 AEO131125:AEV131127 AOK131125:AOR131127 AYG131125:AYN131127 BIC131125:BIJ131127 BRY131125:BSF131127 CBU131125:CCB131127 CLQ131125:CLX131127 CVM131125:CVT131127 DFI131125:DFP131127 DPE131125:DPL131127 DZA131125:DZH131127 EIW131125:EJD131127 ESS131125:ESZ131127 FCO131125:FCV131127 FMK131125:FMR131127 FWG131125:FWN131127 GGC131125:GGJ131127 GPY131125:GQF131127 GZU131125:HAB131127 HJQ131125:HJX131127 HTM131125:HTT131127 IDI131125:IDP131127 INE131125:INL131127 IXA131125:IXH131127 JGW131125:JHD131127 JQS131125:JQZ131127 KAO131125:KAV131127 KKK131125:KKR131127 KUG131125:KUN131127 LEC131125:LEJ131127 LNY131125:LOF131127 LXU131125:LYB131127 MHQ131125:MHX131127 MRM131125:MRT131127 NBI131125:NBP131127 NLE131125:NLL131127 NVA131125:NVH131127 OEW131125:OFD131127 OOS131125:OOZ131127 OYO131125:OYV131127 PIK131125:PIR131127 PSG131125:PSN131127 QCC131125:QCJ131127 QLY131125:QMF131127 QVU131125:QWB131127 RFQ131125:RFX131127 RPM131125:RPT131127 RZI131125:RZP131127 SJE131125:SJL131127 STA131125:STH131127 TCW131125:TDD131127 TMS131125:TMZ131127 TWO131125:TWV131127 UGK131125:UGR131127 UQG131125:UQN131127 VAC131125:VAJ131127 VJY131125:VKF131127 VTU131125:VUB131127 WDQ131125:WDX131127 WNM131125:WNT131127 WXI131125:WXP131127 BA196661:BH196663 KW196661:LD196663 US196661:UZ196663 AEO196661:AEV196663 AOK196661:AOR196663 AYG196661:AYN196663 BIC196661:BIJ196663 BRY196661:BSF196663 CBU196661:CCB196663 CLQ196661:CLX196663 CVM196661:CVT196663 DFI196661:DFP196663 DPE196661:DPL196663 DZA196661:DZH196663 EIW196661:EJD196663 ESS196661:ESZ196663 FCO196661:FCV196663 FMK196661:FMR196663 FWG196661:FWN196663 GGC196661:GGJ196663 GPY196661:GQF196663 GZU196661:HAB196663 HJQ196661:HJX196663 HTM196661:HTT196663 IDI196661:IDP196663 INE196661:INL196663 IXA196661:IXH196663 JGW196661:JHD196663 JQS196661:JQZ196663 KAO196661:KAV196663 KKK196661:KKR196663 KUG196661:KUN196663 LEC196661:LEJ196663 LNY196661:LOF196663 LXU196661:LYB196663 MHQ196661:MHX196663 MRM196661:MRT196663 NBI196661:NBP196663 NLE196661:NLL196663 NVA196661:NVH196663 OEW196661:OFD196663 OOS196661:OOZ196663 OYO196661:OYV196663 PIK196661:PIR196663 PSG196661:PSN196663 QCC196661:QCJ196663 QLY196661:QMF196663 QVU196661:QWB196663 RFQ196661:RFX196663 RPM196661:RPT196663 RZI196661:RZP196663 SJE196661:SJL196663 STA196661:STH196663 TCW196661:TDD196663 TMS196661:TMZ196663 TWO196661:TWV196663 UGK196661:UGR196663 UQG196661:UQN196663 VAC196661:VAJ196663 VJY196661:VKF196663 VTU196661:VUB196663 WDQ196661:WDX196663 WNM196661:WNT196663 WXI196661:WXP196663 BA262197:BH262199 KW262197:LD262199 US262197:UZ262199 AEO262197:AEV262199 AOK262197:AOR262199 AYG262197:AYN262199 BIC262197:BIJ262199 BRY262197:BSF262199 CBU262197:CCB262199 CLQ262197:CLX262199 CVM262197:CVT262199 DFI262197:DFP262199 DPE262197:DPL262199 DZA262197:DZH262199 EIW262197:EJD262199 ESS262197:ESZ262199 FCO262197:FCV262199 FMK262197:FMR262199 FWG262197:FWN262199 GGC262197:GGJ262199 GPY262197:GQF262199 GZU262197:HAB262199 HJQ262197:HJX262199 HTM262197:HTT262199 IDI262197:IDP262199 INE262197:INL262199 IXA262197:IXH262199 JGW262197:JHD262199 JQS262197:JQZ262199 KAO262197:KAV262199 KKK262197:KKR262199 KUG262197:KUN262199 LEC262197:LEJ262199 LNY262197:LOF262199 LXU262197:LYB262199 MHQ262197:MHX262199 MRM262197:MRT262199 NBI262197:NBP262199 NLE262197:NLL262199 NVA262197:NVH262199 OEW262197:OFD262199 OOS262197:OOZ262199 OYO262197:OYV262199 PIK262197:PIR262199 PSG262197:PSN262199 QCC262197:QCJ262199 QLY262197:QMF262199 QVU262197:QWB262199 RFQ262197:RFX262199 RPM262197:RPT262199 RZI262197:RZP262199 SJE262197:SJL262199 STA262197:STH262199 TCW262197:TDD262199 TMS262197:TMZ262199 TWO262197:TWV262199 UGK262197:UGR262199 UQG262197:UQN262199 VAC262197:VAJ262199 VJY262197:VKF262199 VTU262197:VUB262199 WDQ262197:WDX262199 WNM262197:WNT262199 WXI262197:WXP262199 BA327733:BH327735 KW327733:LD327735 US327733:UZ327735 AEO327733:AEV327735 AOK327733:AOR327735 AYG327733:AYN327735 BIC327733:BIJ327735 BRY327733:BSF327735 CBU327733:CCB327735 CLQ327733:CLX327735 CVM327733:CVT327735 DFI327733:DFP327735 DPE327733:DPL327735 DZA327733:DZH327735 EIW327733:EJD327735 ESS327733:ESZ327735 FCO327733:FCV327735 FMK327733:FMR327735 FWG327733:FWN327735 GGC327733:GGJ327735 GPY327733:GQF327735 GZU327733:HAB327735 HJQ327733:HJX327735 HTM327733:HTT327735 IDI327733:IDP327735 INE327733:INL327735 IXA327733:IXH327735 JGW327733:JHD327735 JQS327733:JQZ327735 KAO327733:KAV327735 KKK327733:KKR327735 KUG327733:KUN327735 LEC327733:LEJ327735 LNY327733:LOF327735 LXU327733:LYB327735 MHQ327733:MHX327735 MRM327733:MRT327735 NBI327733:NBP327735 NLE327733:NLL327735 NVA327733:NVH327735 OEW327733:OFD327735 OOS327733:OOZ327735 OYO327733:OYV327735 PIK327733:PIR327735 PSG327733:PSN327735 QCC327733:QCJ327735 QLY327733:QMF327735 QVU327733:QWB327735 RFQ327733:RFX327735 RPM327733:RPT327735 RZI327733:RZP327735 SJE327733:SJL327735 STA327733:STH327735 TCW327733:TDD327735 TMS327733:TMZ327735 TWO327733:TWV327735 UGK327733:UGR327735 UQG327733:UQN327735 VAC327733:VAJ327735 VJY327733:VKF327735 VTU327733:VUB327735 WDQ327733:WDX327735 WNM327733:WNT327735 WXI327733:WXP327735 BA393269:BH393271 KW393269:LD393271 US393269:UZ393271 AEO393269:AEV393271 AOK393269:AOR393271 AYG393269:AYN393271 BIC393269:BIJ393271 BRY393269:BSF393271 CBU393269:CCB393271 CLQ393269:CLX393271 CVM393269:CVT393271 DFI393269:DFP393271 DPE393269:DPL393271 DZA393269:DZH393271 EIW393269:EJD393271 ESS393269:ESZ393271 FCO393269:FCV393271 FMK393269:FMR393271 FWG393269:FWN393271 GGC393269:GGJ393271 GPY393269:GQF393271 GZU393269:HAB393271 HJQ393269:HJX393271 HTM393269:HTT393271 IDI393269:IDP393271 INE393269:INL393271 IXA393269:IXH393271 JGW393269:JHD393271 JQS393269:JQZ393271 KAO393269:KAV393271 KKK393269:KKR393271 KUG393269:KUN393271 LEC393269:LEJ393271 LNY393269:LOF393271 LXU393269:LYB393271 MHQ393269:MHX393271 MRM393269:MRT393271 NBI393269:NBP393271 NLE393269:NLL393271 NVA393269:NVH393271 OEW393269:OFD393271 OOS393269:OOZ393271 OYO393269:OYV393271 PIK393269:PIR393271 PSG393269:PSN393271 QCC393269:QCJ393271 QLY393269:QMF393271 QVU393269:QWB393271 RFQ393269:RFX393271 RPM393269:RPT393271 RZI393269:RZP393271 SJE393269:SJL393271 STA393269:STH393271 TCW393269:TDD393271 TMS393269:TMZ393271 TWO393269:TWV393271 UGK393269:UGR393271 UQG393269:UQN393271 VAC393269:VAJ393271 VJY393269:VKF393271 VTU393269:VUB393271 WDQ393269:WDX393271 WNM393269:WNT393271 WXI393269:WXP393271 BA458805:BH458807 KW458805:LD458807 US458805:UZ458807 AEO458805:AEV458807 AOK458805:AOR458807 AYG458805:AYN458807 BIC458805:BIJ458807 BRY458805:BSF458807 CBU458805:CCB458807 CLQ458805:CLX458807 CVM458805:CVT458807 DFI458805:DFP458807 DPE458805:DPL458807 DZA458805:DZH458807 EIW458805:EJD458807 ESS458805:ESZ458807 FCO458805:FCV458807 FMK458805:FMR458807 FWG458805:FWN458807 GGC458805:GGJ458807 GPY458805:GQF458807 GZU458805:HAB458807 HJQ458805:HJX458807 HTM458805:HTT458807 IDI458805:IDP458807 INE458805:INL458807 IXA458805:IXH458807 JGW458805:JHD458807 JQS458805:JQZ458807 KAO458805:KAV458807 KKK458805:KKR458807 KUG458805:KUN458807 LEC458805:LEJ458807 LNY458805:LOF458807 LXU458805:LYB458807 MHQ458805:MHX458807 MRM458805:MRT458807 NBI458805:NBP458807 NLE458805:NLL458807 NVA458805:NVH458807 OEW458805:OFD458807 OOS458805:OOZ458807 OYO458805:OYV458807 PIK458805:PIR458807 PSG458805:PSN458807 QCC458805:QCJ458807 QLY458805:QMF458807 QVU458805:QWB458807 RFQ458805:RFX458807 RPM458805:RPT458807 RZI458805:RZP458807 SJE458805:SJL458807 STA458805:STH458807 TCW458805:TDD458807 TMS458805:TMZ458807 TWO458805:TWV458807 UGK458805:UGR458807 UQG458805:UQN458807 VAC458805:VAJ458807 VJY458805:VKF458807 VTU458805:VUB458807 WDQ458805:WDX458807 WNM458805:WNT458807 WXI458805:WXP458807 BA524341:BH524343 KW524341:LD524343 US524341:UZ524343 AEO524341:AEV524343 AOK524341:AOR524343 AYG524341:AYN524343 BIC524341:BIJ524343 BRY524341:BSF524343 CBU524341:CCB524343 CLQ524341:CLX524343 CVM524341:CVT524343 DFI524341:DFP524343 DPE524341:DPL524343 DZA524341:DZH524343 EIW524341:EJD524343 ESS524341:ESZ524343 FCO524341:FCV524343 FMK524341:FMR524343 FWG524341:FWN524343 GGC524341:GGJ524343 GPY524341:GQF524343 GZU524341:HAB524343 HJQ524341:HJX524343 HTM524341:HTT524343 IDI524341:IDP524343 INE524341:INL524343 IXA524341:IXH524343 JGW524341:JHD524343 JQS524341:JQZ524343 KAO524341:KAV524343 KKK524341:KKR524343 KUG524341:KUN524343 LEC524341:LEJ524343 LNY524341:LOF524343 LXU524341:LYB524343 MHQ524341:MHX524343 MRM524341:MRT524343 NBI524341:NBP524343 NLE524341:NLL524343 NVA524341:NVH524343 OEW524341:OFD524343 OOS524341:OOZ524343 OYO524341:OYV524343 PIK524341:PIR524343 PSG524341:PSN524343 QCC524341:QCJ524343 QLY524341:QMF524343 QVU524341:QWB524343 RFQ524341:RFX524343 RPM524341:RPT524343 RZI524341:RZP524343 SJE524341:SJL524343 STA524341:STH524343 TCW524341:TDD524343 TMS524341:TMZ524343 TWO524341:TWV524343 UGK524341:UGR524343 UQG524341:UQN524343 VAC524341:VAJ524343 VJY524341:VKF524343 VTU524341:VUB524343 WDQ524341:WDX524343 WNM524341:WNT524343 WXI524341:WXP524343 BA589877:BH589879 KW589877:LD589879 US589877:UZ589879 AEO589877:AEV589879 AOK589877:AOR589879 AYG589877:AYN589879 BIC589877:BIJ589879 BRY589877:BSF589879 CBU589877:CCB589879 CLQ589877:CLX589879 CVM589877:CVT589879 DFI589877:DFP589879 DPE589877:DPL589879 DZA589877:DZH589879 EIW589877:EJD589879 ESS589877:ESZ589879 FCO589877:FCV589879 FMK589877:FMR589879 FWG589877:FWN589879 GGC589877:GGJ589879 GPY589877:GQF589879 GZU589877:HAB589879 HJQ589877:HJX589879 HTM589877:HTT589879 IDI589877:IDP589879 INE589877:INL589879 IXA589877:IXH589879 JGW589877:JHD589879 JQS589877:JQZ589879 KAO589877:KAV589879 KKK589877:KKR589879 KUG589877:KUN589879 LEC589877:LEJ589879 LNY589877:LOF589879 LXU589877:LYB589879 MHQ589877:MHX589879 MRM589877:MRT589879 NBI589877:NBP589879 NLE589877:NLL589879 NVA589877:NVH589879 OEW589877:OFD589879 OOS589877:OOZ589879 OYO589877:OYV589879 PIK589877:PIR589879 PSG589877:PSN589879 QCC589877:QCJ589879 QLY589877:QMF589879 QVU589877:QWB589879 RFQ589877:RFX589879 RPM589877:RPT589879 RZI589877:RZP589879 SJE589877:SJL589879 STA589877:STH589879 TCW589877:TDD589879 TMS589877:TMZ589879 TWO589877:TWV589879 UGK589877:UGR589879 UQG589877:UQN589879 VAC589877:VAJ589879 VJY589877:VKF589879 VTU589877:VUB589879 WDQ589877:WDX589879 WNM589877:WNT589879 WXI589877:WXP589879 BA655413:BH655415 KW655413:LD655415 US655413:UZ655415 AEO655413:AEV655415 AOK655413:AOR655415 AYG655413:AYN655415 BIC655413:BIJ655415 BRY655413:BSF655415 CBU655413:CCB655415 CLQ655413:CLX655415 CVM655413:CVT655415 DFI655413:DFP655415 DPE655413:DPL655415 DZA655413:DZH655415 EIW655413:EJD655415 ESS655413:ESZ655415 FCO655413:FCV655415 FMK655413:FMR655415 FWG655413:FWN655415 GGC655413:GGJ655415 GPY655413:GQF655415 GZU655413:HAB655415 HJQ655413:HJX655415 HTM655413:HTT655415 IDI655413:IDP655415 INE655413:INL655415 IXA655413:IXH655415 JGW655413:JHD655415 JQS655413:JQZ655415 KAO655413:KAV655415 KKK655413:KKR655415 KUG655413:KUN655415 LEC655413:LEJ655415 LNY655413:LOF655415 LXU655413:LYB655415 MHQ655413:MHX655415 MRM655413:MRT655415 NBI655413:NBP655415 NLE655413:NLL655415 NVA655413:NVH655415 OEW655413:OFD655415 OOS655413:OOZ655415 OYO655413:OYV655415 PIK655413:PIR655415 PSG655413:PSN655415 QCC655413:QCJ655415 QLY655413:QMF655415 QVU655413:QWB655415 RFQ655413:RFX655415 RPM655413:RPT655415 RZI655413:RZP655415 SJE655413:SJL655415 STA655413:STH655415 TCW655413:TDD655415 TMS655413:TMZ655415 TWO655413:TWV655415 UGK655413:UGR655415 UQG655413:UQN655415 VAC655413:VAJ655415 VJY655413:VKF655415 VTU655413:VUB655415 WDQ655413:WDX655415 WNM655413:WNT655415 WXI655413:WXP655415 BA720949:BH720951 KW720949:LD720951 US720949:UZ720951 AEO720949:AEV720951 AOK720949:AOR720951 AYG720949:AYN720951 BIC720949:BIJ720951 BRY720949:BSF720951 CBU720949:CCB720951 CLQ720949:CLX720951 CVM720949:CVT720951 DFI720949:DFP720951 DPE720949:DPL720951 DZA720949:DZH720951 EIW720949:EJD720951 ESS720949:ESZ720951 FCO720949:FCV720951 FMK720949:FMR720951 FWG720949:FWN720951 GGC720949:GGJ720951 GPY720949:GQF720951 GZU720949:HAB720951 HJQ720949:HJX720951 HTM720949:HTT720951 IDI720949:IDP720951 INE720949:INL720951 IXA720949:IXH720951 JGW720949:JHD720951 JQS720949:JQZ720951 KAO720949:KAV720951 KKK720949:KKR720951 KUG720949:KUN720951 LEC720949:LEJ720951 LNY720949:LOF720951 LXU720949:LYB720951 MHQ720949:MHX720951 MRM720949:MRT720951 NBI720949:NBP720951 NLE720949:NLL720951 NVA720949:NVH720951 OEW720949:OFD720951 OOS720949:OOZ720951 OYO720949:OYV720951 PIK720949:PIR720951 PSG720949:PSN720951 QCC720949:QCJ720951 QLY720949:QMF720951 QVU720949:QWB720951 RFQ720949:RFX720951 RPM720949:RPT720951 RZI720949:RZP720951 SJE720949:SJL720951 STA720949:STH720951 TCW720949:TDD720951 TMS720949:TMZ720951 TWO720949:TWV720951 UGK720949:UGR720951 UQG720949:UQN720951 VAC720949:VAJ720951 VJY720949:VKF720951 VTU720949:VUB720951 WDQ720949:WDX720951 WNM720949:WNT720951 WXI720949:WXP720951 BA786485:BH786487 KW786485:LD786487 US786485:UZ786487 AEO786485:AEV786487 AOK786485:AOR786487 AYG786485:AYN786487 BIC786485:BIJ786487 BRY786485:BSF786487 CBU786485:CCB786487 CLQ786485:CLX786487 CVM786485:CVT786487 DFI786485:DFP786487 DPE786485:DPL786487 DZA786485:DZH786487 EIW786485:EJD786487 ESS786485:ESZ786487 FCO786485:FCV786487 FMK786485:FMR786487 FWG786485:FWN786487 GGC786485:GGJ786487 GPY786485:GQF786487 GZU786485:HAB786487 HJQ786485:HJX786487 HTM786485:HTT786487 IDI786485:IDP786487 INE786485:INL786487 IXA786485:IXH786487 JGW786485:JHD786487 JQS786485:JQZ786487 KAO786485:KAV786487 KKK786485:KKR786487 KUG786485:KUN786487 LEC786485:LEJ786487 LNY786485:LOF786487 LXU786485:LYB786487 MHQ786485:MHX786487 MRM786485:MRT786487 NBI786485:NBP786487 NLE786485:NLL786487 NVA786485:NVH786487 OEW786485:OFD786487 OOS786485:OOZ786487 OYO786485:OYV786487 PIK786485:PIR786487 PSG786485:PSN786487 QCC786485:QCJ786487 QLY786485:QMF786487 QVU786485:QWB786487 RFQ786485:RFX786487 RPM786485:RPT786487 RZI786485:RZP786487 SJE786485:SJL786487 STA786485:STH786487 TCW786485:TDD786487 TMS786485:TMZ786487 TWO786485:TWV786487 UGK786485:UGR786487 UQG786485:UQN786487 VAC786485:VAJ786487 VJY786485:VKF786487 VTU786485:VUB786487 WDQ786485:WDX786487 WNM786485:WNT786487 WXI786485:WXP786487 BA852021:BH852023 KW852021:LD852023 US852021:UZ852023 AEO852021:AEV852023 AOK852021:AOR852023 AYG852021:AYN852023 BIC852021:BIJ852023 BRY852021:BSF852023 CBU852021:CCB852023 CLQ852021:CLX852023 CVM852021:CVT852023 DFI852021:DFP852023 DPE852021:DPL852023 DZA852021:DZH852023 EIW852021:EJD852023 ESS852021:ESZ852023 FCO852021:FCV852023 FMK852021:FMR852023 FWG852021:FWN852023 GGC852021:GGJ852023 GPY852021:GQF852023 GZU852021:HAB852023 HJQ852021:HJX852023 HTM852021:HTT852023 IDI852021:IDP852023 INE852021:INL852023 IXA852021:IXH852023 JGW852021:JHD852023 JQS852021:JQZ852023 KAO852021:KAV852023 KKK852021:KKR852023 KUG852021:KUN852023 LEC852021:LEJ852023 LNY852021:LOF852023 LXU852021:LYB852023 MHQ852021:MHX852023 MRM852021:MRT852023 NBI852021:NBP852023 NLE852021:NLL852023 NVA852021:NVH852023 OEW852021:OFD852023 OOS852021:OOZ852023 OYO852021:OYV852023 PIK852021:PIR852023 PSG852021:PSN852023 QCC852021:QCJ852023 QLY852021:QMF852023 QVU852021:QWB852023 RFQ852021:RFX852023 RPM852021:RPT852023 RZI852021:RZP852023 SJE852021:SJL852023 STA852021:STH852023 TCW852021:TDD852023 TMS852021:TMZ852023 TWO852021:TWV852023 UGK852021:UGR852023 UQG852021:UQN852023 VAC852021:VAJ852023 VJY852021:VKF852023 VTU852021:VUB852023 WDQ852021:WDX852023 WNM852021:WNT852023 WXI852021:WXP852023 BA917557:BH917559 KW917557:LD917559 US917557:UZ917559 AEO917557:AEV917559 AOK917557:AOR917559 AYG917557:AYN917559 BIC917557:BIJ917559 BRY917557:BSF917559 CBU917557:CCB917559 CLQ917557:CLX917559 CVM917557:CVT917559 DFI917557:DFP917559 DPE917557:DPL917559 DZA917557:DZH917559 EIW917557:EJD917559 ESS917557:ESZ917559 FCO917557:FCV917559 FMK917557:FMR917559 FWG917557:FWN917559 GGC917557:GGJ917559 GPY917557:GQF917559 GZU917557:HAB917559 HJQ917557:HJX917559 HTM917557:HTT917559 IDI917557:IDP917559 INE917557:INL917559 IXA917557:IXH917559 JGW917557:JHD917559 JQS917557:JQZ917559 KAO917557:KAV917559 KKK917557:KKR917559 KUG917557:KUN917559 LEC917557:LEJ917559 LNY917557:LOF917559 LXU917557:LYB917559 MHQ917557:MHX917559 MRM917557:MRT917559 NBI917557:NBP917559 NLE917557:NLL917559 NVA917557:NVH917559 OEW917557:OFD917559 OOS917557:OOZ917559 OYO917557:OYV917559 PIK917557:PIR917559 PSG917557:PSN917559 QCC917557:QCJ917559 QLY917557:QMF917559 QVU917557:QWB917559 RFQ917557:RFX917559 RPM917557:RPT917559 RZI917557:RZP917559 SJE917557:SJL917559 STA917557:STH917559 TCW917557:TDD917559 TMS917557:TMZ917559 TWO917557:TWV917559 UGK917557:UGR917559 UQG917557:UQN917559 VAC917557:VAJ917559 VJY917557:VKF917559 VTU917557:VUB917559 WDQ917557:WDX917559 WNM917557:WNT917559 WXI917557:WXP917559 BA983093:BH983095 KW983093:LD983095 US983093:UZ983095 AEO983093:AEV983095 AOK983093:AOR983095 AYG983093:AYN983095 BIC983093:BIJ983095 BRY983093:BSF983095 CBU983093:CCB983095 CLQ983093:CLX983095 CVM983093:CVT983095 DFI983093:DFP983095 DPE983093:DPL983095 DZA983093:DZH983095 EIW983093:EJD983095 ESS983093:ESZ983095 FCO983093:FCV983095 FMK983093:FMR983095 FWG983093:FWN983095 GGC983093:GGJ983095 GPY983093:GQF983095 GZU983093:HAB983095 HJQ983093:HJX983095 HTM983093:HTT983095 IDI983093:IDP983095 INE983093:INL983095 IXA983093:IXH983095 JGW983093:JHD983095 JQS983093:JQZ983095 KAO983093:KAV983095 KKK983093:KKR983095 KUG983093:KUN983095 LEC983093:LEJ983095 LNY983093:LOF983095 LXU983093:LYB983095 MHQ983093:MHX983095 MRM983093:MRT983095 NBI983093:NBP983095 NLE983093:NLL983095 NVA983093:NVH983095 OEW983093:OFD983095 OOS983093:OOZ983095 OYO983093:OYV983095 PIK983093:PIR983095 PSG983093:PSN983095 QCC983093:QCJ983095 QLY983093:QMF983095 QVU983093:QWB983095 RFQ983093:RFX983095 RPM983093:RPT983095 RZI983093:RZP983095 SJE983093:SJL983095 STA983093:STH983095 TCW983093:TDD983095 TMS983093:TMZ983095 TWO983093:TWV983095 UGK983093:UGR983095 UQG983093:UQN983095 VAC983093:VAJ983095 VJY983093:VKF983095 VTU983093:VUB983095 WDQ983093:WDX983095 WNM983093:WNT983095 WXI983093:WXP983095 T66:V66 JP66:JR66 TL66:TN66 ADH66:ADJ66 AND66:ANF66 AWZ66:AXB66 BGV66:BGX66 BQR66:BQT66 CAN66:CAP66 CKJ66:CKL66 CUF66:CUH66 DEB66:DED66 DNX66:DNZ66 DXT66:DXV66 EHP66:EHR66 ERL66:ERN66 FBH66:FBJ66 FLD66:FLF66 FUZ66:FVB66 GEV66:GEX66 GOR66:GOT66 GYN66:GYP66 HIJ66:HIL66 HSF66:HSH66 ICB66:ICD66 ILX66:ILZ66 IVT66:IVV66 JFP66:JFR66 JPL66:JPN66 JZH66:JZJ66 KJD66:KJF66 KSZ66:KTB66 LCV66:LCX66 LMR66:LMT66 LWN66:LWP66 MGJ66:MGL66 MQF66:MQH66 NAB66:NAD66 NJX66:NJZ66 NTT66:NTV66 ODP66:ODR66 ONL66:ONN66 OXH66:OXJ66 PHD66:PHF66 PQZ66:PRB66 QAV66:QAX66 QKR66:QKT66 QUN66:QUP66 REJ66:REL66 ROF66:ROH66 RYB66:RYD66 SHX66:SHZ66 SRT66:SRV66 TBP66:TBR66 TLL66:TLN66 TVH66:TVJ66 UFD66:UFF66 UOZ66:UPB66 UYV66:UYX66 VIR66:VIT66 VSN66:VSP66 WCJ66:WCL66 WMF66:WMH66 WWB66:WWD66 T65625:V65625 JP65625:JR65625 TL65625:TN65625 ADH65625:ADJ65625 AND65625:ANF65625 AWZ65625:AXB65625 BGV65625:BGX65625 BQR65625:BQT65625 CAN65625:CAP65625 CKJ65625:CKL65625 CUF65625:CUH65625 DEB65625:DED65625 DNX65625:DNZ65625 DXT65625:DXV65625 EHP65625:EHR65625 ERL65625:ERN65625 FBH65625:FBJ65625 FLD65625:FLF65625 FUZ65625:FVB65625 GEV65625:GEX65625 GOR65625:GOT65625 GYN65625:GYP65625 HIJ65625:HIL65625 HSF65625:HSH65625 ICB65625:ICD65625 ILX65625:ILZ65625 IVT65625:IVV65625 JFP65625:JFR65625 JPL65625:JPN65625 JZH65625:JZJ65625 KJD65625:KJF65625 KSZ65625:KTB65625 LCV65625:LCX65625 LMR65625:LMT65625 LWN65625:LWP65625 MGJ65625:MGL65625 MQF65625:MQH65625 NAB65625:NAD65625 NJX65625:NJZ65625 NTT65625:NTV65625 ODP65625:ODR65625 ONL65625:ONN65625 OXH65625:OXJ65625 PHD65625:PHF65625 PQZ65625:PRB65625 QAV65625:QAX65625 QKR65625:QKT65625 QUN65625:QUP65625 REJ65625:REL65625 ROF65625:ROH65625 RYB65625:RYD65625 SHX65625:SHZ65625 SRT65625:SRV65625 TBP65625:TBR65625 TLL65625:TLN65625 TVH65625:TVJ65625 UFD65625:UFF65625 UOZ65625:UPB65625 UYV65625:UYX65625 VIR65625:VIT65625 VSN65625:VSP65625 WCJ65625:WCL65625 WMF65625:WMH65625 WWB65625:WWD65625 T131161:V131161 JP131161:JR131161 TL131161:TN131161 ADH131161:ADJ131161 AND131161:ANF131161 AWZ131161:AXB131161 BGV131161:BGX131161 BQR131161:BQT131161 CAN131161:CAP131161 CKJ131161:CKL131161 CUF131161:CUH131161 DEB131161:DED131161 DNX131161:DNZ131161 DXT131161:DXV131161 EHP131161:EHR131161 ERL131161:ERN131161 FBH131161:FBJ131161 FLD131161:FLF131161 FUZ131161:FVB131161 GEV131161:GEX131161 GOR131161:GOT131161 GYN131161:GYP131161 HIJ131161:HIL131161 HSF131161:HSH131161 ICB131161:ICD131161 ILX131161:ILZ131161 IVT131161:IVV131161 JFP131161:JFR131161 JPL131161:JPN131161 JZH131161:JZJ131161 KJD131161:KJF131161 KSZ131161:KTB131161 LCV131161:LCX131161 LMR131161:LMT131161 LWN131161:LWP131161 MGJ131161:MGL131161 MQF131161:MQH131161 NAB131161:NAD131161 NJX131161:NJZ131161 NTT131161:NTV131161 ODP131161:ODR131161 ONL131161:ONN131161 OXH131161:OXJ131161 PHD131161:PHF131161 PQZ131161:PRB131161 QAV131161:QAX131161 QKR131161:QKT131161 QUN131161:QUP131161 REJ131161:REL131161 ROF131161:ROH131161 RYB131161:RYD131161 SHX131161:SHZ131161 SRT131161:SRV131161 TBP131161:TBR131161 TLL131161:TLN131161 TVH131161:TVJ131161 UFD131161:UFF131161 UOZ131161:UPB131161 UYV131161:UYX131161 VIR131161:VIT131161 VSN131161:VSP131161 WCJ131161:WCL131161 WMF131161:WMH131161 WWB131161:WWD131161 T196697:V196697 JP196697:JR196697 TL196697:TN196697 ADH196697:ADJ196697 AND196697:ANF196697 AWZ196697:AXB196697 BGV196697:BGX196697 BQR196697:BQT196697 CAN196697:CAP196697 CKJ196697:CKL196697 CUF196697:CUH196697 DEB196697:DED196697 DNX196697:DNZ196697 DXT196697:DXV196697 EHP196697:EHR196697 ERL196697:ERN196697 FBH196697:FBJ196697 FLD196697:FLF196697 FUZ196697:FVB196697 GEV196697:GEX196697 GOR196697:GOT196697 GYN196697:GYP196697 HIJ196697:HIL196697 HSF196697:HSH196697 ICB196697:ICD196697 ILX196697:ILZ196697 IVT196697:IVV196697 JFP196697:JFR196697 JPL196697:JPN196697 JZH196697:JZJ196697 KJD196697:KJF196697 KSZ196697:KTB196697 LCV196697:LCX196697 LMR196697:LMT196697 LWN196697:LWP196697 MGJ196697:MGL196697 MQF196697:MQH196697 NAB196697:NAD196697 NJX196697:NJZ196697 NTT196697:NTV196697 ODP196697:ODR196697 ONL196697:ONN196697 OXH196697:OXJ196697 PHD196697:PHF196697 PQZ196697:PRB196697 QAV196697:QAX196697 QKR196697:QKT196697 QUN196697:QUP196697 REJ196697:REL196697 ROF196697:ROH196697 RYB196697:RYD196697 SHX196697:SHZ196697 SRT196697:SRV196697 TBP196697:TBR196697 TLL196697:TLN196697 TVH196697:TVJ196697 UFD196697:UFF196697 UOZ196697:UPB196697 UYV196697:UYX196697 VIR196697:VIT196697 VSN196697:VSP196697 WCJ196697:WCL196697 WMF196697:WMH196697 WWB196697:WWD196697 T262233:V262233 JP262233:JR262233 TL262233:TN262233 ADH262233:ADJ262233 AND262233:ANF262233 AWZ262233:AXB262233 BGV262233:BGX262233 BQR262233:BQT262233 CAN262233:CAP262233 CKJ262233:CKL262233 CUF262233:CUH262233 DEB262233:DED262233 DNX262233:DNZ262233 DXT262233:DXV262233 EHP262233:EHR262233 ERL262233:ERN262233 FBH262233:FBJ262233 FLD262233:FLF262233 FUZ262233:FVB262233 GEV262233:GEX262233 GOR262233:GOT262233 GYN262233:GYP262233 HIJ262233:HIL262233 HSF262233:HSH262233 ICB262233:ICD262233 ILX262233:ILZ262233 IVT262233:IVV262233 JFP262233:JFR262233 JPL262233:JPN262233 JZH262233:JZJ262233 KJD262233:KJF262233 KSZ262233:KTB262233 LCV262233:LCX262233 LMR262233:LMT262233 LWN262233:LWP262233 MGJ262233:MGL262233 MQF262233:MQH262233 NAB262233:NAD262233 NJX262233:NJZ262233 NTT262233:NTV262233 ODP262233:ODR262233 ONL262233:ONN262233 OXH262233:OXJ262233 PHD262233:PHF262233 PQZ262233:PRB262233 QAV262233:QAX262233 QKR262233:QKT262233 QUN262233:QUP262233 REJ262233:REL262233 ROF262233:ROH262233 RYB262233:RYD262233 SHX262233:SHZ262233 SRT262233:SRV262233 TBP262233:TBR262233 TLL262233:TLN262233 TVH262233:TVJ262233 UFD262233:UFF262233 UOZ262233:UPB262233 UYV262233:UYX262233 VIR262233:VIT262233 VSN262233:VSP262233 WCJ262233:WCL262233 WMF262233:WMH262233 WWB262233:WWD262233 T327769:V327769 JP327769:JR327769 TL327769:TN327769 ADH327769:ADJ327769 AND327769:ANF327769 AWZ327769:AXB327769 BGV327769:BGX327769 BQR327769:BQT327769 CAN327769:CAP327769 CKJ327769:CKL327769 CUF327769:CUH327769 DEB327769:DED327769 DNX327769:DNZ327769 DXT327769:DXV327769 EHP327769:EHR327769 ERL327769:ERN327769 FBH327769:FBJ327769 FLD327769:FLF327769 FUZ327769:FVB327769 GEV327769:GEX327769 GOR327769:GOT327769 GYN327769:GYP327769 HIJ327769:HIL327769 HSF327769:HSH327769 ICB327769:ICD327769 ILX327769:ILZ327769 IVT327769:IVV327769 JFP327769:JFR327769 JPL327769:JPN327769 JZH327769:JZJ327769 KJD327769:KJF327769 KSZ327769:KTB327769 LCV327769:LCX327769 LMR327769:LMT327769 LWN327769:LWP327769 MGJ327769:MGL327769 MQF327769:MQH327769 NAB327769:NAD327769 NJX327769:NJZ327769 NTT327769:NTV327769 ODP327769:ODR327769 ONL327769:ONN327769 OXH327769:OXJ327769 PHD327769:PHF327769 PQZ327769:PRB327769 QAV327769:QAX327769 QKR327769:QKT327769 QUN327769:QUP327769 REJ327769:REL327769 ROF327769:ROH327769 RYB327769:RYD327769 SHX327769:SHZ327769 SRT327769:SRV327769 TBP327769:TBR327769 TLL327769:TLN327769 TVH327769:TVJ327769 UFD327769:UFF327769 UOZ327769:UPB327769 UYV327769:UYX327769 VIR327769:VIT327769 VSN327769:VSP327769 WCJ327769:WCL327769 WMF327769:WMH327769 WWB327769:WWD327769 T393305:V393305 JP393305:JR393305 TL393305:TN393305 ADH393305:ADJ393305 AND393305:ANF393305 AWZ393305:AXB393305 BGV393305:BGX393305 BQR393305:BQT393305 CAN393305:CAP393305 CKJ393305:CKL393305 CUF393305:CUH393305 DEB393305:DED393305 DNX393305:DNZ393305 DXT393305:DXV393305 EHP393305:EHR393305 ERL393305:ERN393305 FBH393305:FBJ393305 FLD393305:FLF393305 FUZ393305:FVB393305 GEV393305:GEX393305 GOR393305:GOT393305 GYN393305:GYP393305 HIJ393305:HIL393305 HSF393305:HSH393305 ICB393305:ICD393305 ILX393305:ILZ393305 IVT393305:IVV393305 JFP393305:JFR393305 JPL393305:JPN393305 JZH393305:JZJ393305 KJD393305:KJF393305 KSZ393305:KTB393305 LCV393305:LCX393305 LMR393305:LMT393305 LWN393305:LWP393305 MGJ393305:MGL393305 MQF393305:MQH393305 NAB393305:NAD393305 NJX393305:NJZ393305 NTT393305:NTV393305 ODP393305:ODR393305 ONL393305:ONN393305 OXH393305:OXJ393305 PHD393305:PHF393305 PQZ393305:PRB393305 QAV393305:QAX393305 QKR393305:QKT393305 QUN393305:QUP393305 REJ393305:REL393305 ROF393305:ROH393305 RYB393305:RYD393305 SHX393305:SHZ393305 SRT393305:SRV393305 TBP393305:TBR393305 TLL393305:TLN393305 TVH393305:TVJ393305 UFD393305:UFF393305 UOZ393305:UPB393305 UYV393305:UYX393305 VIR393305:VIT393305 VSN393305:VSP393305 WCJ393305:WCL393305 WMF393305:WMH393305 WWB393305:WWD393305 T458841:V458841 JP458841:JR458841 TL458841:TN458841 ADH458841:ADJ458841 AND458841:ANF458841 AWZ458841:AXB458841 BGV458841:BGX458841 BQR458841:BQT458841 CAN458841:CAP458841 CKJ458841:CKL458841 CUF458841:CUH458841 DEB458841:DED458841 DNX458841:DNZ458841 DXT458841:DXV458841 EHP458841:EHR458841 ERL458841:ERN458841 FBH458841:FBJ458841 FLD458841:FLF458841 FUZ458841:FVB458841 GEV458841:GEX458841 GOR458841:GOT458841 GYN458841:GYP458841 HIJ458841:HIL458841 HSF458841:HSH458841 ICB458841:ICD458841 ILX458841:ILZ458841 IVT458841:IVV458841 JFP458841:JFR458841 JPL458841:JPN458841 JZH458841:JZJ458841 KJD458841:KJF458841 KSZ458841:KTB458841 LCV458841:LCX458841 LMR458841:LMT458841 LWN458841:LWP458841 MGJ458841:MGL458841 MQF458841:MQH458841 NAB458841:NAD458841 NJX458841:NJZ458841 NTT458841:NTV458841 ODP458841:ODR458841 ONL458841:ONN458841 OXH458841:OXJ458841 PHD458841:PHF458841 PQZ458841:PRB458841 QAV458841:QAX458841 QKR458841:QKT458841 QUN458841:QUP458841 REJ458841:REL458841 ROF458841:ROH458841 RYB458841:RYD458841 SHX458841:SHZ458841 SRT458841:SRV458841 TBP458841:TBR458841 TLL458841:TLN458841 TVH458841:TVJ458841 UFD458841:UFF458841 UOZ458841:UPB458841 UYV458841:UYX458841 VIR458841:VIT458841 VSN458841:VSP458841 WCJ458841:WCL458841 WMF458841:WMH458841 WWB458841:WWD458841 T524377:V524377 JP524377:JR524377 TL524377:TN524377 ADH524377:ADJ524377 AND524377:ANF524377 AWZ524377:AXB524377 BGV524377:BGX524377 BQR524377:BQT524377 CAN524377:CAP524377 CKJ524377:CKL524377 CUF524377:CUH524377 DEB524377:DED524377 DNX524377:DNZ524377 DXT524377:DXV524377 EHP524377:EHR524377 ERL524377:ERN524377 FBH524377:FBJ524377 FLD524377:FLF524377 FUZ524377:FVB524377 GEV524377:GEX524377 GOR524377:GOT524377 GYN524377:GYP524377 HIJ524377:HIL524377 HSF524377:HSH524377 ICB524377:ICD524377 ILX524377:ILZ524377 IVT524377:IVV524377 JFP524377:JFR524377 JPL524377:JPN524377 JZH524377:JZJ524377 KJD524377:KJF524377 KSZ524377:KTB524377 LCV524377:LCX524377 LMR524377:LMT524377 LWN524377:LWP524377 MGJ524377:MGL524377 MQF524377:MQH524377 NAB524377:NAD524377 NJX524377:NJZ524377 NTT524377:NTV524377 ODP524377:ODR524377 ONL524377:ONN524377 OXH524377:OXJ524377 PHD524377:PHF524377 PQZ524377:PRB524377 QAV524377:QAX524377 QKR524377:QKT524377 QUN524377:QUP524377 REJ524377:REL524377 ROF524377:ROH524377 RYB524377:RYD524377 SHX524377:SHZ524377 SRT524377:SRV524377 TBP524377:TBR524377 TLL524377:TLN524377 TVH524377:TVJ524377 UFD524377:UFF524377 UOZ524377:UPB524377 UYV524377:UYX524377 VIR524377:VIT524377 VSN524377:VSP524377 WCJ524377:WCL524377 WMF524377:WMH524377 WWB524377:WWD524377 T589913:V589913 JP589913:JR589913 TL589913:TN589913 ADH589913:ADJ589913 AND589913:ANF589913 AWZ589913:AXB589913 BGV589913:BGX589913 BQR589913:BQT589913 CAN589913:CAP589913 CKJ589913:CKL589913 CUF589913:CUH589913 DEB589913:DED589913 DNX589913:DNZ589913 DXT589913:DXV589913 EHP589913:EHR589913 ERL589913:ERN589913 FBH589913:FBJ589913 FLD589913:FLF589913 FUZ589913:FVB589913 GEV589913:GEX589913 GOR589913:GOT589913 GYN589913:GYP589913 HIJ589913:HIL589913 HSF589913:HSH589913 ICB589913:ICD589913 ILX589913:ILZ589913 IVT589913:IVV589913 JFP589913:JFR589913 JPL589913:JPN589913 JZH589913:JZJ589913 KJD589913:KJF589913 KSZ589913:KTB589913 LCV589913:LCX589913 LMR589913:LMT589913 LWN589913:LWP589913 MGJ589913:MGL589913 MQF589913:MQH589913 NAB589913:NAD589913 NJX589913:NJZ589913 NTT589913:NTV589913 ODP589913:ODR589913 ONL589913:ONN589913 OXH589913:OXJ589913 PHD589913:PHF589913 PQZ589913:PRB589913 QAV589913:QAX589913 QKR589913:QKT589913 QUN589913:QUP589913 REJ589913:REL589913 ROF589913:ROH589913 RYB589913:RYD589913 SHX589913:SHZ589913 SRT589913:SRV589913 TBP589913:TBR589913 TLL589913:TLN589913 TVH589913:TVJ589913 UFD589913:UFF589913 UOZ589913:UPB589913 UYV589913:UYX589913 VIR589913:VIT589913 VSN589913:VSP589913 WCJ589913:WCL589913 WMF589913:WMH589913 WWB589913:WWD589913 T655449:V655449 JP655449:JR655449 TL655449:TN655449 ADH655449:ADJ655449 AND655449:ANF655449 AWZ655449:AXB655449 BGV655449:BGX655449 BQR655449:BQT655449 CAN655449:CAP655449 CKJ655449:CKL655449 CUF655449:CUH655449 DEB655449:DED655449 DNX655449:DNZ655449 DXT655449:DXV655449 EHP655449:EHR655449 ERL655449:ERN655449 FBH655449:FBJ655449 FLD655449:FLF655449 FUZ655449:FVB655449 GEV655449:GEX655449 GOR655449:GOT655449 GYN655449:GYP655449 HIJ655449:HIL655449 HSF655449:HSH655449 ICB655449:ICD655449 ILX655449:ILZ655449 IVT655449:IVV655449 JFP655449:JFR655449 JPL655449:JPN655449 JZH655449:JZJ655449 KJD655449:KJF655449 KSZ655449:KTB655449 LCV655449:LCX655449 LMR655449:LMT655449 LWN655449:LWP655449 MGJ655449:MGL655449 MQF655449:MQH655449 NAB655449:NAD655449 NJX655449:NJZ655449 NTT655449:NTV655449 ODP655449:ODR655449 ONL655449:ONN655449 OXH655449:OXJ655449 PHD655449:PHF655449 PQZ655449:PRB655449 QAV655449:QAX655449 QKR655449:QKT655449 QUN655449:QUP655449 REJ655449:REL655449 ROF655449:ROH655449 RYB655449:RYD655449 SHX655449:SHZ655449 SRT655449:SRV655449 TBP655449:TBR655449 TLL655449:TLN655449 TVH655449:TVJ655449 UFD655449:UFF655449 UOZ655449:UPB655449 UYV655449:UYX655449 VIR655449:VIT655449 VSN655449:VSP655449 WCJ655449:WCL655449 WMF655449:WMH655449 WWB655449:WWD655449 T720985:V720985 JP720985:JR720985 TL720985:TN720985 ADH720985:ADJ720985 AND720985:ANF720985 AWZ720985:AXB720985 BGV720985:BGX720985 BQR720985:BQT720985 CAN720985:CAP720985 CKJ720985:CKL720985 CUF720985:CUH720985 DEB720985:DED720985 DNX720985:DNZ720985 DXT720985:DXV720985 EHP720985:EHR720985 ERL720985:ERN720985 FBH720985:FBJ720985 FLD720985:FLF720985 FUZ720985:FVB720985 GEV720985:GEX720985 GOR720985:GOT720985 GYN720985:GYP720985 HIJ720985:HIL720985 HSF720985:HSH720985 ICB720985:ICD720985 ILX720985:ILZ720985 IVT720985:IVV720985 JFP720985:JFR720985 JPL720985:JPN720985 JZH720985:JZJ720985 KJD720985:KJF720985 KSZ720985:KTB720985 LCV720985:LCX720985 LMR720985:LMT720985 LWN720985:LWP720985 MGJ720985:MGL720985 MQF720985:MQH720985 NAB720985:NAD720985 NJX720985:NJZ720985 NTT720985:NTV720985 ODP720985:ODR720985 ONL720985:ONN720985 OXH720985:OXJ720985 PHD720985:PHF720985 PQZ720985:PRB720985 QAV720985:QAX720985 QKR720985:QKT720985 QUN720985:QUP720985 REJ720985:REL720985 ROF720985:ROH720985 RYB720985:RYD720985 SHX720985:SHZ720985 SRT720985:SRV720985 TBP720985:TBR720985 TLL720985:TLN720985 TVH720985:TVJ720985 UFD720985:UFF720985 UOZ720985:UPB720985 UYV720985:UYX720985 VIR720985:VIT720985 VSN720985:VSP720985 WCJ720985:WCL720985 WMF720985:WMH720985 WWB720985:WWD720985 T786521:V786521 JP786521:JR786521 TL786521:TN786521 ADH786521:ADJ786521 AND786521:ANF786521 AWZ786521:AXB786521 BGV786521:BGX786521 BQR786521:BQT786521 CAN786521:CAP786521 CKJ786521:CKL786521 CUF786521:CUH786521 DEB786521:DED786521 DNX786521:DNZ786521 DXT786521:DXV786521 EHP786521:EHR786521 ERL786521:ERN786521 FBH786521:FBJ786521 FLD786521:FLF786521 FUZ786521:FVB786521 GEV786521:GEX786521 GOR786521:GOT786521 GYN786521:GYP786521 HIJ786521:HIL786521 HSF786521:HSH786521 ICB786521:ICD786521 ILX786521:ILZ786521 IVT786521:IVV786521 JFP786521:JFR786521 JPL786521:JPN786521 JZH786521:JZJ786521 KJD786521:KJF786521 KSZ786521:KTB786521 LCV786521:LCX786521 LMR786521:LMT786521 LWN786521:LWP786521 MGJ786521:MGL786521 MQF786521:MQH786521 NAB786521:NAD786521 NJX786521:NJZ786521 NTT786521:NTV786521 ODP786521:ODR786521 ONL786521:ONN786521 OXH786521:OXJ786521 PHD786521:PHF786521 PQZ786521:PRB786521 QAV786521:QAX786521 QKR786521:QKT786521 QUN786521:QUP786521 REJ786521:REL786521 ROF786521:ROH786521 RYB786521:RYD786521 SHX786521:SHZ786521 SRT786521:SRV786521 TBP786521:TBR786521 TLL786521:TLN786521 TVH786521:TVJ786521 UFD786521:UFF786521 UOZ786521:UPB786521 UYV786521:UYX786521 VIR786521:VIT786521 VSN786521:VSP786521 WCJ786521:WCL786521 WMF786521:WMH786521 WWB786521:WWD786521 T852057:V852057 JP852057:JR852057 TL852057:TN852057 ADH852057:ADJ852057 AND852057:ANF852057 AWZ852057:AXB852057 BGV852057:BGX852057 BQR852057:BQT852057 CAN852057:CAP852057 CKJ852057:CKL852057 CUF852057:CUH852057 DEB852057:DED852057 DNX852057:DNZ852057 DXT852057:DXV852057 EHP852057:EHR852057 ERL852057:ERN852057 FBH852057:FBJ852057 FLD852057:FLF852057 FUZ852057:FVB852057 GEV852057:GEX852057 GOR852057:GOT852057 GYN852057:GYP852057 HIJ852057:HIL852057 HSF852057:HSH852057 ICB852057:ICD852057 ILX852057:ILZ852057 IVT852057:IVV852057 JFP852057:JFR852057 JPL852057:JPN852057 JZH852057:JZJ852057 KJD852057:KJF852057 KSZ852057:KTB852057 LCV852057:LCX852057 LMR852057:LMT852057 LWN852057:LWP852057 MGJ852057:MGL852057 MQF852057:MQH852057 NAB852057:NAD852057 NJX852057:NJZ852057 NTT852057:NTV852057 ODP852057:ODR852057 ONL852057:ONN852057 OXH852057:OXJ852057 PHD852057:PHF852057 PQZ852057:PRB852057 QAV852057:QAX852057 QKR852057:QKT852057 QUN852057:QUP852057 REJ852057:REL852057 ROF852057:ROH852057 RYB852057:RYD852057 SHX852057:SHZ852057 SRT852057:SRV852057 TBP852057:TBR852057 TLL852057:TLN852057 TVH852057:TVJ852057 UFD852057:UFF852057 UOZ852057:UPB852057 UYV852057:UYX852057 VIR852057:VIT852057 VSN852057:VSP852057 WCJ852057:WCL852057 WMF852057:WMH852057 WWB852057:WWD852057 T917593:V917593 JP917593:JR917593 TL917593:TN917593 ADH917593:ADJ917593 AND917593:ANF917593 AWZ917593:AXB917593 BGV917593:BGX917593 BQR917593:BQT917593 CAN917593:CAP917593 CKJ917593:CKL917593 CUF917593:CUH917593 DEB917593:DED917593 DNX917593:DNZ917593 DXT917593:DXV917593 EHP917593:EHR917593 ERL917593:ERN917593 FBH917593:FBJ917593 FLD917593:FLF917593 FUZ917593:FVB917593 GEV917593:GEX917593 GOR917593:GOT917593 GYN917593:GYP917593 HIJ917593:HIL917593 HSF917593:HSH917593 ICB917593:ICD917593 ILX917593:ILZ917593 IVT917593:IVV917593 JFP917593:JFR917593 JPL917593:JPN917593 JZH917593:JZJ917593 KJD917593:KJF917593 KSZ917593:KTB917593 LCV917593:LCX917593 LMR917593:LMT917593 LWN917593:LWP917593 MGJ917593:MGL917593 MQF917593:MQH917593 NAB917593:NAD917593 NJX917593:NJZ917593 NTT917593:NTV917593 ODP917593:ODR917593 ONL917593:ONN917593 OXH917593:OXJ917593 PHD917593:PHF917593 PQZ917593:PRB917593 QAV917593:QAX917593 QKR917593:QKT917593 QUN917593:QUP917593 REJ917593:REL917593 ROF917593:ROH917593 RYB917593:RYD917593 SHX917593:SHZ917593 SRT917593:SRV917593 TBP917593:TBR917593 TLL917593:TLN917593 TVH917593:TVJ917593 UFD917593:UFF917593 UOZ917593:UPB917593 UYV917593:UYX917593 VIR917593:VIT917593 VSN917593:VSP917593 WCJ917593:WCL917593 WMF917593:WMH917593 WWB917593:WWD917593 T983129:V983129 JP983129:JR983129 TL983129:TN983129 ADH983129:ADJ983129 AND983129:ANF983129 AWZ983129:AXB983129 BGV983129:BGX983129 BQR983129:BQT983129 CAN983129:CAP983129 CKJ983129:CKL983129 CUF983129:CUH983129 DEB983129:DED983129 DNX983129:DNZ983129 DXT983129:DXV983129 EHP983129:EHR983129 ERL983129:ERN983129 FBH983129:FBJ983129 FLD983129:FLF983129 FUZ983129:FVB983129 GEV983129:GEX983129 GOR983129:GOT983129 GYN983129:GYP983129 HIJ983129:HIL983129 HSF983129:HSH983129 ICB983129:ICD983129 ILX983129:ILZ983129 IVT983129:IVV983129 JFP983129:JFR983129 JPL983129:JPN983129 JZH983129:JZJ983129 KJD983129:KJF983129 KSZ983129:KTB983129 LCV983129:LCX983129 LMR983129:LMT983129 LWN983129:LWP983129 MGJ983129:MGL983129 MQF983129:MQH983129 NAB983129:NAD983129 NJX983129:NJZ983129 NTT983129:NTV983129 ODP983129:ODR983129 ONL983129:ONN983129 OXH983129:OXJ983129 PHD983129:PHF983129 PQZ983129:PRB983129 QAV983129:QAX983129 QKR983129:QKT983129 QUN983129:QUP983129 REJ983129:REL983129 ROF983129:ROH983129 RYB983129:RYD983129 SHX983129:SHZ983129 SRT983129:SRV983129 TBP983129:TBR983129 TLL983129:TLN983129 TVH983129:TVJ983129 UFD983129:UFF983129 UOZ983129:UPB983129 UYV983129:UYX983129 VIR983129:VIT983129 VSN983129:VSP983129 WCJ983129:WCL983129 WMF983129:WMH983129 WWB983129:WWD983129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378"/>
  <sheetViews>
    <sheetView view="pageBreakPreview" zoomScale="80" zoomScaleNormal="80" zoomScaleSheetLayoutView="80" workbookViewId="0">
      <selection activeCell="C42" sqref="C42:E42"/>
    </sheetView>
  </sheetViews>
  <sheetFormatPr defaultRowHeight="13.5"/>
  <cols>
    <col min="1" max="1" width="1.5" style="176" customWidth="1"/>
    <col min="2" max="2" width="5.875" style="218" customWidth="1"/>
    <col min="3" max="3" width="10.625" style="218" customWidth="1"/>
    <col min="4" max="4" width="4.25" style="218" customWidth="1"/>
    <col min="5" max="5" width="11.25" style="218" customWidth="1"/>
    <col min="6" max="6" width="3.5" style="218" customWidth="1"/>
    <col min="7" max="7" width="10.5" style="218" customWidth="1"/>
    <col min="8" max="8" width="11.25" style="218" customWidth="1"/>
    <col min="9" max="9" width="10.375" style="218" customWidth="1"/>
    <col min="10" max="10" width="9.875" style="218" customWidth="1"/>
    <col min="11" max="11" width="9" style="218"/>
    <col min="12" max="12" width="7.625" style="218" customWidth="1"/>
    <col min="13" max="17" width="9" style="218"/>
    <col min="18" max="18" width="7.25" style="218" customWidth="1"/>
    <col min="19" max="256" width="9" style="176"/>
    <col min="257" max="257" width="1.5" style="176" customWidth="1"/>
    <col min="258" max="258" width="5.875" style="176" customWidth="1"/>
    <col min="259" max="259" width="10.625" style="176" customWidth="1"/>
    <col min="260" max="260" width="4.25" style="176" customWidth="1"/>
    <col min="261" max="261" width="11.25" style="176" customWidth="1"/>
    <col min="262" max="262" width="3.5" style="176" customWidth="1"/>
    <col min="263" max="263" width="10.5" style="176" customWidth="1"/>
    <col min="264" max="264" width="11.25" style="176" customWidth="1"/>
    <col min="265" max="265" width="10.375" style="176" customWidth="1"/>
    <col min="266" max="266" width="9.875" style="176" customWidth="1"/>
    <col min="267" max="267" width="9" style="176"/>
    <col min="268" max="268" width="7.625" style="176" customWidth="1"/>
    <col min="269" max="273" width="9" style="176"/>
    <col min="274" max="274" width="7.25" style="176" customWidth="1"/>
    <col min="275" max="512" width="9" style="176"/>
    <col min="513" max="513" width="1.5" style="176" customWidth="1"/>
    <col min="514" max="514" width="5.875" style="176" customWidth="1"/>
    <col min="515" max="515" width="10.625" style="176" customWidth="1"/>
    <col min="516" max="516" width="4.25" style="176" customWidth="1"/>
    <col min="517" max="517" width="11.25" style="176" customWidth="1"/>
    <col min="518" max="518" width="3.5" style="176" customWidth="1"/>
    <col min="519" max="519" width="10.5" style="176" customWidth="1"/>
    <col min="520" max="520" width="11.25" style="176" customWidth="1"/>
    <col min="521" max="521" width="10.375" style="176" customWidth="1"/>
    <col min="522" max="522" width="9.875" style="176" customWidth="1"/>
    <col min="523" max="523" width="9" style="176"/>
    <col min="524" max="524" width="7.625" style="176" customWidth="1"/>
    <col min="525" max="529" width="9" style="176"/>
    <col min="530" max="530" width="7.25" style="176" customWidth="1"/>
    <col min="531" max="768" width="9" style="176"/>
    <col min="769" max="769" width="1.5" style="176" customWidth="1"/>
    <col min="770" max="770" width="5.875" style="176" customWidth="1"/>
    <col min="771" max="771" width="10.625" style="176" customWidth="1"/>
    <col min="772" max="772" width="4.25" style="176" customWidth="1"/>
    <col min="773" max="773" width="11.25" style="176" customWidth="1"/>
    <col min="774" max="774" width="3.5" style="176" customWidth="1"/>
    <col min="775" max="775" width="10.5" style="176" customWidth="1"/>
    <col min="776" max="776" width="11.25" style="176" customWidth="1"/>
    <col min="777" max="777" width="10.375" style="176" customWidth="1"/>
    <col min="778" max="778" width="9.875" style="176" customWidth="1"/>
    <col min="779" max="779" width="9" style="176"/>
    <col min="780" max="780" width="7.625" style="176" customWidth="1"/>
    <col min="781" max="785" width="9" style="176"/>
    <col min="786" max="786" width="7.25" style="176" customWidth="1"/>
    <col min="787" max="1024" width="9" style="176"/>
    <col min="1025" max="1025" width="1.5" style="176" customWidth="1"/>
    <col min="1026" max="1026" width="5.875" style="176" customWidth="1"/>
    <col min="1027" max="1027" width="10.625" style="176" customWidth="1"/>
    <col min="1028" max="1028" width="4.25" style="176" customWidth="1"/>
    <col min="1029" max="1029" width="11.25" style="176" customWidth="1"/>
    <col min="1030" max="1030" width="3.5" style="176" customWidth="1"/>
    <col min="1031" max="1031" width="10.5" style="176" customWidth="1"/>
    <col min="1032" max="1032" width="11.25" style="176" customWidth="1"/>
    <col min="1033" max="1033" width="10.375" style="176" customWidth="1"/>
    <col min="1034" max="1034" width="9.875" style="176" customWidth="1"/>
    <col min="1035" max="1035" width="9" style="176"/>
    <col min="1036" max="1036" width="7.625" style="176" customWidth="1"/>
    <col min="1037" max="1041" width="9" style="176"/>
    <col min="1042" max="1042" width="7.25" style="176" customWidth="1"/>
    <col min="1043" max="1280" width="9" style="176"/>
    <col min="1281" max="1281" width="1.5" style="176" customWidth="1"/>
    <col min="1282" max="1282" width="5.875" style="176" customWidth="1"/>
    <col min="1283" max="1283" width="10.625" style="176" customWidth="1"/>
    <col min="1284" max="1284" width="4.25" style="176" customWidth="1"/>
    <col min="1285" max="1285" width="11.25" style="176" customWidth="1"/>
    <col min="1286" max="1286" width="3.5" style="176" customWidth="1"/>
    <col min="1287" max="1287" width="10.5" style="176" customWidth="1"/>
    <col min="1288" max="1288" width="11.25" style="176" customWidth="1"/>
    <col min="1289" max="1289" width="10.375" style="176" customWidth="1"/>
    <col min="1290" max="1290" width="9.875" style="176" customWidth="1"/>
    <col min="1291" max="1291" width="9" style="176"/>
    <col min="1292" max="1292" width="7.625" style="176" customWidth="1"/>
    <col min="1293" max="1297" width="9" style="176"/>
    <col min="1298" max="1298" width="7.25" style="176" customWidth="1"/>
    <col min="1299" max="1536" width="9" style="176"/>
    <col min="1537" max="1537" width="1.5" style="176" customWidth="1"/>
    <col min="1538" max="1538" width="5.875" style="176" customWidth="1"/>
    <col min="1539" max="1539" width="10.625" style="176" customWidth="1"/>
    <col min="1540" max="1540" width="4.25" style="176" customWidth="1"/>
    <col min="1541" max="1541" width="11.25" style="176" customWidth="1"/>
    <col min="1542" max="1542" width="3.5" style="176" customWidth="1"/>
    <col min="1543" max="1543" width="10.5" style="176" customWidth="1"/>
    <col min="1544" max="1544" width="11.25" style="176" customWidth="1"/>
    <col min="1545" max="1545" width="10.375" style="176" customWidth="1"/>
    <col min="1546" max="1546" width="9.875" style="176" customWidth="1"/>
    <col min="1547" max="1547" width="9" style="176"/>
    <col min="1548" max="1548" width="7.625" style="176" customWidth="1"/>
    <col min="1549" max="1553" width="9" style="176"/>
    <col min="1554" max="1554" width="7.25" style="176" customWidth="1"/>
    <col min="1555" max="1792" width="9" style="176"/>
    <col min="1793" max="1793" width="1.5" style="176" customWidth="1"/>
    <col min="1794" max="1794" width="5.875" style="176" customWidth="1"/>
    <col min="1795" max="1795" width="10.625" style="176" customWidth="1"/>
    <col min="1796" max="1796" width="4.25" style="176" customWidth="1"/>
    <col min="1797" max="1797" width="11.25" style="176" customWidth="1"/>
    <col min="1798" max="1798" width="3.5" style="176" customWidth="1"/>
    <col min="1799" max="1799" width="10.5" style="176" customWidth="1"/>
    <col min="1800" max="1800" width="11.25" style="176" customWidth="1"/>
    <col min="1801" max="1801" width="10.375" style="176" customWidth="1"/>
    <col min="1802" max="1802" width="9.875" style="176" customWidth="1"/>
    <col min="1803" max="1803" width="9" style="176"/>
    <col min="1804" max="1804" width="7.625" style="176" customWidth="1"/>
    <col min="1805" max="1809" width="9" style="176"/>
    <col min="1810" max="1810" width="7.25" style="176" customWidth="1"/>
    <col min="1811" max="2048" width="9" style="176"/>
    <col min="2049" max="2049" width="1.5" style="176" customWidth="1"/>
    <col min="2050" max="2050" width="5.875" style="176" customWidth="1"/>
    <col min="2051" max="2051" width="10.625" style="176" customWidth="1"/>
    <col min="2052" max="2052" width="4.25" style="176" customWidth="1"/>
    <col min="2053" max="2053" width="11.25" style="176" customWidth="1"/>
    <col min="2054" max="2054" width="3.5" style="176" customWidth="1"/>
    <col min="2055" max="2055" width="10.5" style="176" customWidth="1"/>
    <col min="2056" max="2056" width="11.25" style="176" customWidth="1"/>
    <col min="2057" max="2057" width="10.375" style="176" customWidth="1"/>
    <col min="2058" max="2058" width="9.875" style="176" customWidth="1"/>
    <col min="2059" max="2059" width="9" style="176"/>
    <col min="2060" max="2060" width="7.625" style="176" customWidth="1"/>
    <col min="2061" max="2065" width="9" style="176"/>
    <col min="2066" max="2066" width="7.25" style="176" customWidth="1"/>
    <col min="2067" max="2304" width="9" style="176"/>
    <col min="2305" max="2305" width="1.5" style="176" customWidth="1"/>
    <col min="2306" max="2306" width="5.875" style="176" customWidth="1"/>
    <col min="2307" max="2307" width="10.625" style="176" customWidth="1"/>
    <col min="2308" max="2308" width="4.25" style="176" customWidth="1"/>
    <col min="2309" max="2309" width="11.25" style="176" customWidth="1"/>
    <col min="2310" max="2310" width="3.5" style="176" customWidth="1"/>
    <col min="2311" max="2311" width="10.5" style="176" customWidth="1"/>
    <col min="2312" max="2312" width="11.25" style="176" customWidth="1"/>
    <col min="2313" max="2313" width="10.375" style="176" customWidth="1"/>
    <col min="2314" max="2314" width="9.875" style="176" customWidth="1"/>
    <col min="2315" max="2315" width="9" style="176"/>
    <col min="2316" max="2316" width="7.625" style="176" customWidth="1"/>
    <col min="2317" max="2321" width="9" style="176"/>
    <col min="2322" max="2322" width="7.25" style="176" customWidth="1"/>
    <col min="2323" max="2560" width="9" style="176"/>
    <col min="2561" max="2561" width="1.5" style="176" customWidth="1"/>
    <col min="2562" max="2562" width="5.875" style="176" customWidth="1"/>
    <col min="2563" max="2563" width="10.625" style="176" customWidth="1"/>
    <col min="2564" max="2564" width="4.25" style="176" customWidth="1"/>
    <col min="2565" max="2565" width="11.25" style="176" customWidth="1"/>
    <col min="2566" max="2566" width="3.5" style="176" customWidth="1"/>
    <col min="2567" max="2567" width="10.5" style="176" customWidth="1"/>
    <col min="2568" max="2568" width="11.25" style="176" customWidth="1"/>
    <col min="2569" max="2569" width="10.375" style="176" customWidth="1"/>
    <col min="2570" max="2570" width="9.875" style="176" customWidth="1"/>
    <col min="2571" max="2571" width="9" style="176"/>
    <col min="2572" max="2572" width="7.625" style="176" customWidth="1"/>
    <col min="2573" max="2577" width="9" style="176"/>
    <col min="2578" max="2578" width="7.25" style="176" customWidth="1"/>
    <col min="2579" max="2816" width="9" style="176"/>
    <col min="2817" max="2817" width="1.5" style="176" customWidth="1"/>
    <col min="2818" max="2818" width="5.875" style="176" customWidth="1"/>
    <col min="2819" max="2819" width="10.625" style="176" customWidth="1"/>
    <col min="2820" max="2820" width="4.25" style="176" customWidth="1"/>
    <col min="2821" max="2821" width="11.25" style="176" customWidth="1"/>
    <col min="2822" max="2822" width="3.5" style="176" customWidth="1"/>
    <col min="2823" max="2823" width="10.5" style="176" customWidth="1"/>
    <col min="2824" max="2824" width="11.25" style="176" customWidth="1"/>
    <col min="2825" max="2825" width="10.375" style="176" customWidth="1"/>
    <col min="2826" max="2826" width="9.875" style="176" customWidth="1"/>
    <col min="2827" max="2827" width="9" style="176"/>
    <col min="2828" max="2828" width="7.625" style="176" customWidth="1"/>
    <col min="2829" max="2833" width="9" style="176"/>
    <col min="2834" max="2834" width="7.25" style="176" customWidth="1"/>
    <col min="2835" max="3072" width="9" style="176"/>
    <col min="3073" max="3073" width="1.5" style="176" customWidth="1"/>
    <col min="3074" max="3074" width="5.875" style="176" customWidth="1"/>
    <col min="3075" max="3075" width="10.625" style="176" customWidth="1"/>
    <col min="3076" max="3076" width="4.25" style="176" customWidth="1"/>
    <col min="3077" max="3077" width="11.25" style="176" customWidth="1"/>
    <col min="3078" max="3078" width="3.5" style="176" customWidth="1"/>
    <col min="3079" max="3079" width="10.5" style="176" customWidth="1"/>
    <col min="3080" max="3080" width="11.25" style="176" customWidth="1"/>
    <col min="3081" max="3081" width="10.375" style="176" customWidth="1"/>
    <col min="3082" max="3082" width="9.875" style="176" customWidth="1"/>
    <col min="3083" max="3083" width="9" style="176"/>
    <col min="3084" max="3084" width="7.625" style="176" customWidth="1"/>
    <col min="3085" max="3089" width="9" style="176"/>
    <col min="3090" max="3090" width="7.25" style="176" customWidth="1"/>
    <col min="3091" max="3328" width="9" style="176"/>
    <col min="3329" max="3329" width="1.5" style="176" customWidth="1"/>
    <col min="3330" max="3330" width="5.875" style="176" customWidth="1"/>
    <col min="3331" max="3331" width="10.625" style="176" customWidth="1"/>
    <col min="3332" max="3332" width="4.25" style="176" customWidth="1"/>
    <col min="3333" max="3333" width="11.25" style="176" customWidth="1"/>
    <col min="3334" max="3334" width="3.5" style="176" customWidth="1"/>
    <col min="3335" max="3335" width="10.5" style="176" customWidth="1"/>
    <col min="3336" max="3336" width="11.25" style="176" customWidth="1"/>
    <col min="3337" max="3337" width="10.375" style="176" customWidth="1"/>
    <col min="3338" max="3338" width="9.875" style="176" customWidth="1"/>
    <col min="3339" max="3339" width="9" style="176"/>
    <col min="3340" max="3340" width="7.625" style="176" customWidth="1"/>
    <col min="3341" max="3345" width="9" style="176"/>
    <col min="3346" max="3346" width="7.25" style="176" customWidth="1"/>
    <col min="3347" max="3584" width="9" style="176"/>
    <col min="3585" max="3585" width="1.5" style="176" customWidth="1"/>
    <col min="3586" max="3586" width="5.875" style="176" customWidth="1"/>
    <col min="3587" max="3587" width="10.625" style="176" customWidth="1"/>
    <col min="3588" max="3588" width="4.25" style="176" customWidth="1"/>
    <col min="3589" max="3589" width="11.25" style="176" customWidth="1"/>
    <col min="3590" max="3590" width="3.5" style="176" customWidth="1"/>
    <col min="3591" max="3591" width="10.5" style="176" customWidth="1"/>
    <col min="3592" max="3592" width="11.25" style="176" customWidth="1"/>
    <col min="3593" max="3593" width="10.375" style="176" customWidth="1"/>
    <col min="3594" max="3594" width="9.875" style="176" customWidth="1"/>
    <col min="3595" max="3595" width="9" style="176"/>
    <col min="3596" max="3596" width="7.625" style="176" customWidth="1"/>
    <col min="3597" max="3601" width="9" style="176"/>
    <col min="3602" max="3602" width="7.25" style="176" customWidth="1"/>
    <col min="3603" max="3840" width="9" style="176"/>
    <col min="3841" max="3841" width="1.5" style="176" customWidth="1"/>
    <col min="3842" max="3842" width="5.875" style="176" customWidth="1"/>
    <col min="3843" max="3843" width="10.625" style="176" customWidth="1"/>
    <col min="3844" max="3844" width="4.25" style="176" customWidth="1"/>
    <col min="3845" max="3845" width="11.25" style="176" customWidth="1"/>
    <col min="3846" max="3846" width="3.5" style="176" customWidth="1"/>
    <col min="3847" max="3847" width="10.5" style="176" customWidth="1"/>
    <col min="3848" max="3848" width="11.25" style="176" customWidth="1"/>
    <col min="3849" max="3849" width="10.375" style="176" customWidth="1"/>
    <col min="3850" max="3850" width="9.875" style="176" customWidth="1"/>
    <col min="3851" max="3851" width="9" style="176"/>
    <col min="3852" max="3852" width="7.625" style="176" customWidth="1"/>
    <col min="3853" max="3857" width="9" style="176"/>
    <col min="3858" max="3858" width="7.25" style="176" customWidth="1"/>
    <col min="3859" max="4096" width="9" style="176"/>
    <col min="4097" max="4097" width="1.5" style="176" customWidth="1"/>
    <col min="4098" max="4098" width="5.875" style="176" customWidth="1"/>
    <col min="4099" max="4099" width="10.625" style="176" customWidth="1"/>
    <col min="4100" max="4100" width="4.25" style="176" customWidth="1"/>
    <col min="4101" max="4101" width="11.25" style="176" customWidth="1"/>
    <col min="4102" max="4102" width="3.5" style="176" customWidth="1"/>
    <col min="4103" max="4103" width="10.5" style="176" customWidth="1"/>
    <col min="4104" max="4104" width="11.25" style="176" customWidth="1"/>
    <col min="4105" max="4105" width="10.375" style="176" customWidth="1"/>
    <col min="4106" max="4106" width="9.875" style="176" customWidth="1"/>
    <col min="4107" max="4107" width="9" style="176"/>
    <col min="4108" max="4108" width="7.625" style="176" customWidth="1"/>
    <col min="4109" max="4113" width="9" style="176"/>
    <col min="4114" max="4114" width="7.25" style="176" customWidth="1"/>
    <col min="4115" max="4352" width="9" style="176"/>
    <col min="4353" max="4353" width="1.5" style="176" customWidth="1"/>
    <col min="4354" max="4354" width="5.875" style="176" customWidth="1"/>
    <col min="4355" max="4355" width="10.625" style="176" customWidth="1"/>
    <col min="4356" max="4356" width="4.25" style="176" customWidth="1"/>
    <col min="4357" max="4357" width="11.25" style="176" customWidth="1"/>
    <col min="4358" max="4358" width="3.5" style="176" customWidth="1"/>
    <col min="4359" max="4359" width="10.5" style="176" customWidth="1"/>
    <col min="4360" max="4360" width="11.25" style="176" customWidth="1"/>
    <col min="4361" max="4361" width="10.375" style="176" customWidth="1"/>
    <col min="4362" max="4362" width="9.875" style="176" customWidth="1"/>
    <col min="4363" max="4363" width="9" style="176"/>
    <col min="4364" max="4364" width="7.625" style="176" customWidth="1"/>
    <col min="4365" max="4369" width="9" style="176"/>
    <col min="4370" max="4370" width="7.25" style="176" customWidth="1"/>
    <col min="4371" max="4608" width="9" style="176"/>
    <col min="4609" max="4609" width="1.5" style="176" customWidth="1"/>
    <col min="4610" max="4610" width="5.875" style="176" customWidth="1"/>
    <col min="4611" max="4611" width="10.625" style="176" customWidth="1"/>
    <col min="4612" max="4612" width="4.25" style="176" customWidth="1"/>
    <col min="4613" max="4613" width="11.25" style="176" customWidth="1"/>
    <col min="4614" max="4614" width="3.5" style="176" customWidth="1"/>
    <col min="4615" max="4615" width="10.5" style="176" customWidth="1"/>
    <col min="4616" max="4616" width="11.25" style="176" customWidth="1"/>
    <col min="4617" max="4617" width="10.375" style="176" customWidth="1"/>
    <col min="4618" max="4618" width="9.875" style="176" customWidth="1"/>
    <col min="4619" max="4619" width="9" style="176"/>
    <col min="4620" max="4620" width="7.625" style="176" customWidth="1"/>
    <col min="4621" max="4625" width="9" style="176"/>
    <col min="4626" max="4626" width="7.25" style="176" customWidth="1"/>
    <col min="4627" max="4864" width="9" style="176"/>
    <col min="4865" max="4865" width="1.5" style="176" customWidth="1"/>
    <col min="4866" max="4866" width="5.875" style="176" customWidth="1"/>
    <col min="4867" max="4867" width="10.625" style="176" customWidth="1"/>
    <col min="4868" max="4868" width="4.25" style="176" customWidth="1"/>
    <col min="4869" max="4869" width="11.25" style="176" customWidth="1"/>
    <col min="4870" max="4870" width="3.5" style="176" customWidth="1"/>
    <col min="4871" max="4871" width="10.5" style="176" customWidth="1"/>
    <col min="4872" max="4872" width="11.25" style="176" customWidth="1"/>
    <col min="4873" max="4873" width="10.375" style="176" customWidth="1"/>
    <col min="4874" max="4874" width="9.875" style="176" customWidth="1"/>
    <col min="4875" max="4875" width="9" style="176"/>
    <col min="4876" max="4876" width="7.625" style="176" customWidth="1"/>
    <col min="4877" max="4881" width="9" style="176"/>
    <col min="4882" max="4882" width="7.25" style="176" customWidth="1"/>
    <col min="4883" max="5120" width="9" style="176"/>
    <col min="5121" max="5121" width="1.5" style="176" customWidth="1"/>
    <col min="5122" max="5122" width="5.875" style="176" customWidth="1"/>
    <col min="5123" max="5123" width="10.625" style="176" customWidth="1"/>
    <col min="5124" max="5124" width="4.25" style="176" customWidth="1"/>
    <col min="5125" max="5125" width="11.25" style="176" customWidth="1"/>
    <col min="5126" max="5126" width="3.5" style="176" customWidth="1"/>
    <col min="5127" max="5127" width="10.5" style="176" customWidth="1"/>
    <col min="5128" max="5128" width="11.25" style="176" customWidth="1"/>
    <col min="5129" max="5129" width="10.375" style="176" customWidth="1"/>
    <col min="5130" max="5130" width="9.875" style="176" customWidth="1"/>
    <col min="5131" max="5131" width="9" style="176"/>
    <col min="5132" max="5132" width="7.625" style="176" customWidth="1"/>
    <col min="5133" max="5137" width="9" style="176"/>
    <col min="5138" max="5138" width="7.25" style="176" customWidth="1"/>
    <col min="5139" max="5376" width="9" style="176"/>
    <col min="5377" max="5377" width="1.5" style="176" customWidth="1"/>
    <col min="5378" max="5378" width="5.875" style="176" customWidth="1"/>
    <col min="5379" max="5379" width="10.625" style="176" customWidth="1"/>
    <col min="5380" max="5380" width="4.25" style="176" customWidth="1"/>
    <col min="5381" max="5381" width="11.25" style="176" customWidth="1"/>
    <col min="5382" max="5382" width="3.5" style="176" customWidth="1"/>
    <col min="5383" max="5383" width="10.5" style="176" customWidth="1"/>
    <col min="5384" max="5384" width="11.25" style="176" customWidth="1"/>
    <col min="5385" max="5385" width="10.375" style="176" customWidth="1"/>
    <col min="5386" max="5386" width="9.875" style="176" customWidth="1"/>
    <col min="5387" max="5387" width="9" style="176"/>
    <col min="5388" max="5388" width="7.625" style="176" customWidth="1"/>
    <col min="5389" max="5393" width="9" style="176"/>
    <col min="5394" max="5394" width="7.25" style="176" customWidth="1"/>
    <col min="5395" max="5632" width="9" style="176"/>
    <col min="5633" max="5633" width="1.5" style="176" customWidth="1"/>
    <col min="5634" max="5634" width="5.875" style="176" customWidth="1"/>
    <col min="5635" max="5635" width="10.625" style="176" customWidth="1"/>
    <col min="5636" max="5636" width="4.25" style="176" customWidth="1"/>
    <col min="5637" max="5637" width="11.25" style="176" customWidth="1"/>
    <col min="5638" max="5638" width="3.5" style="176" customWidth="1"/>
    <col min="5639" max="5639" width="10.5" style="176" customWidth="1"/>
    <col min="5640" max="5640" width="11.25" style="176" customWidth="1"/>
    <col min="5641" max="5641" width="10.375" style="176" customWidth="1"/>
    <col min="5642" max="5642" width="9.875" style="176" customWidth="1"/>
    <col min="5643" max="5643" width="9" style="176"/>
    <col min="5644" max="5644" width="7.625" style="176" customWidth="1"/>
    <col min="5645" max="5649" width="9" style="176"/>
    <col min="5650" max="5650" width="7.25" style="176" customWidth="1"/>
    <col min="5651" max="5888" width="9" style="176"/>
    <col min="5889" max="5889" width="1.5" style="176" customWidth="1"/>
    <col min="5890" max="5890" width="5.875" style="176" customWidth="1"/>
    <col min="5891" max="5891" width="10.625" style="176" customWidth="1"/>
    <col min="5892" max="5892" width="4.25" style="176" customWidth="1"/>
    <col min="5893" max="5893" width="11.25" style="176" customWidth="1"/>
    <col min="5894" max="5894" width="3.5" style="176" customWidth="1"/>
    <col min="5895" max="5895" width="10.5" style="176" customWidth="1"/>
    <col min="5896" max="5896" width="11.25" style="176" customWidth="1"/>
    <col min="5897" max="5897" width="10.375" style="176" customWidth="1"/>
    <col min="5898" max="5898" width="9.875" style="176" customWidth="1"/>
    <col min="5899" max="5899" width="9" style="176"/>
    <col min="5900" max="5900" width="7.625" style="176" customWidth="1"/>
    <col min="5901" max="5905" width="9" style="176"/>
    <col min="5906" max="5906" width="7.25" style="176" customWidth="1"/>
    <col min="5907" max="6144" width="9" style="176"/>
    <col min="6145" max="6145" width="1.5" style="176" customWidth="1"/>
    <col min="6146" max="6146" width="5.875" style="176" customWidth="1"/>
    <col min="6147" max="6147" width="10.625" style="176" customWidth="1"/>
    <col min="6148" max="6148" width="4.25" style="176" customWidth="1"/>
    <col min="6149" max="6149" width="11.25" style="176" customWidth="1"/>
    <col min="6150" max="6150" width="3.5" style="176" customWidth="1"/>
    <col min="6151" max="6151" width="10.5" style="176" customWidth="1"/>
    <col min="6152" max="6152" width="11.25" style="176" customWidth="1"/>
    <col min="6153" max="6153" width="10.375" style="176" customWidth="1"/>
    <col min="6154" max="6154" width="9.875" style="176" customWidth="1"/>
    <col min="6155" max="6155" width="9" style="176"/>
    <col min="6156" max="6156" width="7.625" style="176" customWidth="1"/>
    <col min="6157" max="6161" width="9" style="176"/>
    <col min="6162" max="6162" width="7.25" style="176" customWidth="1"/>
    <col min="6163" max="6400" width="9" style="176"/>
    <col min="6401" max="6401" width="1.5" style="176" customWidth="1"/>
    <col min="6402" max="6402" width="5.875" style="176" customWidth="1"/>
    <col min="6403" max="6403" width="10.625" style="176" customWidth="1"/>
    <col min="6404" max="6404" width="4.25" style="176" customWidth="1"/>
    <col min="6405" max="6405" width="11.25" style="176" customWidth="1"/>
    <col min="6406" max="6406" width="3.5" style="176" customWidth="1"/>
    <col min="6407" max="6407" width="10.5" style="176" customWidth="1"/>
    <col min="6408" max="6408" width="11.25" style="176" customWidth="1"/>
    <col min="6409" max="6409" width="10.375" style="176" customWidth="1"/>
    <col min="6410" max="6410" width="9.875" style="176" customWidth="1"/>
    <col min="6411" max="6411" width="9" style="176"/>
    <col min="6412" max="6412" width="7.625" style="176" customWidth="1"/>
    <col min="6413" max="6417" width="9" style="176"/>
    <col min="6418" max="6418" width="7.25" style="176" customWidth="1"/>
    <col min="6419" max="6656" width="9" style="176"/>
    <col min="6657" max="6657" width="1.5" style="176" customWidth="1"/>
    <col min="6658" max="6658" width="5.875" style="176" customWidth="1"/>
    <col min="6659" max="6659" width="10.625" style="176" customWidth="1"/>
    <col min="6660" max="6660" width="4.25" style="176" customWidth="1"/>
    <col min="6661" max="6661" width="11.25" style="176" customWidth="1"/>
    <col min="6662" max="6662" width="3.5" style="176" customWidth="1"/>
    <col min="6663" max="6663" width="10.5" style="176" customWidth="1"/>
    <col min="6664" max="6664" width="11.25" style="176" customWidth="1"/>
    <col min="6665" max="6665" width="10.375" style="176" customWidth="1"/>
    <col min="6666" max="6666" width="9.875" style="176" customWidth="1"/>
    <col min="6667" max="6667" width="9" style="176"/>
    <col min="6668" max="6668" width="7.625" style="176" customWidth="1"/>
    <col min="6669" max="6673" width="9" style="176"/>
    <col min="6674" max="6674" width="7.25" style="176" customWidth="1"/>
    <col min="6675" max="6912" width="9" style="176"/>
    <col min="6913" max="6913" width="1.5" style="176" customWidth="1"/>
    <col min="6914" max="6914" width="5.875" style="176" customWidth="1"/>
    <col min="6915" max="6915" width="10.625" style="176" customWidth="1"/>
    <col min="6916" max="6916" width="4.25" style="176" customWidth="1"/>
    <col min="6917" max="6917" width="11.25" style="176" customWidth="1"/>
    <col min="6918" max="6918" width="3.5" style="176" customWidth="1"/>
    <col min="6919" max="6919" width="10.5" style="176" customWidth="1"/>
    <col min="6920" max="6920" width="11.25" style="176" customWidth="1"/>
    <col min="6921" max="6921" width="10.375" style="176" customWidth="1"/>
    <col min="6922" max="6922" width="9.875" style="176" customWidth="1"/>
    <col min="6923" max="6923" width="9" style="176"/>
    <col min="6924" max="6924" width="7.625" style="176" customWidth="1"/>
    <col min="6925" max="6929" width="9" style="176"/>
    <col min="6930" max="6930" width="7.25" style="176" customWidth="1"/>
    <col min="6931" max="7168" width="9" style="176"/>
    <col min="7169" max="7169" width="1.5" style="176" customWidth="1"/>
    <col min="7170" max="7170" width="5.875" style="176" customWidth="1"/>
    <col min="7171" max="7171" width="10.625" style="176" customWidth="1"/>
    <col min="7172" max="7172" width="4.25" style="176" customWidth="1"/>
    <col min="7173" max="7173" width="11.25" style="176" customWidth="1"/>
    <col min="7174" max="7174" width="3.5" style="176" customWidth="1"/>
    <col min="7175" max="7175" width="10.5" style="176" customWidth="1"/>
    <col min="7176" max="7176" width="11.25" style="176" customWidth="1"/>
    <col min="7177" max="7177" width="10.375" style="176" customWidth="1"/>
    <col min="7178" max="7178" width="9.875" style="176" customWidth="1"/>
    <col min="7179" max="7179" width="9" style="176"/>
    <col min="7180" max="7180" width="7.625" style="176" customWidth="1"/>
    <col min="7181" max="7185" width="9" style="176"/>
    <col min="7186" max="7186" width="7.25" style="176" customWidth="1"/>
    <col min="7187" max="7424" width="9" style="176"/>
    <col min="7425" max="7425" width="1.5" style="176" customWidth="1"/>
    <col min="7426" max="7426" width="5.875" style="176" customWidth="1"/>
    <col min="7427" max="7427" width="10.625" style="176" customWidth="1"/>
    <col min="7428" max="7428" width="4.25" style="176" customWidth="1"/>
    <col min="7429" max="7429" width="11.25" style="176" customWidth="1"/>
    <col min="7430" max="7430" width="3.5" style="176" customWidth="1"/>
    <col min="7431" max="7431" width="10.5" style="176" customWidth="1"/>
    <col min="7432" max="7432" width="11.25" style="176" customWidth="1"/>
    <col min="7433" max="7433" width="10.375" style="176" customWidth="1"/>
    <col min="7434" max="7434" width="9.875" style="176" customWidth="1"/>
    <col min="7435" max="7435" width="9" style="176"/>
    <col min="7436" max="7436" width="7.625" style="176" customWidth="1"/>
    <col min="7437" max="7441" width="9" style="176"/>
    <col min="7442" max="7442" width="7.25" style="176" customWidth="1"/>
    <col min="7443" max="7680" width="9" style="176"/>
    <col min="7681" max="7681" width="1.5" style="176" customWidth="1"/>
    <col min="7682" max="7682" width="5.875" style="176" customWidth="1"/>
    <col min="7683" max="7683" width="10.625" style="176" customWidth="1"/>
    <col min="7684" max="7684" width="4.25" style="176" customWidth="1"/>
    <col min="7685" max="7685" width="11.25" style="176" customWidth="1"/>
    <col min="7686" max="7686" width="3.5" style="176" customWidth="1"/>
    <col min="7687" max="7687" width="10.5" style="176" customWidth="1"/>
    <col min="7688" max="7688" width="11.25" style="176" customWidth="1"/>
    <col min="7689" max="7689" width="10.375" style="176" customWidth="1"/>
    <col min="7690" max="7690" width="9.875" style="176" customWidth="1"/>
    <col min="7691" max="7691" width="9" style="176"/>
    <col min="7692" max="7692" width="7.625" style="176" customWidth="1"/>
    <col min="7693" max="7697" width="9" style="176"/>
    <col min="7698" max="7698" width="7.25" style="176" customWidth="1"/>
    <col min="7699" max="7936" width="9" style="176"/>
    <col min="7937" max="7937" width="1.5" style="176" customWidth="1"/>
    <col min="7938" max="7938" width="5.875" style="176" customWidth="1"/>
    <col min="7939" max="7939" width="10.625" style="176" customWidth="1"/>
    <col min="7940" max="7940" width="4.25" style="176" customWidth="1"/>
    <col min="7941" max="7941" width="11.25" style="176" customWidth="1"/>
    <col min="7942" max="7942" width="3.5" style="176" customWidth="1"/>
    <col min="7943" max="7943" width="10.5" style="176" customWidth="1"/>
    <col min="7944" max="7944" width="11.25" style="176" customWidth="1"/>
    <col min="7945" max="7945" width="10.375" style="176" customWidth="1"/>
    <col min="7946" max="7946" width="9.875" style="176" customWidth="1"/>
    <col min="7947" max="7947" width="9" style="176"/>
    <col min="7948" max="7948" width="7.625" style="176" customWidth="1"/>
    <col min="7949" max="7953" width="9" style="176"/>
    <col min="7954" max="7954" width="7.25" style="176" customWidth="1"/>
    <col min="7955" max="8192" width="9" style="176"/>
    <col min="8193" max="8193" width="1.5" style="176" customWidth="1"/>
    <col min="8194" max="8194" width="5.875" style="176" customWidth="1"/>
    <col min="8195" max="8195" width="10.625" style="176" customWidth="1"/>
    <col min="8196" max="8196" width="4.25" style="176" customWidth="1"/>
    <col min="8197" max="8197" width="11.25" style="176" customWidth="1"/>
    <col min="8198" max="8198" width="3.5" style="176" customWidth="1"/>
    <col min="8199" max="8199" width="10.5" style="176" customWidth="1"/>
    <col min="8200" max="8200" width="11.25" style="176" customWidth="1"/>
    <col min="8201" max="8201" width="10.375" style="176" customWidth="1"/>
    <col min="8202" max="8202" width="9.875" style="176" customWidth="1"/>
    <col min="8203" max="8203" width="9" style="176"/>
    <col min="8204" max="8204" width="7.625" style="176" customWidth="1"/>
    <col min="8205" max="8209" width="9" style="176"/>
    <col min="8210" max="8210" width="7.25" style="176" customWidth="1"/>
    <col min="8211" max="8448" width="9" style="176"/>
    <col min="8449" max="8449" width="1.5" style="176" customWidth="1"/>
    <col min="8450" max="8450" width="5.875" style="176" customWidth="1"/>
    <col min="8451" max="8451" width="10.625" style="176" customWidth="1"/>
    <col min="8452" max="8452" width="4.25" style="176" customWidth="1"/>
    <col min="8453" max="8453" width="11.25" style="176" customWidth="1"/>
    <col min="8454" max="8454" width="3.5" style="176" customWidth="1"/>
    <col min="8455" max="8455" width="10.5" style="176" customWidth="1"/>
    <col min="8456" max="8456" width="11.25" style="176" customWidth="1"/>
    <col min="8457" max="8457" width="10.375" style="176" customWidth="1"/>
    <col min="8458" max="8458" width="9.875" style="176" customWidth="1"/>
    <col min="8459" max="8459" width="9" style="176"/>
    <col min="8460" max="8460" width="7.625" style="176" customWidth="1"/>
    <col min="8461" max="8465" width="9" style="176"/>
    <col min="8466" max="8466" width="7.25" style="176" customWidth="1"/>
    <col min="8467" max="8704" width="9" style="176"/>
    <col min="8705" max="8705" width="1.5" style="176" customWidth="1"/>
    <col min="8706" max="8706" width="5.875" style="176" customWidth="1"/>
    <col min="8707" max="8707" width="10.625" style="176" customWidth="1"/>
    <col min="8708" max="8708" width="4.25" style="176" customWidth="1"/>
    <col min="8709" max="8709" width="11.25" style="176" customWidth="1"/>
    <col min="8710" max="8710" width="3.5" style="176" customWidth="1"/>
    <col min="8711" max="8711" width="10.5" style="176" customWidth="1"/>
    <col min="8712" max="8712" width="11.25" style="176" customWidth="1"/>
    <col min="8713" max="8713" width="10.375" style="176" customWidth="1"/>
    <col min="8714" max="8714" width="9.875" style="176" customWidth="1"/>
    <col min="8715" max="8715" width="9" style="176"/>
    <col min="8716" max="8716" width="7.625" style="176" customWidth="1"/>
    <col min="8717" max="8721" width="9" style="176"/>
    <col min="8722" max="8722" width="7.25" style="176" customWidth="1"/>
    <col min="8723" max="8960" width="9" style="176"/>
    <col min="8961" max="8961" width="1.5" style="176" customWidth="1"/>
    <col min="8962" max="8962" width="5.875" style="176" customWidth="1"/>
    <col min="8963" max="8963" width="10.625" style="176" customWidth="1"/>
    <col min="8964" max="8964" width="4.25" style="176" customWidth="1"/>
    <col min="8965" max="8965" width="11.25" style="176" customWidth="1"/>
    <col min="8966" max="8966" width="3.5" style="176" customWidth="1"/>
    <col min="8967" max="8967" width="10.5" style="176" customWidth="1"/>
    <col min="8968" max="8968" width="11.25" style="176" customWidth="1"/>
    <col min="8969" max="8969" width="10.375" style="176" customWidth="1"/>
    <col min="8970" max="8970" width="9.875" style="176" customWidth="1"/>
    <col min="8971" max="8971" width="9" style="176"/>
    <col min="8972" max="8972" width="7.625" style="176" customWidth="1"/>
    <col min="8973" max="8977" width="9" style="176"/>
    <col min="8978" max="8978" width="7.25" style="176" customWidth="1"/>
    <col min="8979" max="9216" width="9" style="176"/>
    <col min="9217" max="9217" width="1.5" style="176" customWidth="1"/>
    <col min="9218" max="9218" width="5.875" style="176" customWidth="1"/>
    <col min="9219" max="9219" width="10.625" style="176" customWidth="1"/>
    <col min="9220" max="9220" width="4.25" style="176" customWidth="1"/>
    <col min="9221" max="9221" width="11.25" style="176" customWidth="1"/>
    <col min="9222" max="9222" width="3.5" style="176" customWidth="1"/>
    <col min="9223" max="9223" width="10.5" style="176" customWidth="1"/>
    <col min="9224" max="9224" width="11.25" style="176" customWidth="1"/>
    <col min="9225" max="9225" width="10.375" style="176" customWidth="1"/>
    <col min="9226" max="9226" width="9.875" style="176" customWidth="1"/>
    <col min="9227" max="9227" width="9" style="176"/>
    <col min="9228" max="9228" width="7.625" style="176" customWidth="1"/>
    <col min="9229" max="9233" width="9" style="176"/>
    <col min="9234" max="9234" width="7.25" style="176" customWidth="1"/>
    <col min="9235" max="9472" width="9" style="176"/>
    <col min="9473" max="9473" width="1.5" style="176" customWidth="1"/>
    <col min="9474" max="9474" width="5.875" style="176" customWidth="1"/>
    <col min="9475" max="9475" width="10.625" style="176" customWidth="1"/>
    <col min="9476" max="9476" width="4.25" style="176" customWidth="1"/>
    <col min="9477" max="9477" width="11.25" style="176" customWidth="1"/>
    <col min="9478" max="9478" width="3.5" style="176" customWidth="1"/>
    <col min="9479" max="9479" width="10.5" style="176" customWidth="1"/>
    <col min="9480" max="9480" width="11.25" style="176" customWidth="1"/>
    <col min="9481" max="9481" width="10.375" style="176" customWidth="1"/>
    <col min="9482" max="9482" width="9.875" style="176" customWidth="1"/>
    <col min="9483" max="9483" width="9" style="176"/>
    <col min="9484" max="9484" width="7.625" style="176" customWidth="1"/>
    <col min="9485" max="9489" width="9" style="176"/>
    <col min="9490" max="9490" width="7.25" style="176" customWidth="1"/>
    <col min="9491" max="9728" width="9" style="176"/>
    <col min="9729" max="9729" width="1.5" style="176" customWidth="1"/>
    <col min="9730" max="9730" width="5.875" style="176" customWidth="1"/>
    <col min="9731" max="9731" width="10.625" style="176" customWidth="1"/>
    <col min="9732" max="9732" width="4.25" style="176" customWidth="1"/>
    <col min="9733" max="9733" width="11.25" style="176" customWidth="1"/>
    <col min="9734" max="9734" width="3.5" style="176" customWidth="1"/>
    <col min="9735" max="9735" width="10.5" style="176" customWidth="1"/>
    <col min="9736" max="9736" width="11.25" style="176" customWidth="1"/>
    <col min="9737" max="9737" width="10.375" style="176" customWidth="1"/>
    <col min="9738" max="9738" width="9.875" style="176" customWidth="1"/>
    <col min="9739" max="9739" width="9" style="176"/>
    <col min="9740" max="9740" width="7.625" style="176" customWidth="1"/>
    <col min="9741" max="9745" width="9" style="176"/>
    <col min="9746" max="9746" width="7.25" style="176" customWidth="1"/>
    <col min="9747" max="9984" width="9" style="176"/>
    <col min="9985" max="9985" width="1.5" style="176" customWidth="1"/>
    <col min="9986" max="9986" width="5.875" style="176" customWidth="1"/>
    <col min="9987" max="9987" width="10.625" style="176" customWidth="1"/>
    <col min="9988" max="9988" width="4.25" style="176" customWidth="1"/>
    <col min="9989" max="9989" width="11.25" style="176" customWidth="1"/>
    <col min="9990" max="9990" width="3.5" style="176" customWidth="1"/>
    <col min="9991" max="9991" width="10.5" style="176" customWidth="1"/>
    <col min="9992" max="9992" width="11.25" style="176" customWidth="1"/>
    <col min="9993" max="9993" width="10.375" style="176" customWidth="1"/>
    <col min="9994" max="9994" width="9.875" style="176" customWidth="1"/>
    <col min="9995" max="9995" width="9" style="176"/>
    <col min="9996" max="9996" width="7.625" style="176" customWidth="1"/>
    <col min="9997" max="10001" width="9" style="176"/>
    <col min="10002" max="10002" width="7.25" style="176" customWidth="1"/>
    <col min="10003" max="10240" width="9" style="176"/>
    <col min="10241" max="10241" width="1.5" style="176" customWidth="1"/>
    <col min="10242" max="10242" width="5.875" style="176" customWidth="1"/>
    <col min="10243" max="10243" width="10.625" style="176" customWidth="1"/>
    <col min="10244" max="10244" width="4.25" style="176" customWidth="1"/>
    <col min="10245" max="10245" width="11.25" style="176" customWidth="1"/>
    <col min="10246" max="10246" width="3.5" style="176" customWidth="1"/>
    <col min="10247" max="10247" width="10.5" style="176" customWidth="1"/>
    <col min="10248" max="10248" width="11.25" style="176" customWidth="1"/>
    <col min="10249" max="10249" width="10.375" style="176" customWidth="1"/>
    <col min="10250" max="10250" width="9.875" style="176" customWidth="1"/>
    <col min="10251" max="10251" width="9" style="176"/>
    <col min="10252" max="10252" width="7.625" style="176" customWidth="1"/>
    <col min="10253" max="10257" width="9" style="176"/>
    <col min="10258" max="10258" width="7.25" style="176" customWidth="1"/>
    <col min="10259" max="10496" width="9" style="176"/>
    <col min="10497" max="10497" width="1.5" style="176" customWidth="1"/>
    <col min="10498" max="10498" width="5.875" style="176" customWidth="1"/>
    <col min="10499" max="10499" width="10.625" style="176" customWidth="1"/>
    <col min="10500" max="10500" width="4.25" style="176" customWidth="1"/>
    <col min="10501" max="10501" width="11.25" style="176" customWidth="1"/>
    <col min="10502" max="10502" width="3.5" style="176" customWidth="1"/>
    <col min="10503" max="10503" width="10.5" style="176" customWidth="1"/>
    <col min="10504" max="10504" width="11.25" style="176" customWidth="1"/>
    <col min="10505" max="10505" width="10.375" style="176" customWidth="1"/>
    <col min="10506" max="10506" width="9.875" style="176" customWidth="1"/>
    <col min="10507" max="10507" width="9" style="176"/>
    <col min="10508" max="10508" width="7.625" style="176" customWidth="1"/>
    <col min="10509" max="10513" width="9" style="176"/>
    <col min="10514" max="10514" width="7.25" style="176" customWidth="1"/>
    <col min="10515" max="10752" width="9" style="176"/>
    <col min="10753" max="10753" width="1.5" style="176" customWidth="1"/>
    <col min="10754" max="10754" width="5.875" style="176" customWidth="1"/>
    <col min="10755" max="10755" width="10.625" style="176" customWidth="1"/>
    <col min="10756" max="10756" width="4.25" style="176" customWidth="1"/>
    <col min="10757" max="10757" width="11.25" style="176" customWidth="1"/>
    <col min="10758" max="10758" width="3.5" style="176" customWidth="1"/>
    <col min="10759" max="10759" width="10.5" style="176" customWidth="1"/>
    <col min="10760" max="10760" width="11.25" style="176" customWidth="1"/>
    <col min="10761" max="10761" width="10.375" style="176" customWidth="1"/>
    <col min="10762" max="10762" width="9.875" style="176" customWidth="1"/>
    <col min="10763" max="10763" width="9" style="176"/>
    <col min="10764" max="10764" width="7.625" style="176" customWidth="1"/>
    <col min="10765" max="10769" width="9" style="176"/>
    <col min="10770" max="10770" width="7.25" style="176" customWidth="1"/>
    <col min="10771" max="11008" width="9" style="176"/>
    <col min="11009" max="11009" width="1.5" style="176" customWidth="1"/>
    <col min="11010" max="11010" width="5.875" style="176" customWidth="1"/>
    <col min="11011" max="11011" width="10.625" style="176" customWidth="1"/>
    <col min="11012" max="11012" width="4.25" style="176" customWidth="1"/>
    <col min="11013" max="11013" width="11.25" style="176" customWidth="1"/>
    <col min="11014" max="11014" width="3.5" style="176" customWidth="1"/>
    <col min="11015" max="11015" width="10.5" style="176" customWidth="1"/>
    <col min="11016" max="11016" width="11.25" style="176" customWidth="1"/>
    <col min="11017" max="11017" width="10.375" style="176" customWidth="1"/>
    <col min="11018" max="11018" width="9.875" style="176" customWidth="1"/>
    <col min="11019" max="11019" width="9" style="176"/>
    <col min="11020" max="11020" width="7.625" style="176" customWidth="1"/>
    <col min="11021" max="11025" width="9" style="176"/>
    <col min="11026" max="11026" width="7.25" style="176" customWidth="1"/>
    <col min="11027" max="11264" width="9" style="176"/>
    <col min="11265" max="11265" width="1.5" style="176" customWidth="1"/>
    <col min="11266" max="11266" width="5.875" style="176" customWidth="1"/>
    <col min="11267" max="11267" width="10.625" style="176" customWidth="1"/>
    <col min="11268" max="11268" width="4.25" style="176" customWidth="1"/>
    <col min="11269" max="11269" width="11.25" style="176" customWidth="1"/>
    <col min="11270" max="11270" width="3.5" style="176" customWidth="1"/>
    <col min="11271" max="11271" width="10.5" style="176" customWidth="1"/>
    <col min="11272" max="11272" width="11.25" style="176" customWidth="1"/>
    <col min="11273" max="11273" width="10.375" style="176" customWidth="1"/>
    <col min="11274" max="11274" width="9.875" style="176" customWidth="1"/>
    <col min="11275" max="11275" width="9" style="176"/>
    <col min="11276" max="11276" width="7.625" style="176" customWidth="1"/>
    <col min="11277" max="11281" width="9" style="176"/>
    <col min="11282" max="11282" width="7.25" style="176" customWidth="1"/>
    <col min="11283" max="11520" width="9" style="176"/>
    <col min="11521" max="11521" width="1.5" style="176" customWidth="1"/>
    <col min="11522" max="11522" width="5.875" style="176" customWidth="1"/>
    <col min="11523" max="11523" width="10.625" style="176" customWidth="1"/>
    <col min="11524" max="11524" width="4.25" style="176" customWidth="1"/>
    <col min="11525" max="11525" width="11.25" style="176" customWidth="1"/>
    <col min="11526" max="11526" width="3.5" style="176" customWidth="1"/>
    <col min="11527" max="11527" width="10.5" style="176" customWidth="1"/>
    <col min="11528" max="11528" width="11.25" style="176" customWidth="1"/>
    <col min="11529" max="11529" width="10.375" style="176" customWidth="1"/>
    <col min="11530" max="11530" width="9.875" style="176" customWidth="1"/>
    <col min="11531" max="11531" width="9" style="176"/>
    <col min="11532" max="11532" width="7.625" style="176" customWidth="1"/>
    <col min="11533" max="11537" width="9" style="176"/>
    <col min="11538" max="11538" width="7.25" style="176" customWidth="1"/>
    <col min="11539" max="11776" width="9" style="176"/>
    <col min="11777" max="11777" width="1.5" style="176" customWidth="1"/>
    <col min="11778" max="11778" width="5.875" style="176" customWidth="1"/>
    <col min="11779" max="11779" width="10.625" style="176" customWidth="1"/>
    <col min="11780" max="11780" width="4.25" style="176" customWidth="1"/>
    <col min="11781" max="11781" width="11.25" style="176" customWidth="1"/>
    <col min="11782" max="11782" width="3.5" style="176" customWidth="1"/>
    <col min="11783" max="11783" width="10.5" style="176" customWidth="1"/>
    <col min="11784" max="11784" width="11.25" style="176" customWidth="1"/>
    <col min="11785" max="11785" width="10.375" style="176" customWidth="1"/>
    <col min="11786" max="11786" width="9.875" style="176" customWidth="1"/>
    <col min="11787" max="11787" width="9" style="176"/>
    <col min="11788" max="11788" width="7.625" style="176" customWidth="1"/>
    <col min="11789" max="11793" width="9" style="176"/>
    <col min="11794" max="11794" width="7.25" style="176" customWidth="1"/>
    <col min="11795" max="12032" width="9" style="176"/>
    <col min="12033" max="12033" width="1.5" style="176" customWidth="1"/>
    <col min="12034" max="12034" width="5.875" style="176" customWidth="1"/>
    <col min="12035" max="12035" width="10.625" style="176" customWidth="1"/>
    <col min="12036" max="12036" width="4.25" style="176" customWidth="1"/>
    <col min="12037" max="12037" width="11.25" style="176" customWidth="1"/>
    <col min="12038" max="12038" width="3.5" style="176" customWidth="1"/>
    <col min="12039" max="12039" width="10.5" style="176" customWidth="1"/>
    <col min="12040" max="12040" width="11.25" style="176" customWidth="1"/>
    <col min="12041" max="12041" width="10.375" style="176" customWidth="1"/>
    <col min="12042" max="12042" width="9.875" style="176" customWidth="1"/>
    <col min="12043" max="12043" width="9" style="176"/>
    <col min="12044" max="12044" width="7.625" style="176" customWidth="1"/>
    <col min="12045" max="12049" width="9" style="176"/>
    <col min="12050" max="12050" width="7.25" style="176" customWidth="1"/>
    <col min="12051" max="12288" width="9" style="176"/>
    <col min="12289" max="12289" width="1.5" style="176" customWidth="1"/>
    <col min="12290" max="12290" width="5.875" style="176" customWidth="1"/>
    <col min="12291" max="12291" width="10.625" style="176" customWidth="1"/>
    <col min="12292" max="12292" width="4.25" style="176" customWidth="1"/>
    <col min="12293" max="12293" width="11.25" style="176" customWidth="1"/>
    <col min="12294" max="12294" width="3.5" style="176" customWidth="1"/>
    <col min="12295" max="12295" width="10.5" style="176" customWidth="1"/>
    <col min="12296" max="12296" width="11.25" style="176" customWidth="1"/>
    <col min="12297" max="12297" width="10.375" style="176" customWidth="1"/>
    <col min="12298" max="12298" width="9.875" style="176" customWidth="1"/>
    <col min="12299" max="12299" width="9" style="176"/>
    <col min="12300" max="12300" width="7.625" style="176" customWidth="1"/>
    <col min="12301" max="12305" width="9" style="176"/>
    <col min="12306" max="12306" width="7.25" style="176" customWidth="1"/>
    <col min="12307" max="12544" width="9" style="176"/>
    <col min="12545" max="12545" width="1.5" style="176" customWidth="1"/>
    <col min="12546" max="12546" width="5.875" style="176" customWidth="1"/>
    <col min="12547" max="12547" width="10.625" style="176" customWidth="1"/>
    <col min="12548" max="12548" width="4.25" style="176" customWidth="1"/>
    <col min="12549" max="12549" width="11.25" style="176" customWidth="1"/>
    <col min="12550" max="12550" width="3.5" style="176" customWidth="1"/>
    <col min="12551" max="12551" width="10.5" style="176" customWidth="1"/>
    <col min="12552" max="12552" width="11.25" style="176" customWidth="1"/>
    <col min="12553" max="12553" width="10.375" style="176" customWidth="1"/>
    <col min="12554" max="12554" width="9.875" style="176" customWidth="1"/>
    <col min="12555" max="12555" width="9" style="176"/>
    <col min="12556" max="12556" width="7.625" style="176" customWidth="1"/>
    <col min="12557" max="12561" width="9" style="176"/>
    <col min="12562" max="12562" width="7.25" style="176" customWidth="1"/>
    <col min="12563" max="12800" width="9" style="176"/>
    <col min="12801" max="12801" width="1.5" style="176" customWidth="1"/>
    <col min="12802" max="12802" width="5.875" style="176" customWidth="1"/>
    <col min="12803" max="12803" width="10.625" style="176" customWidth="1"/>
    <col min="12804" max="12804" width="4.25" style="176" customWidth="1"/>
    <col min="12805" max="12805" width="11.25" style="176" customWidth="1"/>
    <col min="12806" max="12806" width="3.5" style="176" customWidth="1"/>
    <col min="12807" max="12807" width="10.5" style="176" customWidth="1"/>
    <col min="12808" max="12808" width="11.25" style="176" customWidth="1"/>
    <col min="12809" max="12809" width="10.375" style="176" customWidth="1"/>
    <col min="12810" max="12810" width="9.875" style="176" customWidth="1"/>
    <col min="12811" max="12811" width="9" style="176"/>
    <col min="12812" max="12812" width="7.625" style="176" customWidth="1"/>
    <col min="12813" max="12817" width="9" style="176"/>
    <col min="12818" max="12818" width="7.25" style="176" customWidth="1"/>
    <col min="12819" max="13056" width="9" style="176"/>
    <col min="13057" max="13057" width="1.5" style="176" customWidth="1"/>
    <col min="13058" max="13058" width="5.875" style="176" customWidth="1"/>
    <col min="13059" max="13059" width="10.625" style="176" customWidth="1"/>
    <col min="13060" max="13060" width="4.25" style="176" customWidth="1"/>
    <col min="13061" max="13061" width="11.25" style="176" customWidth="1"/>
    <col min="13062" max="13062" width="3.5" style="176" customWidth="1"/>
    <col min="13063" max="13063" width="10.5" style="176" customWidth="1"/>
    <col min="13064" max="13064" width="11.25" style="176" customWidth="1"/>
    <col min="13065" max="13065" width="10.375" style="176" customWidth="1"/>
    <col min="13066" max="13066" width="9.875" style="176" customWidth="1"/>
    <col min="13067" max="13067" width="9" style="176"/>
    <col min="13068" max="13068" width="7.625" style="176" customWidth="1"/>
    <col min="13069" max="13073" width="9" style="176"/>
    <col min="13074" max="13074" width="7.25" style="176" customWidth="1"/>
    <col min="13075" max="13312" width="9" style="176"/>
    <col min="13313" max="13313" width="1.5" style="176" customWidth="1"/>
    <col min="13314" max="13314" width="5.875" style="176" customWidth="1"/>
    <col min="13315" max="13315" width="10.625" style="176" customWidth="1"/>
    <col min="13316" max="13316" width="4.25" style="176" customWidth="1"/>
    <col min="13317" max="13317" width="11.25" style="176" customWidth="1"/>
    <col min="13318" max="13318" width="3.5" style="176" customWidth="1"/>
    <col min="13319" max="13319" width="10.5" style="176" customWidth="1"/>
    <col min="13320" max="13320" width="11.25" style="176" customWidth="1"/>
    <col min="13321" max="13321" width="10.375" style="176" customWidth="1"/>
    <col min="13322" max="13322" width="9.875" style="176" customWidth="1"/>
    <col min="13323" max="13323" width="9" style="176"/>
    <col min="13324" max="13324" width="7.625" style="176" customWidth="1"/>
    <col min="13325" max="13329" width="9" style="176"/>
    <col min="13330" max="13330" width="7.25" style="176" customWidth="1"/>
    <col min="13331" max="13568" width="9" style="176"/>
    <col min="13569" max="13569" width="1.5" style="176" customWidth="1"/>
    <col min="13570" max="13570" width="5.875" style="176" customWidth="1"/>
    <col min="13571" max="13571" width="10.625" style="176" customWidth="1"/>
    <col min="13572" max="13572" width="4.25" style="176" customWidth="1"/>
    <col min="13573" max="13573" width="11.25" style="176" customWidth="1"/>
    <col min="13574" max="13574" width="3.5" style="176" customWidth="1"/>
    <col min="13575" max="13575" width="10.5" style="176" customWidth="1"/>
    <col min="13576" max="13576" width="11.25" style="176" customWidth="1"/>
    <col min="13577" max="13577" width="10.375" style="176" customWidth="1"/>
    <col min="13578" max="13578" width="9.875" style="176" customWidth="1"/>
    <col min="13579" max="13579" width="9" style="176"/>
    <col min="13580" max="13580" width="7.625" style="176" customWidth="1"/>
    <col min="13581" max="13585" width="9" style="176"/>
    <col min="13586" max="13586" width="7.25" style="176" customWidth="1"/>
    <col min="13587" max="13824" width="9" style="176"/>
    <col min="13825" max="13825" width="1.5" style="176" customWidth="1"/>
    <col min="13826" max="13826" width="5.875" style="176" customWidth="1"/>
    <col min="13827" max="13827" width="10.625" style="176" customWidth="1"/>
    <col min="13828" max="13828" width="4.25" style="176" customWidth="1"/>
    <col min="13829" max="13829" width="11.25" style="176" customWidth="1"/>
    <col min="13830" max="13830" width="3.5" style="176" customWidth="1"/>
    <col min="13831" max="13831" width="10.5" style="176" customWidth="1"/>
    <col min="13832" max="13832" width="11.25" style="176" customWidth="1"/>
    <col min="13833" max="13833" width="10.375" style="176" customWidth="1"/>
    <col min="13834" max="13834" width="9.875" style="176" customWidth="1"/>
    <col min="13835" max="13835" width="9" style="176"/>
    <col min="13836" max="13836" width="7.625" style="176" customWidth="1"/>
    <col min="13837" max="13841" width="9" style="176"/>
    <col min="13842" max="13842" width="7.25" style="176" customWidth="1"/>
    <col min="13843" max="14080" width="9" style="176"/>
    <col min="14081" max="14081" width="1.5" style="176" customWidth="1"/>
    <col min="14082" max="14082" width="5.875" style="176" customWidth="1"/>
    <col min="14083" max="14083" width="10.625" style="176" customWidth="1"/>
    <col min="14084" max="14084" width="4.25" style="176" customWidth="1"/>
    <col min="14085" max="14085" width="11.25" style="176" customWidth="1"/>
    <col min="14086" max="14086" width="3.5" style="176" customWidth="1"/>
    <col min="14087" max="14087" width="10.5" style="176" customWidth="1"/>
    <col min="14088" max="14088" width="11.25" style="176" customWidth="1"/>
    <col min="14089" max="14089" width="10.375" style="176" customWidth="1"/>
    <col min="14090" max="14090" width="9.875" style="176" customWidth="1"/>
    <col min="14091" max="14091" width="9" style="176"/>
    <col min="14092" max="14092" width="7.625" style="176" customWidth="1"/>
    <col min="14093" max="14097" width="9" style="176"/>
    <col min="14098" max="14098" width="7.25" style="176" customWidth="1"/>
    <col min="14099" max="14336" width="9" style="176"/>
    <col min="14337" max="14337" width="1.5" style="176" customWidth="1"/>
    <col min="14338" max="14338" width="5.875" style="176" customWidth="1"/>
    <col min="14339" max="14339" width="10.625" style="176" customWidth="1"/>
    <col min="14340" max="14340" width="4.25" style="176" customWidth="1"/>
    <col min="14341" max="14341" width="11.25" style="176" customWidth="1"/>
    <col min="14342" max="14342" width="3.5" style="176" customWidth="1"/>
    <col min="14343" max="14343" width="10.5" style="176" customWidth="1"/>
    <col min="14344" max="14344" width="11.25" style="176" customWidth="1"/>
    <col min="14345" max="14345" width="10.375" style="176" customWidth="1"/>
    <col min="14346" max="14346" width="9.875" style="176" customWidth="1"/>
    <col min="14347" max="14347" width="9" style="176"/>
    <col min="14348" max="14348" width="7.625" style="176" customWidth="1"/>
    <col min="14349" max="14353" width="9" style="176"/>
    <col min="14354" max="14354" width="7.25" style="176" customWidth="1"/>
    <col min="14355" max="14592" width="9" style="176"/>
    <col min="14593" max="14593" width="1.5" style="176" customWidth="1"/>
    <col min="14594" max="14594" width="5.875" style="176" customWidth="1"/>
    <col min="14595" max="14595" width="10.625" style="176" customWidth="1"/>
    <col min="14596" max="14596" width="4.25" style="176" customWidth="1"/>
    <col min="14597" max="14597" width="11.25" style="176" customWidth="1"/>
    <col min="14598" max="14598" width="3.5" style="176" customWidth="1"/>
    <col min="14599" max="14599" width="10.5" style="176" customWidth="1"/>
    <col min="14600" max="14600" width="11.25" style="176" customWidth="1"/>
    <col min="14601" max="14601" width="10.375" style="176" customWidth="1"/>
    <col min="14602" max="14602" width="9.875" style="176" customWidth="1"/>
    <col min="14603" max="14603" width="9" style="176"/>
    <col min="14604" max="14604" width="7.625" style="176" customWidth="1"/>
    <col min="14605" max="14609" width="9" style="176"/>
    <col min="14610" max="14610" width="7.25" style="176" customWidth="1"/>
    <col min="14611" max="14848" width="9" style="176"/>
    <col min="14849" max="14849" width="1.5" style="176" customWidth="1"/>
    <col min="14850" max="14850" width="5.875" style="176" customWidth="1"/>
    <col min="14851" max="14851" width="10.625" style="176" customWidth="1"/>
    <col min="14852" max="14852" width="4.25" style="176" customWidth="1"/>
    <col min="14853" max="14853" width="11.25" style="176" customWidth="1"/>
    <col min="14854" max="14854" width="3.5" style="176" customWidth="1"/>
    <col min="14855" max="14855" width="10.5" style="176" customWidth="1"/>
    <col min="14856" max="14856" width="11.25" style="176" customWidth="1"/>
    <col min="14857" max="14857" width="10.375" style="176" customWidth="1"/>
    <col min="14858" max="14858" width="9.875" style="176" customWidth="1"/>
    <col min="14859" max="14859" width="9" style="176"/>
    <col min="14860" max="14860" width="7.625" style="176" customWidth="1"/>
    <col min="14861" max="14865" width="9" style="176"/>
    <col min="14866" max="14866" width="7.25" style="176" customWidth="1"/>
    <col min="14867" max="15104" width="9" style="176"/>
    <col min="15105" max="15105" width="1.5" style="176" customWidth="1"/>
    <col min="15106" max="15106" width="5.875" style="176" customWidth="1"/>
    <col min="15107" max="15107" width="10.625" style="176" customWidth="1"/>
    <col min="15108" max="15108" width="4.25" style="176" customWidth="1"/>
    <col min="15109" max="15109" width="11.25" style="176" customWidth="1"/>
    <col min="15110" max="15110" width="3.5" style="176" customWidth="1"/>
    <col min="15111" max="15111" width="10.5" style="176" customWidth="1"/>
    <col min="15112" max="15112" width="11.25" style="176" customWidth="1"/>
    <col min="15113" max="15113" width="10.375" style="176" customWidth="1"/>
    <col min="15114" max="15114" width="9.875" style="176" customWidth="1"/>
    <col min="15115" max="15115" width="9" style="176"/>
    <col min="15116" max="15116" width="7.625" style="176" customWidth="1"/>
    <col min="15117" max="15121" width="9" style="176"/>
    <col min="15122" max="15122" width="7.25" style="176" customWidth="1"/>
    <col min="15123" max="15360" width="9" style="176"/>
    <col min="15361" max="15361" width="1.5" style="176" customWidth="1"/>
    <col min="15362" max="15362" width="5.875" style="176" customWidth="1"/>
    <col min="15363" max="15363" width="10.625" style="176" customWidth="1"/>
    <col min="15364" max="15364" width="4.25" style="176" customWidth="1"/>
    <col min="15365" max="15365" width="11.25" style="176" customWidth="1"/>
    <col min="15366" max="15366" width="3.5" style="176" customWidth="1"/>
    <col min="15367" max="15367" width="10.5" style="176" customWidth="1"/>
    <col min="15368" max="15368" width="11.25" style="176" customWidth="1"/>
    <col min="15369" max="15369" width="10.375" style="176" customWidth="1"/>
    <col min="15370" max="15370" width="9.875" style="176" customWidth="1"/>
    <col min="15371" max="15371" width="9" style="176"/>
    <col min="15372" max="15372" width="7.625" style="176" customWidth="1"/>
    <col min="15373" max="15377" width="9" style="176"/>
    <col min="15378" max="15378" width="7.25" style="176" customWidth="1"/>
    <col min="15379" max="15616" width="9" style="176"/>
    <col min="15617" max="15617" width="1.5" style="176" customWidth="1"/>
    <col min="15618" max="15618" width="5.875" style="176" customWidth="1"/>
    <col min="15619" max="15619" width="10.625" style="176" customWidth="1"/>
    <col min="15620" max="15620" width="4.25" style="176" customWidth="1"/>
    <col min="15621" max="15621" width="11.25" style="176" customWidth="1"/>
    <col min="15622" max="15622" width="3.5" style="176" customWidth="1"/>
    <col min="15623" max="15623" width="10.5" style="176" customWidth="1"/>
    <col min="15624" max="15624" width="11.25" style="176" customWidth="1"/>
    <col min="15625" max="15625" width="10.375" style="176" customWidth="1"/>
    <col min="15626" max="15626" width="9.875" style="176" customWidth="1"/>
    <col min="15627" max="15627" width="9" style="176"/>
    <col min="15628" max="15628" width="7.625" style="176" customWidth="1"/>
    <col min="15629" max="15633" width="9" style="176"/>
    <col min="15634" max="15634" width="7.25" style="176" customWidth="1"/>
    <col min="15635" max="15872" width="9" style="176"/>
    <col min="15873" max="15873" width="1.5" style="176" customWidth="1"/>
    <col min="15874" max="15874" width="5.875" style="176" customWidth="1"/>
    <col min="15875" max="15875" width="10.625" style="176" customWidth="1"/>
    <col min="15876" max="15876" width="4.25" style="176" customWidth="1"/>
    <col min="15877" max="15877" width="11.25" style="176" customWidth="1"/>
    <col min="15878" max="15878" width="3.5" style="176" customWidth="1"/>
    <col min="15879" max="15879" width="10.5" style="176" customWidth="1"/>
    <col min="15880" max="15880" width="11.25" style="176" customWidth="1"/>
    <col min="15881" max="15881" width="10.375" style="176" customWidth="1"/>
    <col min="15882" max="15882" width="9.875" style="176" customWidth="1"/>
    <col min="15883" max="15883" width="9" style="176"/>
    <col min="15884" max="15884" width="7.625" style="176" customWidth="1"/>
    <col min="15885" max="15889" width="9" style="176"/>
    <col min="15890" max="15890" width="7.25" style="176" customWidth="1"/>
    <col min="15891" max="16128" width="9" style="176"/>
    <col min="16129" max="16129" width="1.5" style="176" customWidth="1"/>
    <col min="16130" max="16130" width="5.875" style="176" customWidth="1"/>
    <col min="16131" max="16131" width="10.625" style="176" customWidth="1"/>
    <col min="16132" max="16132" width="4.25" style="176" customWidth="1"/>
    <col min="16133" max="16133" width="11.25" style="176" customWidth="1"/>
    <col min="16134" max="16134" width="3.5" style="176" customWidth="1"/>
    <col min="16135" max="16135" width="10.5" style="176" customWidth="1"/>
    <col min="16136" max="16136" width="11.25" style="176" customWidth="1"/>
    <col min="16137" max="16137" width="10.375" style="176" customWidth="1"/>
    <col min="16138" max="16138" width="9.875" style="176" customWidth="1"/>
    <col min="16139" max="16139" width="9" style="176"/>
    <col min="16140" max="16140" width="7.625" style="176" customWidth="1"/>
    <col min="16141" max="16145" width="9" style="176"/>
    <col min="16146" max="16146" width="7.25" style="176" customWidth="1"/>
    <col min="16147" max="16384" width="9" style="176"/>
  </cols>
  <sheetData>
    <row r="1" spans="2:20" ht="15" customHeight="1" thickBot="1">
      <c r="B1" s="451" t="s">
        <v>1204</v>
      </c>
      <c r="C1" s="157"/>
      <c r="D1" s="157"/>
      <c r="E1" s="157"/>
      <c r="F1" s="199" t="s">
        <v>1205</v>
      </c>
      <c r="G1" s="157"/>
      <c r="H1" s="158"/>
      <c r="I1" s="158"/>
      <c r="J1" s="158"/>
      <c r="K1" s="158"/>
      <c r="L1" s="158"/>
      <c r="M1" s="158"/>
      <c r="N1" s="158"/>
      <c r="O1" s="158"/>
      <c r="Q1" s="160"/>
      <c r="R1" s="378" t="str">
        <f>G137</f>
        <v/>
      </c>
      <c r="S1" s="114"/>
      <c r="T1" s="114"/>
    </row>
    <row r="2" spans="2:20" ht="18" customHeight="1" thickBot="1">
      <c r="C2" s="158"/>
      <c r="E2" s="163"/>
      <c r="H2" s="1741" t="s">
        <v>2249</v>
      </c>
      <c r="I2" s="1742"/>
      <c r="J2" s="1905" t="str">
        <f>'02入力票（その２）'!I166</f>
        <v/>
      </c>
      <c r="K2" s="1906"/>
      <c r="L2" s="1907"/>
      <c r="M2" s="163"/>
      <c r="N2" s="163"/>
      <c r="O2" s="163"/>
      <c r="Q2" s="164"/>
      <c r="R2" s="164"/>
      <c r="S2" s="114"/>
      <c r="T2" s="114"/>
    </row>
    <row r="3" spans="2:20" ht="27" customHeight="1" thickBot="1">
      <c r="B3" s="946" t="s">
        <v>595</v>
      </c>
      <c r="C3" s="947"/>
      <c r="D3" s="910"/>
      <c r="E3" s="910"/>
      <c r="F3" s="910"/>
      <c r="G3" s="1746"/>
      <c r="H3" s="907" t="s">
        <v>596</v>
      </c>
      <c r="I3" s="947"/>
      <c r="J3" s="1747"/>
      <c r="K3" s="910"/>
      <c r="L3" s="911"/>
      <c r="M3" s="452"/>
      <c r="N3" s="453"/>
      <c r="O3" s="453"/>
      <c r="P3" s="453"/>
      <c r="Q3" s="453"/>
      <c r="R3" s="454"/>
      <c r="S3" s="114"/>
      <c r="T3" s="114"/>
    </row>
    <row r="4" spans="2:20">
      <c r="B4" s="1398" t="s">
        <v>598</v>
      </c>
      <c r="C4" s="1748"/>
      <c r="D4" s="1750">
        <v>14001</v>
      </c>
      <c r="E4" s="1750"/>
      <c r="F4" s="1750">
        <v>14002</v>
      </c>
      <c r="G4" s="1750"/>
      <c r="H4" s="455">
        <v>9000</v>
      </c>
      <c r="I4" s="455">
        <v>9001</v>
      </c>
      <c r="J4" s="455">
        <v>9002</v>
      </c>
      <c r="K4" s="455">
        <v>9003</v>
      </c>
      <c r="L4" s="456">
        <v>9004</v>
      </c>
      <c r="M4" s="457"/>
      <c r="N4" s="458"/>
      <c r="O4" s="458"/>
      <c r="P4" s="458"/>
      <c r="Q4" s="458"/>
      <c r="R4" s="459"/>
      <c r="S4" s="114"/>
      <c r="T4" s="114"/>
    </row>
    <row r="5" spans="2:20" ht="14.25" thickBot="1">
      <c r="B5" s="1401"/>
      <c r="C5" s="1749"/>
      <c r="D5" s="1751" t="str">
        <f>'02入力票（その２）'!I58</f>
        <v>　</v>
      </c>
      <c r="E5" s="1751"/>
      <c r="F5" s="927" t="str">
        <f>'02入力票（その２）'!I59</f>
        <v>　</v>
      </c>
      <c r="G5" s="927"/>
      <c r="H5" s="460" t="str">
        <f>'02入力票（その２）'!I60</f>
        <v>　</v>
      </c>
      <c r="I5" s="460" t="str">
        <f>'02入力票（その２）'!I61</f>
        <v>　</v>
      </c>
      <c r="J5" s="460" t="str">
        <f>'02入力票（その２）'!I62</f>
        <v>　</v>
      </c>
      <c r="K5" s="460" t="str">
        <f>'02入力票（その２）'!I63</f>
        <v>　</v>
      </c>
      <c r="L5" s="461" t="str">
        <f>'02入力票（その２）'!I64</f>
        <v>　</v>
      </c>
      <c r="M5" s="457"/>
      <c r="N5" s="458"/>
      <c r="O5" s="458"/>
      <c r="P5" s="458"/>
      <c r="Q5" s="458"/>
      <c r="R5" s="459"/>
      <c r="S5" s="114"/>
      <c r="T5" s="114"/>
    </row>
    <row r="6" spans="2:20">
      <c r="B6" s="1393" t="s">
        <v>164</v>
      </c>
      <c r="C6" s="1075"/>
      <c r="D6" s="1039" t="s">
        <v>599</v>
      </c>
      <c r="E6" s="1039"/>
      <c r="F6" s="1039" t="s">
        <v>167</v>
      </c>
      <c r="G6" s="1039"/>
      <c r="H6" s="206" t="s">
        <v>171</v>
      </c>
      <c r="I6" s="462" t="s">
        <v>174</v>
      </c>
      <c r="J6" s="206" t="s">
        <v>177</v>
      </c>
      <c r="K6" s="206" t="s">
        <v>180</v>
      </c>
      <c r="L6" s="463" t="s">
        <v>2252</v>
      </c>
      <c r="M6" s="464" t="s">
        <v>2250</v>
      </c>
      <c r="N6" s="464" t="s">
        <v>2251</v>
      </c>
      <c r="O6" s="464" t="s">
        <v>192</v>
      </c>
      <c r="P6" s="465"/>
      <c r="Q6" s="465"/>
      <c r="R6" s="466"/>
      <c r="S6" s="114"/>
      <c r="T6" s="114"/>
    </row>
    <row r="7" spans="2:20">
      <c r="B7" s="1757"/>
      <c r="C7" s="1590"/>
      <c r="D7" s="1758" t="s">
        <v>2627</v>
      </c>
      <c r="E7" s="1758"/>
      <c r="F7" s="1759" t="str">
        <f>'02入力票（その２）'!I65</f>
        <v>　</v>
      </c>
      <c r="G7" s="1759"/>
      <c r="H7" s="662" t="str">
        <f>'02入力票（その２）'!I67</f>
        <v>　</v>
      </c>
      <c r="I7" s="662" t="str">
        <f>'02入力票（その２）'!I69</f>
        <v>　</v>
      </c>
      <c r="J7" s="662" t="str">
        <f>'02入力票（その２）'!I71</f>
        <v>　</v>
      </c>
      <c r="K7" s="662" t="str">
        <f>'02入力票（その２）'!I73</f>
        <v>　</v>
      </c>
      <c r="L7" s="663" t="str">
        <f>'02入力票（その２）'!I75</f>
        <v>　</v>
      </c>
      <c r="M7" s="662" t="str">
        <f>'02入力票（その２）'!I77</f>
        <v>　</v>
      </c>
      <c r="N7" s="662" t="str">
        <f>'02入力票（その２）'!I79</f>
        <v>　</v>
      </c>
      <c r="O7" s="662" t="str">
        <f>'02入力票（その２）'!I81</f>
        <v>　</v>
      </c>
      <c r="P7" s="467"/>
      <c r="Q7" s="467"/>
      <c r="R7" s="468"/>
      <c r="S7" s="114"/>
      <c r="T7" s="114"/>
    </row>
    <row r="8" spans="2:20" ht="14.25" thickBot="1">
      <c r="B8" s="1394"/>
      <c r="C8" s="1387"/>
      <c r="D8" s="1760" t="s">
        <v>860</v>
      </c>
      <c r="E8" s="1760"/>
      <c r="F8" s="1761" t="str">
        <f>'02入力票（その２）'!I66</f>
        <v>－</v>
      </c>
      <c r="G8" s="1761"/>
      <c r="H8" s="664" t="str">
        <f>'02入力票（その２）'!I68</f>
        <v>－</v>
      </c>
      <c r="I8" s="664" t="str">
        <f>'02入力票（その２）'!I70</f>
        <v>－</v>
      </c>
      <c r="J8" s="664" t="str">
        <f>'02入力票（その２）'!I72</f>
        <v>－</v>
      </c>
      <c r="K8" s="664" t="str">
        <f>'02入力票（その２）'!I74</f>
        <v>－</v>
      </c>
      <c r="L8" s="664" t="str">
        <f>'02入力票（その２）'!I76</f>
        <v>－</v>
      </c>
      <c r="M8" s="664" t="str">
        <f>'02入力票（その２）'!I78</f>
        <v>－</v>
      </c>
      <c r="N8" s="664" t="str">
        <f>'02入力票（その２）'!I80</f>
        <v>－</v>
      </c>
      <c r="O8" s="664" t="str">
        <f>'02入力票（その２）'!I82</f>
        <v>－</v>
      </c>
      <c r="P8" s="469"/>
      <c r="Q8" s="469"/>
      <c r="R8" s="470"/>
      <c r="S8" s="114"/>
      <c r="T8" s="114"/>
    </row>
    <row r="9" spans="2:20" ht="27" customHeight="1">
      <c r="B9" s="1393" t="s">
        <v>872</v>
      </c>
      <c r="C9" s="1074"/>
      <c r="D9" s="1074"/>
      <c r="E9" s="1074"/>
      <c r="F9" s="1074"/>
      <c r="G9" s="1074"/>
      <c r="H9" s="1074"/>
      <c r="I9" s="1074"/>
      <c r="J9" s="1752"/>
      <c r="K9" s="1753" t="s">
        <v>873</v>
      </c>
      <c r="L9" s="1754"/>
      <c r="M9" s="1754"/>
      <c r="N9" s="1754"/>
      <c r="O9" s="1754"/>
      <c r="P9" s="975" t="s">
        <v>609</v>
      </c>
      <c r="Q9" s="975"/>
      <c r="R9" s="1755"/>
      <c r="S9" s="114"/>
      <c r="T9" s="114"/>
    </row>
    <row r="10" spans="2:20">
      <c r="B10" s="978" t="s">
        <v>875</v>
      </c>
      <c r="C10" s="979"/>
      <c r="D10" s="1271" t="str">
        <f>'02入力票（その２）'!I22</f>
        <v/>
      </c>
      <c r="E10" s="1271"/>
      <c r="F10" s="1271"/>
      <c r="G10" s="1271"/>
      <c r="H10" s="1271"/>
      <c r="I10" s="1271"/>
      <c r="J10" s="1756"/>
      <c r="K10" s="982" t="s">
        <v>875</v>
      </c>
      <c r="L10" s="979"/>
      <c r="M10" s="1271" t="str">
        <f>'02入力票（その２）'!I42</f>
        <v/>
      </c>
      <c r="N10" s="1271"/>
      <c r="O10" s="1271"/>
      <c r="P10" s="1271"/>
      <c r="Q10" s="1271"/>
      <c r="R10" s="1273"/>
      <c r="S10" s="114"/>
      <c r="T10" s="114"/>
    </row>
    <row r="11" spans="2:20">
      <c r="B11" s="985" t="s">
        <v>610</v>
      </c>
      <c r="C11" s="986"/>
      <c r="D11" s="1211" t="str">
        <f>'02入力票（その２）'!I21</f>
        <v/>
      </c>
      <c r="E11" s="1211"/>
      <c r="F11" s="1211"/>
      <c r="G11" s="1211"/>
      <c r="H11" s="1211"/>
      <c r="I11" s="1211"/>
      <c r="J11" s="1001"/>
      <c r="K11" s="993" t="s">
        <v>610</v>
      </c>
      <c r="L11" s="986"/>
      <c r="M11" s="1211" t="str">
        <f>'02入力票（その２）'!I41</f>
        <v/>
      </c>
      <c r="N11" s="1211"/>
      <c r="O11" s="1211"/>
      <c r="P11" s="1211"/>
      <c r="Q11" s="1211"/>
      <c r="R11" s="1762"/>
      <c r="S11" s="114"/>
      <c r="T11" s="114"/>
    </row>
    <row r="12" spans="2:20">
      <c r="B12" s="953"/>
      <c r="C12" s="954"/>
      <c r="D12" s="1009"/>
      <c r="E12" s="1009"/>
      <c r="F12" s="1009"/>
      <c r="G12" s="1009"/>
      <c r="H12" s="1009"/>
      <c r="I12" s="1009"/>
      <c r="J12" s="1016"/>
      <c r="K12" s="994"/>
      <c r="L12" s="954"/>
      <c r="M12" s="1009"/>
      <c r="N12" s="1009"/>
      <c r="O12" s="1009"/>
      <c r="P12" s="1009"/>
      <c r="Q12" s="1009"/>
      <c r="R12" s="1019"/>
      <c r="S12" s="114"/>
      <c r="T12" s="114"/>
    </row>
    <row r="13" spans="2:20" ht="18" customHeight="1">
      <c r="B13" s="953" t="s">
        <v>611</v>
      </c>
      <c r="C13" s="954"/>
      <c r="D13" s="1009" t="s">
        <v>612</v>
      </c>
      <c r="E13" s="1009"/>
      <c r="F13" s="1009" t="str">
        <f>'02入力票（その２）'!I23</f>
        <v/>
      </c>
      <c r="G13" s="1009"/>
      <c r="H13" s="193" t="s">
        <v>875</v>
      </c>
      <c r="I13" s="1285" t="str">
        <f>'02入力票（その２）'!I25</f>
        <v/>
      </c>
      <c r="J13" s="1763"/>
      <c r="K13" s="994" t="s">
        <v>611</v>
      </c>
      <c r="L13" s="954"/>
      <c r="M13" s="954" t="s">
        <v>612</v>
      </c>
      <c r="N13" s="999" t="str">
        <f>'02入力票（その２）'!I43</f>
        <v/>
      </c>
      <c r="O13" s="1000"/>
      <c r="P13" s="194" t="s">
        <v>875</v>
      </c>
      <c r="Q13" s="1756" t="str">
        <f>'02入力票（その２）'!I45</f>
        <v/>
      </c>
      <c r="R13" s="1764"/>
      <c r="S13" s="114"/>
      <c r="T13" s="114"/>
    </row>
    <row r="14" spans="2:20" ht="24" customHeight="1">
      <c r="B14" s="953"/>
      <c r="C14" s="954"/>
      <c r="D14" s="1009"/>
      <c r="E14" s="1009"/>
      <c r="F14" s="1009"/>
      <c r="G14" s="1009"/>
      <c r="H14" s="195" t="s">
        <v>76</v>
      </c>
      <c r="I14" s="1048" t="str">
        <f>'02入力票（その２）'!I24</f>
        <v/>
      </c>
      <c r="J14" s="1306"/>
      <c r="K14" s="994"/>
      <c r="L14" s="954"/>
      <c r="M14" s="954"/>
      <c r="N14" s="1001"/>
      <c r="O14" s="1002"/>
      <c r="P14" s="196" t="s">
        <v>76</v>
      </c>
      <c r="Q14" s="1765" t="str">
        <f>'02入力票（その２）'!I44</f>
        <v/>
      </c>
      <c r="R14" s="1766"/>
      <c r="S14" s="114"/>
      <c r="T14" s="114"/>
    </row>
    <row r="15" spans="2:20" ht="18" customHeight="1">
      <c r="B15" s="953" t="s">
        <v>613</v>
      </c>
      <c r="C15" s="954"/>
      <c r="D15" s="1009" t="s">
        <v>99</v>
      </c>
      <c r="E15" s="1009"/>
      <c r="F15" s="1010" t="str">
        <f>'02入力票（その２）'!I12</f>
        <v/>
      </c>
      <c r="G15" s="1010"/>
      <c r="H15" s="999"/>
      <c r="I15" s="1011"/>
      <c r="J15" s="1011"/>
      <c r="K15" s="994" t="s">
        <v>613</v>
      </c>
      <c r="L15" s="954"/>
      <c r="M15" s="197" t="s">
        <v>99</v>
      </c>
      <c r="N15" s="1116" t="str">
        <f>'02入力票（その２）'!I31</f>
        <v/>
      </c>
      <c r="O15" s="1117"/>
      <c r="P15" s="1026"/>
      <c r="Q15" s="1026"/>
      <c r="R15" s="1027"/>
      <c r="S15" s="114"/>
      <c r="T15" s="114"/>
    </row>
    <row r="16" spans="2:20" ht="18" customHeight="1">
      <c r="B16" s="953"/>
      <c r="C16" s="954"/>
      <c r="D16" s="1336" t="str">
        <f>H157</f>
        <v>※　選択してください。</v>
      </c>
      <c r="E16" s="1337"/>
      <c r="F16" s="1337"/>
      <c r="G16" s="1337"/>
      <c r="H16" s="1337"/>
      <c r="I16" s="1337"/>
      <c r="J16" s="1767"/>
      <c r="K16" s="994"/>
      <c r="L16" s="954"/>
      <c r="M16" s="1336" t="str">
        <f>J208</f>
        <v>※　選択してください。</v>
      </c>
      <c r="N16" s="1337"/>
      <c r="O16" s="1337"/>
      <c r="P16" s="1337"/>
      <c r="Q16" s="1337"/>
      <c r="R16" s="1338"/>
      <c r="S16" s="114"/>
      <c r="T16" s="114"/>
    </row>
    <row r="17" spans="2:20" ht="18" customHeight="1">
      <c r="B17" s="953"/>
      <c r="C17" s="954"/>
      <c r="D17" s="1342" t="str">
        <f>'02入力票（その２）'!I20</f>
        <v/>
      </c>
      <c r="E17" s="1343"/>
      <c r="F17" s="1343"/>
      <c r="G17" s="1343"/>
      <c r="H17" s="1343"/>
      <c r="I17" s="1343"/>
      <c r="J17" s="1768"/>
      <c r="K17" s="994"/>
      <c r="L17" s="954"/>
      <c r="M17" s="1342" t="str">
        <f>'02入力票（その２）'!I39</f>
        <v/>
      </c>
      <c r="N17" s="1343"/>
      <c r="O17" s="1343"/>
      <c r="P17" s="1343"/>
      <c r="Q17" s="1343"/>
      <c r="R17" s="1344"/>
      <c r="S17" s="114"/>
      <c r="T17" s="114"/>
    </row>
    <row r="18" spans="2:20" ht="18" customHeight="1">
      <c r="B18" s="953" t="s">
        <v>614</v>
      </c>
      <c r="C18" s="954"/>
      <c r="D18" s="958"/>
      <c r="E18" s="958"/>
      <c r="F18" s="958"/>
      <c r="G18" s="958"/>
      <c r="H18" s="958"/>
      <c r="I18" s="958"/>
      <c r="J18" s="1769"/>
      <c r="K18" s="994" t="s">
        <v>614</v>
      </c>
      <c r="L18" s="954"/>
      <c r="M18" s="958"/>
      <c r="N18" s="958"/>
      <c r="O18" s="958"/>
      <c r="P18" s="958"/>
      <c r="Q18" s="958"/>
      <c r="R18" s="1770"/>
      <c r="S18" s="114"/>
      <c r="T18" s="114"/>
    </row>
    <row r="19" spans="2:20" ht="18" customHeight="1">
      <c r="B19" s="953" t="s">
        <v>615</v>
      </c>
      <c r="C19" s="954"/>
      <c r="D19" s="1009" t="str">
        <f>'02入力票（その２）'!I26</f>
        <v/>
      </c>
      <c r="E19" s="1009"/>
      <c r="F19" s="1009"/>
      <c r="G19" s="1009"/>
      <c r="H19" s="1009"/>
      <c r="I19" s="1009"/>
      <c r="J19" s="1016"/>
      <c r="K19" s="994" t="s">
        <v>615</v>
      </c>
      <c r="L19" s="954"/>
      <c r="M19" s="1009" t="str">
        <f>'02入力票（その２）'!I46</f>
        <v/>
      </c>
      <c r="N19" s="1009"/>
      <c r="O19" s="1009"/>
      <c r="P19" s="1009"/>
      <c r="Q19" s="1009"/>
      <c r="R19" s="1019"/>
      <c r="S19" s="114"/>
      <c r="T19" s="114"/>
    </row>
    <row r="20" spans="2:20" ht="18" customHeight="1">
      <c r="B20" s="953" t="s">
        <v>85</v>
      </c>
      <c r="C20" s="954"/>
      <c r="D20" s="1009" t="str">
        <f>'02入力票（その２）'!I27</f>
        <v/>
      </c>
      <c r="E20" s="1009"/>
      <c r="F20" s="1009"/>
      <c r="G20" s="1009"/>
      <c r="H20" s="1009"/>
      <c r="I20" s="1009"/>
      <c r="J20" s="1016"/>
      <c r="K20" s="994" t="s">
        <v>85</v>
      </c>
      <c r="L20" s="954"/>
      <c r="M20" s="1009" t="str">
        <f>'02入力票（その２）'!I47</f>
        <v/>
      </c>
      <c r="N20" s="1009"/>
      <c r="O20" s="1009"/>
      <c r="P20" s="1009"/>
      <c r="Q20" s="1009"/>
      <c r="R20" s="1019"/>
      <c r="S20" s="114"/>
      <c r="T20" s="114"/>
    </row>
    <row r="21" spans="2:20" ht="18" customHeight="1" thickBot="1">
      <c r="B21" s="955" t="s">
        <v>796</v>
      </c>
      <c r="C21" s="956"/>
      <c r="D21" s="1024" t="str">
        <f>'02入力票（その２）'!I30</f>
        <v/>
      </c>
      <c r="E21" s="1024"/>
      <c r="F21" s="1024"/>
      <c r="G21" s="1024"/>
      <c r="H21" s="1024"/>
      <c r="I21" s="1024"/>
      <c r="J21" s="1020"/>
      <c r="K21" s="1023" t="s">
        <v>796</v>
      </c>
      <c r="L21" s="956"/>
      <c r="M21" s="1024" t="str">
        <f>'02入力票（その２）'!I49</f>
        <v/>
      </c>
      <c r="N21" s="1024"/>
      <c r="O21" s="1024"/>
      <c r="P21" s="1024"/>
      <c r="Q21" s="1024"/>
      <c r="R21" s="1025"/>
      <c r="S21" s="114"/>
      <c r="T21" s="114"/>
    </row>
    <row r="22" spans="2:20">
      <c r="B22" s="1771" t="s">
        <v>292</v>
      </c>
      <c r="C22" s="1772"/>
      <c r="D22" s="1772"/>
      <c r="E22" s="1772"/>
      <c r="F22" s="1772"/>
      <c r="G22" s="1772"/>
      <c r="H22" s="1773" t="s">
        <v>241</v>
      </c>
      <c r="I22" s="1774"/>
      <c r="J22" s="1774"/>
      <c r="K22" s="1775"/>
      <c r="L22" s="1772" t="s">
        <v>1206</v>
      </c>
      <c r="M22" s="1772"/>
      <c r="N22" s="1772"/>
      <c r="O22" s="1772"/>
      <c r="P22" s="1772"/>
      <c r="Q22" s="1772"/>
      <c r="R22" s="1776"/>
      <c r="S22" s="114"/>
      <c r="T22" s="114"/>
    </row>
    <row r="23" spans="2:20">
      <c r="B23" s="1264" t="s">
        <v>1</v>
      </c>
      <c r="C23" s="1009"/>
      <c r="D23" s="1782" t="s">
        <v>2630</v>
      </c>
      <c r="E23" s="1782"/>
      <c r="F23" s="1782" t="s">
        <v>2629</v>
      </c>
      <c r="G23" s="1782"/>
      <c r="H23" s="1009" t="s">
        <v>1207</v>
      </c>
      <c r="I23" s="1009"/>
      <c r="J23" s="1769" t="str">
        <f>'02入力票（その２）'!I156</f>
        <v/>
      </c>
      <c r="K23" s="1781"/>
      <c r="L23" s="1009" t="s">
        <v>1208</v>
      </c>
      <c r="M23" s="1009"/>
      <c r="N23" s="1777" t="str">
        <f>'02入力票（その２）'!I160</f>
        <v/>
      </c>
      <c r="O23" s="1009"/>
      <c r="P23" s="1778" t="s">
        <v>1209</v>
      </c>
      <c r="Q23" s="958"/>
      <c r="R23" s="1770"/>
      <c r="S23" s="114"/>
      <c r="T23" s="114"/>
    </row>
    <row r="24" spans="2:20">
      <c r="B24" s="1264" t="s">
        <v>1210</v>
      </c>
      <c r="C24" s="1009"/>
      <c r="D24" s="1780" t="str">
        <f>'02入力票（その２）'!I150</f>
        <v/>
      </c>
      <c r="E24" s="958"/>
      <c r="F24" s="1780" t="str">
        <f>'02入力票（その２）'!I151</f>
        <v/>
      </c>
      <c r="G24" s="958"/>
      <c r="H24" s="1009" t="s">
        <v>1211</v>
      </c>
      <c r="I24" s="1009"/>
      <c r="J24" s="1769" t="str">
        <f>'02入力票（その２）'!I157</f>
        <v/>
      </c>
      <c r="K24" s="1781"/>
      <c r="L24" s="1009" t="s">
        <v>1212</v>
      </c>
      <c r="M24" s="1009"/>
      <c r="N24" s="1777" t="str">
        <f>'02入力票（その２）'!I161</f>
        <v/>
      </c>
      <c r="O24" s="1009"/>
      <c r="P24" s="958"/>
      <c r="Q24" s="958"/>
      <c r="R24" s="1770"/>
      <c r="S24" s="114"/>
      <c r="T24" s="114"/>
    </row>
    <row r="25" spans="2:20">
      <c r="B25" s="1264" t="s">
        <v>1213</v>
      </c>
      <c r="C25" s="1009"/>
      <c r="D25" s="1780" t="str">
        <f>'02入力票（その２）'!I152</f>
        <v/>
      </c>
      <c r="E25" s="958"/>
      <c r="F25" s="1780" t="str">
        <f>'02入力票（その２）'!I153</f>
        <v/>
      </c>
      <c r="G25" s="958"/>
      <c r="H25" s="1009" t="s">
        <v>1214</v>
      </c>
      <c r="I25" s="1009"/>
      <c r="J25" s="1769" t="str">
        <f>'02入力票（その２）'!I158</f>
        <v/>
      </c>
      <c r="K25" s="1781"/>
      <c r="L25" s="1009" t="s">
        <v>1215</v>
      </c>
      <c r="M25" s="1009"/>
      <c r="N25" s="1793" t="e">
        <f>'02入力票（その２）'!I162</f>
        <v>#VALUE!</v>
      </c>
      <c r="O25" s="1009"/>
      <c r="P25" s="958"/>
      <c r="Q25" s="958"/>
      <c r="R25" s="1770"/>
      <c r="S25" s="114"/>
      <c r="T25" s="114"/>
    </row>
    <row r="26" spans="2:20" ht="14.25" thickBot="1">
      <c r="B26" s="1783" t="s">
        <v>1216</v>
      </c>
      <c r="C26" s="1024"/>
      <c r="D26" s="1784" t="str">
        <f>'02入力票（その２）'!I154</f>
        <v/>
      </c>
      <c r="E26" s="964"/>
      <c r="F26" s="1784" t="str">
        <f>'02入力票（その２）'!I155</f>
        <v/>
      </c>
      <c r="G26" s="964"/>
      <c r="H26" s="1024" t="s">
        <v>1217</v>
      </c>
      <c r="I26" s="1024"/>
      <c r="J26" s="1785">
        <f>'02入力票（その２）'!I159</f>
        <v>0</v>
      </c>
      <c r="K26" s="1786"/>
      <c r="L26" s="1024"/>
      <c r="M26" s="1024"/>
      <c r="N26" s="1024"/>
      <c r="O26" s="1024"/>
      <c r="P26" s="964"/>
      <c r="Q26" s="964"/>
      <c r="R26" s="1779"/>
      <c r="S26" s="114"/>
      <c r="T26" s="114"/>
    </row>
    <row r="27" spans="2:20">
      <c r="B27" s="1787" t="s">
        <v>1218</v>
      </c>
      <c r="C27" s="1524"/>
      <c r="D27" s="1790" t="s">
        <v>1219</v>
      </c>
      <c r="E27" s="919"/>
      <c r="F27" s="919"/>
      <c r="G27" s="919"/>
      <c r="H27" s="919"/>
      <c r="I27" s="919"/>
      <c r="J27" s="1791"/>
      <c r="K27" s="1792" t="s">
        <v>1220</v>
      </c>
      <c r="L27" s="1772"/>
      <c r="M27" s="1772"/>
      <c r="N27" s="1772"/>
      <c r="O27" s="1776"/>
      <c r="P27" s="1794"/>
      <c r="Q27" s="1750"/>
      <c r="R27" s="1795"/>
      <c r="S27" s="114"/>
      <c r="T27" s="114"/>
    </row>
    <row r="28" spans="2:20">
      <c r="B28" s="1788"/>
      <c r="C28" s="1789"/>
      <c r="D28" s="1796" t="s">
        <v>1221</v>
      </c>
      <c r="E28" s="1797"/>
      <c r="F28" s="1797"/>
      <c r="G28" s="1797"/>
      <c r="H28" s="1009" t="str">
        <f>'02入力票（その２）'!I135</f>
        <v>　</v>
      </c>
      <c r="I28" s="1009"/>
      <c r="J28" s="1798"/>
      <c r="K28" s="994" t="s">
        <v>1222</v>
      </c>
      <c r="L28" s="954"/>
      <c r="M28" s="954"/>
      <c r="N28" s="209" t="str">
        <f>'02入力票（その２）'!I143</f>
        <v/>
      </c>
      <c r="O28" s="471" t="s">
        <v>92</v>
      </c>
      <c r="P28" s="1781"/>
      <c r="Q28" s="958"/>
      <c r="R28" s="1770"/>
      <c r="S28" s="114"/>
      <c r="T28" s="114"/>
    </row>
    <row r="29" spans="2:20">
      <c r="B29" s="1788"/>
      <c r="C29" s="1789"/>
      <c r="D29" s="1796" t="s">
        <v>305</v>
      </c>
      <c r="E29" s="1797"/>
      <c r="F29" s="1797"/>
      <c r="G29" s="1797"/>
      <c r="H29" s="1009" t="str">
        <f>'02入力票（その２）'!I136</f>
        <v>　</v>
      </c>
      <c r="I29" s="1009"/>
      <c r="J29" s="1798"/>
      <c r="K29" s="994" t="s">
        <v>1223</v>
      </c>
      <c r="L29" s="954"/>
      <c r="M29" s="954"/>
      <c r="N29" s="209" t="str">
        <f>'02入力票（その２）'!I144</f>
        <v/>
      </c>
      <c r="O29" s="471" t="s">
        <v>92</v>
      </c>
      <c r="P29" s="1781"/>
      <c r="Q29" s="958"/>
      <c r="R29" s="1770"/>
      <c r="S29" s="114"/>
      <c r="T29" s="114"/>
    </row>
    <row r="30" spans="2:20">
      <c r="B30" s="1788"/>
      <c r="C30" s="1789"/>
      <c r="D30" s="1796" t="s">
        <v>307</v>
      </c>
      <c r="E30" s="1797"/>
      <c r="F30" s="1797"/>
      <c r="G30" s="1797"/>
      <c r="H30" s="1009" t="str">
        <f>'02入力票（その２）'!I137</f>
        <v>　</v>
      </c>
      <c r="I30" s="1009"/>
      <c r="J30" s="1798"/>
      <c r="K30" s="994" t="s">
        <v>1224</v>
      </c>
      <c r="L30" s="954"/>
      <c r="M30" s="954"/>
      <c r="N30" s="209" t="str">
        <f>'02入力票（その２）'!I145</f>
        <v/>
      </c>
      <c r="O30" s="471" t="s">
        <v>92</v>
      </c>
      <c r="P30" s="1781"/>
      <c r="Q30" s="958"/>
      <c r="R30" s="1770"/>
      <c r="S30" s="114"/>
      <c r="T30" s="114"/>
    </row>
    <row r="31" spans="2:20">
      <c r="B31" s="1802" t="s">
        <v>1225</v>
      </c>
      <c r="C31" s="990"/>
      <c r="D31" s="1796" t="s">
        <v>1226</v>
      </c>
      <c r="E31" s="1797"/>
      <c r="F31" s="1797"/>
      <c r="G31" s="1797"/>
      <c r="H31" s="1009" t="str">
        <f>'02入力票（その２）'!I138</f>
        <v>　</v>
      </c>
      <c r="I31" s="1009"/>
      <c r="J31" s="1798"/>
      <c r="K31" s="994" t="s">
        <v>1227</v>
      </c>
      <c r="L31" s="954"/>
      <c r="M31" s="954"/>
      <c r="N31" s="209" t="str">
        <f>'02入力票（その２）'!I146</f>
        <v/>
      </c>
      <c r="O31" s="471" t="s">
        <v>92</v>
      </c>
      <c r="P31" s="1781"/>
      <c r="Q31" s="958"/>
      <c r="R31" s="1770"/>
      <c r="S31" s="114"/>
      <c r="T31" s="114"/>
    </row>
    <row r="32" spans="2:20">
      <c r="B32" s="1803"/>
      <c r="C32" s="1804"/>
      <c r="D32" s="1796" t="s">
        <v>311</v>
      </c>
      <c r="E32" s="1797"/>
      <c r="F32" s="1797"/>
      <c r="G32" s="1797"/>
      <c r="H32" s="1009" t="str">
        <f>'02入力票（その２）'!I139</f>
        <v>　</v>
      </c>
      <c r="I32" s="1009"/>
      <c r="J32" s="1798"/>
      <c r="K32" s="994" t="s">
        <v>1228</v>
      </c>
      <c r="L32" s="954"/>
      <c r="M32" s="954"/>
      <c r="N32" s="209" t="str">
        <f>'02入力票（その２）'!I147</f>
        <v/>
      </c>
      <c r="O32" s="471" t="s">
        <v>92</v>
      </c>
      <c r="P32" s="1781"/>
      <c r="Q32" s="958"/>
      <c r="R32" s="1770"/>
      <c r="S32" s="114"/>
      <c r="T32" s="114"/>
    </row>
    <row r="33" spans="2:24">
      <c r="B33" s="1803"/>
      <c r="C33" s="1804"/>
      <c r="D33" s="1796" t="s">
        <v>313</v>
      </c>
      <c r="E33" s="1797"/>
      <c r="F33" s="1797"/>
      <c r="G33" s="1797"/>
      <c r="H33" s="1009" t="str">
        <f>'02入力票（その２）'!I140</f>
        <v>　</v>
      </c>
      <c r="I33" s="1009"/>
      <c r="J33" s="1798"/>
      <c r="K33" s="994" t="s">
        <v>1229</v>
      </c>
      <c r="L33" s="954"/>
      <c r="M33" s="954"/>
      <c r="N33" s="209" t="str">
        <f>'02入力票（その２）'!I148</f>
        <v/>
      </c>
      <c r="O33" s="471" t="s">
        <v>92</v>
      </c>
      <c r="P33" s="1781"/>
      <c r="Q33" s="958"/>
      <c r="R33" s="1770"/>
      <c r="S33" s="114"/>
      <c r="T33" s="114"/>
    </row>
    <row r="34" spans="2:24" ht="14.25" thickBot="1">
      <c r="B34" s="1805"/>
      <c r="C34" s="1806"/>
      <c r="D34" s="1799" t="str">
        <f>'02入力票（その２）'!I141</f>
        <v>　</v>
      </c>
      <c r="E34" s="1800"/>
      <c r="F34" s="1800"/>
      <c r="G34" s="1800"/>
      <c r="H34" s="1024" t="str">
        <f>'02入力票（その２）'!I142</f>
        <v>　</v>
      </c>
      <c r="I34" s="1024"/>
      <c r="J34" s="1801"/>
      <c r="K34" s="1023" t="s">
        <v>1230</v>
      </c>
      <c r="L34" s="956"/>
      <c r="M34" s="956"/>
      <c r="N34" s="472" t="str">
        <f>'02入力票（その２）'!I149</f>
        <v/>
      </c>
      <c r="O34" s="473" t="s">
        <v>92</v>
      </c>
      <c r="P34" s="1786"/>
      <c r="Q34" s="964"/>
      <c r="R34" s="1779"/>
      <c r="S34" s="114"/>
      <c r="T34" s="114"/>
    </row>
    <row r="35" spans="2:24">
      <c r="B35" s="1393" t="s">
        <v>2607</v>
      </c>
      <c r="C35" s="1074"/>
      <c r="D35" s="1074"/>
      <c r="E35" s="1074"/>
      <c r="F35" s="1385"/>
      <c r="G35" s="1075" t="s">
        <v>625</v>
      </c>
      <c r="H35" s="1055" t="str">
        <f>'02入力票（その２）'!I52</f>
        <v/>
      </c>
      <c r="I35" s="1087"/>
      <c r="J35" s="1814" t="s">
        <v>626</v>
      </c>
      <c r="K35" s="1055" t="str">
        <f>'02入力票（その２）'!I53</f>
        <v/>
      </c>
      <c r="L35" s="1087"/>
      <c r="M35" s="1088" t="s">
        <v>615</v>
      </c>
      <c r="N35" s="1055" t="str">
        <f>'02入力票（その２）'!I55</f>
        <v/>
      </c>
      <c r="O35" s="1087"/>
      <c r="P35" s="1088" t="s">
        <v>85</v>
      </c>
      <c r="Q35" s="1055" t="str">
        <f>'02入力票（その２）'!I56</f>
        <v/>
      </c>
      <c r="R35" s="1056"/>
      <c r="S35" s="114"/>
      <c r="T35" s="114"/>
    </row>
    <row r="36" spans="2:24" ht="14.25" thickBot="1">
      <c r="B36" s="1757"/>
      <c r="C36" s="1298"/>
      <c r="D36" s="1298"/>
      <c r="E36" s="1298"/>
      <c r="F36" s="1299"/>
      <c r="G36" s="1387"/>
      <c r="H36" s="1809"/>
      <c r="I36" s="1810"/>
      <c r="J36" s="1815"/>
      <c r="K36" s="1809"/>
      <c r="L36" s="1810"/>
      <c r="M36" s="945"/>
      <c r="N36" s="1809"/>
      <c r="O36" s="1810"/>
      <c r="P36" s="945"/>
      <c r="Q36" s="1809"/>
      <c r="R36" s="1811"/>
      <c r="S36" s="114"/>
      <c r="T36" s="114"/>
    </row>
    <row r="37" spans="2:24" ht="14.25" thickBot="1">
      <c r="B37" s="1394"/>
      <c r="C37" s="1329"/>
      <c r="D37" s="1329"/>
      <c r="E37" s="1329"/>
      <c r="F37" s="1330"/>
      <c r="G37" s="1746" t="s">
        <v>882</v>
      </c>
      <c r="H37" s="948"/>
      <c r="I37" s="948"/>
      <c r="J37" s="1059" t="str">
        <f>'02入力票（その２）'!I57</f>
        <v/>
      </c>
      <c r="K37" s="1059"/>
      <c r="L37" s="1059"/>
      <c r="M37" s="1059"/>
      <c r="N37" s="1059"/>
      <c r="O37" s="1060"/>
      <c r="P37" s="1812"/>
      <c r="Q37" s="1813"/>
      <c r="R37" s="1813"/>
      <c r="S37" s="114"/>
      <c r="T37" s="114"/>
    </row>
    <row r="38" spans="2:24" ht="15" thickBot="1">
      <c r="B38" s="451" t="s">
        <v>1204</v>
      </c>
      <c r="C38" s="259"/>
      <c r="D38" s="259"/>
      <c r="E38" s="259"/>
      <c r="F38" s="259"/>
      <c r="G38" s="199"/>
      <c r="H38" s="199"/>
      <c r="I38" s="259"/>
      <c r="J38" s="259"/>
      <c r="K38" s="1337"/>
      <c r="L38" s="1337"/>
      <c r="M38" s="1337"/>
      <c r="N38" s="1337"/>
      <c r="O38" s="1337"/>
      <c r="P38" s="1337"/>
      <c r="Q38" s="474"/>
      <c r="R38" s="387" t="str">
        <f>H123</f>
        <v>　</v>
      </c>
      <c r="S38" s="114"/>
      <c r="T38" s="114"/>
    </row>
    <row r="39" spans="2:24" ht="14.25" thickBot="1">
      <c r="B39" s="1807" t="s">
        <v>1231</v>
      </c>
      <c r="C39" s="1592"/>
      <c r="D39" s="187"/>
      <c r="E39" s="187"/>
      <c r="F39" s="187"/>
      <c r="G39" s="187"/>
      <c r="H39" s="187"/>
      <c r="I39" s="187"/>
      <c r="J39" s="187"/>
      <c r="K39" s="187"/>
      <c r="L39" s="187"/>
      <c r="M39" s="187"/>
      <c r="N39" s="187"/>
      <c r="O39" s="187"/>
      <c r="S39" s="114"/>
      <c r="T39" s="114"/>
    </row>
    <row r="40" spans="2:24" ht="14.25" thickBot="1">
      <c r="B40" s="163" t="s">
        <v>1232</v>
      </c>
      <c r="C40" s="163"/>
      <c r="F40" s="163"/>
      <c r="G40" s="163"/>
      <c r="H40" s="163"/>
      <c r="I40" s="163"/>
      <c r="J40" s="163"/>
      <c r="K40" s="163"/>
      <c r="L40" s="163"/>
      <c r="M40" s="163"/>
      <c r="N40" s="163"/>
      <c r="O40" s="163"/>
      <c r="P40" s="163"/>
      <c r="Q40" s="163"/>
      <c r="R40" s="250" t="str">
        <f>G137</f>
        <v/>
      </c>
      <c r="S40" s="475"/>
      <c r="T40" s="475"/>
    </row>
    <row r="41" spans="2:24">
      <c r="B41" s="476" t="s">
        <v>1233</v>
      </c>
      <c r="C41" s="463" t="s">
        <v>1234</v>
      </c>
      <c r="D41" s="477" t="s">
        <v>1235</v>
      </c>
      <c r="E41" s="224" t="s">
        <v>1236</v>
      </c>
      <c r="F41" s="1259" t="s">
        <v>1237</v>
      </c>
      <c r="G41" s="1260"/>
      <c r="H41" s="1260"/>
      <c r="I41" s="1260"/>
      <c r="J41" s="1260"/>
      <c r="K41" s="1260"/>
      <c r="L41" s="1260"/>
      <c r="M41" s="1260"/>
      <c r="N41" s="1260"/>
      <c r="O41" s="1260"/>
      <c r="P41" s="1260"/>
      <c r="Q41" s="1260"/>
      <c r="R41" s="1261"/>
      <c r="S41" s="114"/>
      <c r="T41" s="114"/>
    </row>
    <row r="42" spans="2:24" ht="21.75" customHeight="1">
      <c r="B42" s="478">
        <v>1</v>
      </c>
      <c r="C42" s="1729"/>
      <c r="D42" s="1730"/>
      <c r="E42" s="1731"/>
      <c r="F42" s="1223"/>
      <c r="G42" s="1223"/>
      <c r="H42" s="1223"/>
      <c r="I42" s="1223"/>
      <c r="J42" s="1223"/>
      <c r="K42" s="1223"/>
      <c r="L42" s="1223"/>
      <c r="M42" s="1223"/>
      <c r="N42" s="1223"/>
      <c r="O42" s="1223"/>
      <c r="P42" s="1223"/>
      <c r="Q42" s="1223"/>
      <c r="R42" s="1808"/>
      <c r="S42" s="114" t="str">
        <f>CONCATENATE(T47,T48,T49,T50,T51,T52,T53,T54,T55,T56,T57,T58,T59,T60,T61,T62,T63,T65,T66,T67,T68,T69,T70,T71,T72,T73,T74,T75)</f>
        <v>－－－－－－－－－－－－－－－－－－－－－－－－－－－－</v>
      </c>
      <c r="T42" s="114"/>
    </row>
    <row r="43" spans="2:24" ht="21.75" customHeight="1">
      <c r="B43" s="478">
        <v>2</v>
      </c>
      <c r="C43" s="1729"/>
      <c r="D43" s="1730"/>
      <c r="E43" s="1731"/>
      <c r="F43" s="1223"/>
      <c r="G43" s="1223"/>
      <c r="H43" s="1223"/>
      <c r="I43" s="1223"/>
      <c r="J43" s="1223"/>
      <c r="K43" s="1223"/>
      <c r="L43" s="1223"/>
      <c r="M43" s="1223"/>
      <c r="N43" s="1223"/>
      <c r="O43" s="1223"/>
      <c r="P43" s="1223"/>
      <c r="Q43" s="1223"/>
      <c r="R43" s="1808"/>
      <c r="S43" s="114" t="str">
        <f>CONCATENATE(V47,V48,V49,V50,V51,V52,V53,V54,V55,V56,V57,V58,V59,V60,V61,V62,V63,V64,V65,V66,V67,V68,V69,V70,V71,V72,V73,V74,V75)</f>
        <v>－－－－－－－－－－－－－－－－－－－－－－－－－－－－－</v>
      </c>
      <c r="T43" s="114"/>
    </row>
    <row r="44" spans="2:24" s="4" customFormat="1" ht="21.75" customHeight="1" thickBot="1">
      <c r="B44" s="479">
        <v>3</v>
      </c>
      <c r="C44" s="1818"/>
      <c r="D44" s="1819"/>
      <c r="E44" s="1820"/>
      <c r="F44" s="1223"/>
      <c r="G44" s="1223"/>
      <c r="H44" s="1223"/>
      <c r="I44" s="1223"/>
      <c r="J44" s="1223"/>
      <c r="K44" s="1223"/>
      <c r="L44" s="1223"/>
      <c r="M44" s="1223"/>
      <c r="N44" s="1223"/>
      <c r="O44" s="1223"/>
      <c r="P44" s="1223"/>
      <c r="Q44" s="1223"/>
      <c r="R44" s="1808"/>
      <c r="S44" s="480" t="str">
        <f>CONCATENATE(X47,X48,X49,X50,X51,X52,X53,X54,X55,X56,X57,X58,X59,X60,X61,X62,X63,X64,X65)</f>
        <v>－－－－－－－－－－－－－－－－－－－</v>
      </c>
      <c r="T44" s="480"/>
    </row>
    <row r="45" spans="2:24" ht="19.5" customHeight="1" thickBot="1">
      <c r="B45" s="163" t="s">
        <v>1238</v>
      </c>
      <c r="C45" s="163"/>
      <c r="F45" s="215"/>
      <c r="G45" s="215"/>
      <c r="H45" s="215"/>
      <c r="I45" s="215"/>
      <c r="J45" s="215"/>
      <c r="K45" s="215"/>
      <c r="L45" s="215"/>
      <c r="M45" s="215"/>
      <c r="N45" s="215"/>
      <c r="O45" s="215"/>
      <c r="P45" s="215"/>
      <c r="Q45" s="215"/>
      <c r="R45" s="215"/>
      <c r="S45" s="114"/>
      <c r="T45" s="114"/>
    </row>
    <row r="46" spans="2:24" ht="21" customHeight="1" thickBot="1">
      <c r="B46" s="481" t="s">
        <v>1234</v>
      </c>
      <c r="C46" s="482" t="s">
        <v>1239</v>
      </c>
      <c r="D46" s="482" t="s">
        <v>1240</v>
      </c>
      <c r="E46" s="1821" t="s">
        <v>1236</v>
      </c>
      <c r="F46" s="1822"/>
      <c r="G46" s="483" t="s">
        <v>1065</v>
      </c>
      <c r="H46" s="481" t="s">
        <v>1234</v>
      </c>
      <c r="I46" s="482" t="s">
        <v>1239</v>
      </c>
      <c r="J46" s="482" t="s">
        <v>1241</v>
      </c>
      <c r="K46" s="1821" t="s">
        <v>1236</v>
      </c>
      <c r="L46" s="1821"/>
      <c r="M46" s="484" t="s">
        <v>1065</v>
      </c>
      <c r="N46" s="481" t="s">
        <v>1234</v>
      </c>
      <c r="O46" s="482" t="s">
        <v>1239</v>
      </c>
      <c r="P46" s="482" t="s">
        <v>1241</v>
      </c>
      <c r="Q46" s="485" t="s">
        <v>1236</v>
      </c>
      <c r="R46" s="486" t="s">
        <v>1065</v>
      </c>
      <c r="S46" s="114"/>
      <c r="T46" s="114"/>
    </row>
    <row r="47" spans="2:24" ht="14.25" thickTop="1">
      <c r="B47" s="1536">
        <v>31</v>
      </c>
      <c r="C47" s="1816" t="s">
        <v>1242</v>
      </c>
      <c r="D47" s="487" t="s">
        <v>1243</v>
      </c>
      <c r="E47" s="1823" t="s">
        <v>1244</v>
      </c>
      <c r="F47" s="1824"/>
      <c r="G47" s="488"/>
      <c r="H47" s="1536">
        <v>38</v>
      </c>
      <c r="I47" s="1816" t="s">
        <v>1245</v>
      </c>
      <c r="J47" s="487" t="s">
        <v>1243</v>
      </c>
      <c r="K47" s="1824" t="s">
        <v>1246</v>
      </c>
      <c r="L47" s="1825"/>
      <c r="M47" s="489"/>
      <c r="N47" s="1536">
        <v>47</v>
      </c>
      <c r="O47" s="1816" t="s">
        <v>1247</v>
      </c>
      <c r="P47" s="487" t="s">
        <v>1243</v>
      </c>
      <c r="Q47" s="490" t="s">
        <v>1248</v>
      </c>
      <c r="R47" s="489"/>
      <c r="S47" s="491" t="s">
        <v>1249</v>
      </c>
      <c r="T47" s="492" t="str">
        <f>IF(G47="○",S47,"－")</f>
        <v>－</v>
      </c>
      <c r="U47" s="231" t="s">
        <v>1250</v>
      </c>
      <c r="V47" s="232" t="str">
        <f>IF(M47="○",U47,"－")</f>
        <v>－</v>
      </c>
      <c r="W47" s="231" t="s">
        <v>1251</v>
      </c>
      <c r="X47" s="232" t="str">
        <f>IF(R47="○",W47,"－")</f>
        <v>－</v>
      </c>
    </row>
    <row r="48" spans="2:24">
      <c r="B48" s="1536"/>
      <c r="C48" s="1816"/>
      <c r="D48" s="493" t="s">
        <v>1252</v>
      </c>
      <c r="E48" s="1164" t="s">
        <v>1253</v>
      </c>
      <c r="F48" s="1165"/>
      <c r="G48" s="494"/>
      <c r="H48" s="1471"/>
      <c r="I48" s="1817"/>
      <c r="J48" s="493" t="s">
        <v>1252</v>
      </c>
      <c r="K48" s="1164" t="s">
        <v>1254</v>
      </c>
      <c r="L48" s="1166"/>
      <c r="M48" s="495"/>
      <c r="N48" s="1471"/>
      <c r="O48" s="1817"/>
      <c r="P48" s="493" t="s">
        <v>1252</v>
      </c>
      <c r="Q48" s="314" t="s">
        <v>1255</v>
      </c>
      <c r="R48" s="489"/>
      <c r="S48" s="491" t="s">
        <v>1256</v>
      </c>
      <c r="T48" s="492" t="str">
        <f t="shared" ref="T48:T75" si="0">IF(G48="○",S48,"－")</f>
        <v>－</v>
      </c>
      <c r="U48" s="231" t="s">
        <v>1257</v>
      </c>
      <c r="V48" s="232" t="str">
        <f t="shared" ref="V48:V75" si="1">IF(M48="○",U48,"－")</f>
        <v>－</v>
      </c>
      <c r="W48" s="231" t="s">
        <v>1258</v>
      </c>
      <c r="X48" s="232" t="str">
        <f t="shared" ref="X48:X65" si="2">IF(R48="○",W48,"－")</f>
        <v>－</v>
      </c>
    </row>
    <row r="49" spans="2:24" ht="13.5" customHeight="1">
      <c r="B49" s="1471"/>
      <c r="C49" s="1817"/>
      <c r="D49" s="493" t="s">
        <v>1259</v>
      </c>
      <c r="E49" s="1164" t="s">
        <v>1260</v>
      </c>
      <c r="F49" s="1165"/>
      <c r="G49" s="494"/>
      <c r="H49" s="478">
        <v>39</v>
      </c>
      <c r="I49" s="333" t="s">
        <v>1261</v>
      </c>
      <c r="J49" s="493" t="s">
        <v>1243</v>
      </c>
      <c r="K49" s="1164" t="s">
        <v>1262</v>
      </c>
      <c r="L49" s="1166"/>
      <c r="M49" s="495"/>
      <c r="N49" s="478">
        <v>48</v>
      </c>
      <c r="O49" s="496" t="s">
        <v>1263</v>
      </c>
      <c r="P49" s="493" t="s">
        <v>1243</v>
      </c>
      <c r="Q49" s="314" t="s">
        <v>1264</v>
      </c>
      <c r="R49" s="489"/>
      <c r="S49" s="491" t="s">
        <v>1265</v>
      </c>
      <c r="T49" s="492" t="str">
        <f t="shared" si="0"/>
        <v>－</v>
      </c>
      <c r="U49" s="231" t="s">
        <v>1266</v>
      </c>
      <c r="V49" s="232" t="str">
        <f t="shared" si="1"/>
        <v>－</v>
      </c>
      <c r="W49" s="231" t="s">
        <v>1267</v>
      </c>
      <c r="X49" s="232" t="str">
        <f t="shared" si="2"/>
        <v>－</v>
      </c>
    </row>
    <row r="50" spans="2:24">
      <c r="B50" s="1826">
        <v>32</v>
      </c>
      <c r="C50" s="1827" t="s">
        <v>1268</v>
      </c>
      <c r="D50" s="493" t="s">
        <v>1243</v>
      </c>
      <c r="E50" s="1164" t="s">
        <v>1269</v>
      </c>
      <c r="F50" s="1165"/>
      <c r="G50" s="494"/>
      <c r="H50" s="1828">
        <v>40</v>
      </c>
      <c r="I50" s="1827" t="s">
        <v>1270</v>
      </c>
      <c r="J50" s="493" t="s">
        <v>1271</v>
      </c>
      <c r="K50" s="1164" t="s">
        <v>1272</v>
      </c>
      <c r="L50" s="1166"/>
      <c r="M50" s="495"/>
      <c r="N50" s="1826">
        <v>49</v>
      </c>
      <c r="O50" s="1092" t="s">
        <v>1273</v>
      </c>
      <c r="P50" s="493" t="s">
        <v>1274</v>
      </c>
      <c r="Q50" s="314" t="s">
        <v>1275</v>
      </c>
      <c r="R50" s="489"/>
      <c r="S50" s="491" t="s">
        <v>1276</v>
      </c>
      <c r="T50" s="492" t="str">
        <f t="shared" si="0"/>
        <v>－</v>
      </c>
      <c r="U50" s="231" t="s">
        <v>1277</v>
      </c>
      <c r="V50" s="232" t="str">
        <f t="shared" si="1"/>
        <v>－</v>
      </c>
      <c r="W50" s="231" t="s">
        <v>1278</v>
      </c>
      <c r="X50" s="232" t="str">
        <f t="shared" si="2"/>
        <v>－</v>
      </c>
    </row>
    <row r="51" spans="2:24">
      <c r="B51" s="1536"/>
      <c r="C51" s="1816"/>
      <c r="D51" s="493" t="s">
        <v>1279</v>
      </c>
      <c r="E51" s="1164" t="s">
        <v>1280</v>
      </c>
      <c r="F51" s="1165"/>
      <c r="G51" s="494"/>
      <c r="H51" s="1829"/>
      <c r="I51" s="1816"/>
      <c r="J51" s="493" t="s">
        <v>1279</v>
      </c>
      <c r="K51" s="1164" t="s">
        <v>1281</v>
      </c>
      <c r="L51" s="1166"/>
      <c r="M51" s="495"/>
      <c r="N51" s="1536"/>
      <c r="O51" s="1588"/>
      <c r="P51" s="493" t="s">
        <v>1279</v>
      </c>
      <c r="Q51" s="314" t="s">
        <v>1282</v>
      </c>
      <c r="R51" s="489"/>
      <c r="S51" s="491" t="s">
        <v>1283</v>
      </c>
      <c r="T51" s="492" t="str">
        <f t="shared" si="0"/>
        <v>－</v>
      </c>
      <c r="U51" s="231" t="s">
        <v>1284</v>
      </c>
      <c r="V51" s="232" t="str">
        <f t="shared" si="1"/>
        <v>－</v>
      </c>
      <c r="W51" s="231" t="s">
        <v>1285</v>
      </c>
      <c r="X51" s="232" t="str">
        <f t="shared" si="2"/>
        <v>－</v>
      </c>
    </row>
    <row r="52" spans="2:24">
      <c r="B52" s="1536"/>
      <c r="C52" s="1816"/>
      <c r="D52" s="493" t="s">
        <v>1286</v>
      </c>
      <c r="E52" s="1164" t="s">
        <v>1287</v>
      </c>
      <c r="F52" s="1165"/>
      <c r="G52" s="494"/>
      <c r="H52" s="1829"/>
      <c r="I52" s="1816"/>
      <c r="J52" s="493" t="s">
        <v>1286</v>
      </c>
      <c r="K52" s="1164" t="s">
        <v>1288</v>
      </c>
      <c r="L52" s="1166"/>
      <c r="M52" s="495"/>
      <c r="N52" s="1536"/>
      <c r="O52" s="1588"/>
      <c r="P52" s="493" t="s">
        <v>1286</v>
      </c>
      <c r="Q52" s="314" t="s">
        <v>1289</v>
      </c>
      <c r="R52" s="489"/>
      <c r="S52" s="491" t="s">
        <v>1290</v>
      </c>
      <c r="T52" s="492" t="str">
        <f t="shared" si="0"/>
        <v>－</v>
      </c>
      <c r="U52" s="231" t="s">
        <v>1291</v>
      </c>
      <c r="V52" s="232" t="str">
        <f t="shared" si="1"/>
        <v>－</v>
      </c>
      <c r="W52" s="231" t="s">
        <v>1292</v>
      </c>
      <c r="X52" s="232" t="str">
        <f t="shared" si="2"/>
        <v>－</v>
      </c>
    </row>
    <row r="53" spans="2:24">
      <c r="B53" s="1536"/>
      <c r="C53" s="1816"/>
      <c r="D53" s="493" t="s">
        <v>1293</v>
      </c>
      <c r="E53" s="1164" t="s">
        <v>1294</v>
      </c>
      <c r="F53" s="1165"/>
      <c r="G53" s="494"/>
      <c r="H53" s="1829"/>
      <c r="I53" s="1816"/>
      <c r="J53" s="493" t="s">
        <v>1293</v>
      </c>
      <c r="K53" s="1164" t="s">
        <v>1295</v>
      </c>
      <c r="L53" s="1166"/>
      <c r="M53" s="495"/>
      <c r="N53" s="1536"/>
      <c r="O53" s="1588"/>
      <c r="P53" s="493" t="s">
        <v>1293</v>
      </c>
      <c r="Q53" s="314" t="s">
        <v>1296</v>
      </c>
      <c r="R53" s="489"/>
      <c r="S53" s="491" t="s">
        <v>1297</v>
      </c>
      <c r="T53" s="492" t="str">
        <f t="shared" si="0"/>
        <v>－</v>
      </c>
      <c r="U53" s="231" t="s">
        <v>1298</v>
      </c>
      <c r="V53" s="232" t="str">
        <f t="shared" si="1"/>
        <v>－</v>
      </c>
      <c r="W53" s="231" t="s">
        <v>1299</v>
      </c>
      <c r="X53" s="232" t="str">
        <f t="shared" si="2"/>
        <v>－</v>
      </c>
    </row>
    <row r="54" spans="2:24">
      <c r="B54" s="1536"/>
      <c r="C54" s="1816"/>
      <c r="D54" s="493" t="s">
        <v>1300</v>
      </c>
      <c r="E54" s="1164" t="s">
        <v>1301</v>
      </c>
      <c r="F54" s="1165"/>
      <c r="G54" s="494"/>
      <c r="H54" s="1829"/>
      <c r="I54" s="1816"/>
      <c r="J54" s="493" t="s">
        <v>1300</v>
      </c>
      <c r="K54" s="1164" t="s">
        <v>1302</v>
      </c>
      <c r="L54" s="1166"/>
      <c r="M54" s="495"/>
      <c r="N54" s="1471"/>
      <c r="O54" s="1048"/>
      <c r="P54" s="493" t="s">
        <v>1300</v>
      </c>
      <c r="Q54" s="314" t="s">
        <v>1303</v>
      </c>
      <c r="R54" s="489"/>
      <c r="S54" s="491" t="s">
        <v>1304</v>
      </c>
      <c r="T54" s="492" t="str">
        <f t="shared" si="0"/>
        <v>－</v>
      </c>
      <c r="U54" s="231" t="s">
        <v>1305</v>
      </c>
      <c r="V54" s="232" t="str">
        <f t="shared" si="1"/>
        <v>－</v>
      </c>
      <c r="W54" s="231" t="s">
        <v>1306</v>
      </c>
      <c r="X54" s="232" t="str">
        <f t="shared" si="2"/>
        <v>－</v>
      </c>
    </row>
    <row r="55" spans="2:24">
      <c r="B55" s="1536"/>
      <c r="C55" s="1816"/>
      <c r="D55" s="493" t="s">
        <v>1307</v>
      </c>
      <c r="E55" s="1164" t="s">
        <v>1308</v>
      </c>
      <c r="F55" s="1165"/>
      <c r="G55" s="494"/>
      <c r="H55" s="1830"/>
      <c r="I55" s="1817"/>
      <c r="J55" s="493" t="s">
        <v>1307</v>
      </c>
      <c r="K55" s="1164" t="s">
        <v>1309</v>
      </c>
      <c r="L55" s="1166"/>
      <c r="M55" s="495"/>
      <c r="N55" s="1826">
        <v>50</v>
      </c>
      <c r="O55" s="1092" t="s">
        <v>1310</v>
      </c>
      <c r="P55" s="493" t="s">
        <v>1274</v>
      </c>
      <c r="Q55" s="314" t="s">
        <v>1310</v>
      </c>
      <c r="R55" s="489"/>
      <c r="S55" s="491" t="s">
        <v>1311</v>
      </c>
      <c r="T55" s="492" t="str">
        <f t="shared" si="0"/>
        <v>－</v>
      </c>
      <c r="U55" s="231" t="s">
        <v>1312</v>
      </c>
      <c r="V55" s="232" t="str">
        <f t="shared" si="1"/>
        <v>－</v>
      </c>
      <c r="W55" s="231" t="s">
        <v>1313</v>
      </c>
      <c r="X55" s="232" t="str">
        <f t="shared" si="2"/>
        <v>－</v>
      </c>
    </row>
    <row r="56" spans="2:24">
      <c r="B56" s="1471"/>
      <c r="C56" s="1817"/>
      <c r="D56" s="493" t="s">
        <v>1314</v>
      </c>
      <c r="E56" s="1164" t="s">
        <v>1315</v>
      </c>
      <c r="F56" s="1165"/>
      <c r="G56" s="494"/>
      <c r="H56" s="1826">
        <v>41</v>
      </c>
      <c r="I56" s="1092" t="s">
        <v>1316</v>
      </c>
      <c r="J56" s="493" t="s">
        <v>1274</v>
      </c>
      <c r="K56" s="1164" t="s">
        <v>1317</v>
      </c>
      <c r="L56" s="1166"/>
      <c r="M56" s="495"/>
      <c r="N56" s="1536"/>
      <c r="O56" s="1588"/>
      <c r="P56" s="493" t="s">
        <v>1279</v>
      </c>
      <c r="Q56" s="314" t="s">
        <v>1318</v>
      </c>
      <c r="R56" s="489"/>
      <c r="S56" s="491" t="s">
        <v>1319</v>
      </c>
      <c r="T56" s="492" t="str">
        <f t="shared" si="0"/>
        <v>－</v>
      </c>
      <c r="U56" s="231" t="s">
        <v>1320</v>
      </c>
      <c r="V56" s="232" t="str">
        <f t="shared" si="1"/>
        <v>－</v>
      </c>
      <c r="W56" s="231" t="s">
        <v>1321</v>
      </c>
      <c r="X56" s="232" t="str">
        <f t="shared" si="2"/>
        <v>－</v>
      </c>
    </row>
    <row r="57" spans="2:24">
      <c r="B57" s="1826">
        <v>33</v>
      </c>
      <c r="C57" s="1827" t="s">
        <v>1322</v>
      </c>
      <c r="D57" s="493" t="s">
        <v>1323</v>
      </c>
      <c r="E57" s="1164" t="s">
        <v>1322</v>
      </c>
      <c r="F57" s="1165"/>
      <c r="G57" s="494"/>
      <c r="H57" s="1536"/>
      <c r="I57" s="1588"/>
      <c r="J57" s="497" t="s">
        <v>1324</v>
      </c>
      <c r="K57" s="1164" t="s">
        <v>1325</v>
      </c>
      <c r="L57" s="1166"/>
      <c r="M57" s="495"/>
      <c r="N57" s="1471"/>
      <c r="O57" s="1048"/>
      <c r="P57" s="493" t="s">
        <v>1326</v>
      </c>
      <c r="Q57" s="314" t="s">
        <v>1327</v>
      </c>
      <c r="R57" s="489"/>
      <c r="S57" s="491" t="s">
        <v>1328</v>
      </c>
      <c r="T57" s="492" t="str">
        <f t="shared" si="0"/>
        <v>－</v>
      </c>
      <c r="U57" s="231" t="s">
        <v>1329</v>
      </c>
      <c r="V57" s="232" t="str">
        <f t="shared" si="1"/>
        <v>－</v>
      </c>
      <c r="W57" s="231" t="s">
        <v>1330</v>
      </c>
      <c r="X57" s="232" t="str">
        <f t="shared" si="2"/>
        <v>－</v>
      </c>
    </row>
    <row r="58" spans="2:24">
      <c r="B58" s="1471"/>
      <c r="C58" s="1817"/>
      <c r="D58" s="493" t="s">
        <v>1324</v>
      </c>
      <c r="E58" s="1164" t="s">
        <v>1331</v>
      </c>
      <c r="F58" s="1165"/>
      <c r="G58" s="494"/>
      <c r="H58" s="1536"/>
      <c r="I58" s="1588"/>
      <c r="J58" s="493" t="s">
        <v>1326</v>
      </c>
      <c r="K58" s="1164" t="s">
        <v>1332</v>
      </c>
      <c r="L58" s="1166"/>
      <c r="M58" s="495"/>
      <c r="N58" s="1826">
        <v>51</v>
      </c>
      <c r="O58" s="1827" t="s">
        <v>1333</v>
      </c>
      <c r="P58" s="493" t="s">
        <v>1323</v>
      </c>
      <c r="Q58" s="314" t="s">
        <v>1334</v>
      </c>
      <c r="R58" s="489"/>
      <c r="S58" s="491" t="s">
        <v>1335</v>
      </c>
      <c r="T58" s="492" t="str">
        <f t="shared" si="0"/>
        <v>－</v>
      </c>
      <c r="U58" s="231" t="s">
        <v>1336</v>
      </c>
      <c r="V58" s="232" t="str">
        <f t="shared" si="1"/>
        <v>－</v>
      </c>
      <c r="W58" s="231" t="s">
        <v>1337</v>
      </c>
      <c r="X58" s="232" t="str">
        <f t="shared" si="2"/>
        <v>－</v>
      </c>
    </row>
    <row r="59" spans="2:24">
      <c r="B59" s="1826">
        <v>34</v>
      </c>
      <c r="C59" s="1827" t="s">
        <v>1338</v>
      </c>
      <c r="D59" s="493" t="s">
        <v>1323</v>
      </c>
      <c r="E59" s="1164" t="s">
        <v>1339</v>
      </c>
      <c r="F59" s="1165"/>
      <c r="G59" s="494"/>
      <c r="H59" s="1471"/>
      <c r="I59" s="1048"/>
      <c r="J59" s="493" t="s">
        <v>1340</v>
      </c>
      <c r="K59" s="1164" t="s">
        <v>1341</v>
      </c>
      <c r="L59" s="1166"/>
      <c r="M59" s="495"/>
      <c r="N59" s="1471"/>
      <c r="O59" s="1817"/>
      <c r="P59" s="493" t="s">
        <v>1342</v>
      </c>
      <c r="Q59" s="314" t="s">
        <v>1343</v>
      </c>
      <c r="R59" s="489"/>
      <c r="S59" s="491" t="s">
        <v>1344</v>
      </c>
      <c r="T59" s="492" t="str">
        <f t="shared" si="0"/>
        <v>－</v>
      </c>
      <c r="U59" s="231" t="s">
        <v>1345</v>
      </c>
      <c r="V59" s="232" t="str">
        <f t="shared" si="1"/>
        <v>－</v>
      </c>
      <c r="W59" s="231" t="s">
        <v>1346</v>
      </c>
      <c r="X59" s="232" t="str">
        <f t="shared" si="2"/>
        <v>－</v>
      </c>
    </row>
    <row r="60" spans="2:24" ht="13.5" customHeight="1">
      <c r="B60" s="1536"/>
      <c r="C60" s="1816"/>
      <c r="D60" s="493" t="s">
        <v>1342</v>
      </c>
      <c r="E60" s="1164" t="s">
        <v>1347</v>
      </c>
      <c r="F60" s="1165"/>
      <c r="G60" s="494"/>
      <c r="H60" s="478">
        <v>42</v>
      </c>
      <c r="I60" s="298" t="s">
        <v>1348</v>
      </c>
      <c r="J60" s="493" t="s">
        <v>1349</v>
      </c>
      <c r="K60" s="1164" t="s">
        <v>1350</v>
      </c>
      <c r="L60" s="1166"/>
      <c r="M60" s="495"/>
      <c r="N60" s="1826">
        <v>52</v>
      </c>
      <c r="O60" s="1685" t="s">
        <v>1351</v>
      </c>
      <c r="P60" s="493" t="s">
        <v>1349</v>
      </c>
      <c r="Q60" s="314" t="s">
        <v>1352</v>
      </c>
      <c r="R60" s="489"/>
      <c r="S60" s="491" t="s">
        <v>1353</v>
      </c>
      <c r="T60" s="492" t="str">
        <f t="shared" si="0"/>
        <v>－</v>
      </c>
      <c r="U60" s="231" t="s">
        <v>1354</v>
      </c>
      <c r="V60" s="232" t="str">
        <f t="shared" si="1"/>
        <v>－</v>
      </c>
      <c r="W60" s="231" t="s">
        <v>1355</v>
      </c>
      <c r="X60" s="232" t="str">
        <f t="shared" si="2"/>
        <v>－</v>
      </c>
    </row>
    <row r="61" spans="2:24" ht="14.25" customHeight="1">
      <c r="B61" s="1536"/>
      <c r="C61" s="1816"/>
      <c r="D61" s="493" t="s">
        <v>1356</v>
      </c>
      <c r="E61" s="1164" t="s">
        <v>1357</v>
      </c>
      <c r="F61" s="1165"/>
      <c r="G61" s="494"/>
      <c r="H61" s="1826">
        <v>43</v>
      </c>
      <c r="I61" s="1827" t="s">
        <v>1358</v>
      </c>
      <c r="J61" s="493" t="s">
        <v>1349</v>
      </c>
      <c r="K61" s="1164" t="s">
        <v>1359</v>
      </c>
      <c r="L61" s="1166"/>
      <c r="M61" s="495"/>
      <c r="N61" s="1471"/>
      <c r="O61" s="1005"/>
      <c r="P61" s="493" t="s">
        <v>1342</v>
      </c>
      <c r="Q61" s="314" t="s">
        <v>1360</v>
      </c>
      <c r="R61" s="489"/>
      <c r="S61" s="491" t="s">
        <v>1361</v>
      </c>
      <c r="T61" s="492" t="str">
        <f t="shared" si="0"/>
        <v>－</v>
      </c>
      <c r="U61" s="231" t="s">
        <v>1362</v>
      </c>
      <c r="V61" s="232" t="str">
        <f t="shared" si="1"/>
        <v>－</v>
      </c>
      <c r="W61" s="231" t="s">
        <v>1363</v>
      </c>
      <c r="X61" s="232" t="str">
        <f t="shared" si="2"/>
        <v>－</v>
      </c>
    </row>
    <row r="62" spans="2:24">
      <c r="B62" s="1536"/>
      <c r="C62" s="1816"/>
      <c r="D62" s="493" t="s">
        <v>1340</v>
      </c>
      <c r="E62" s="1164" t="s">
        <v>1364</v>
      </c>
      <c r="F62" s="1165"/>
      <c r="G62" s="494"/>
      <c r="H62" s="1536"/>
      <c r="I62" s="1816"/>
      <c r="J62" s="493" t="s">
        <v>1342</v>
      </c>
      <c r="K62" s="1164" t="s">
        <v>1365</v>
      </c>
      <c r="L62" s="1166"/>
      <c r="M62" s="495"/>
      <c r="N62" s="478">
        <v>53</v>
      </c>
      <c r="O62" s="333" t="s">
        <v>1366</v>
      </c>
      <c r="P62" s="493" t="s">
        <v>1349</v>
      </c>
      <c r="Q62" s="314" t="s">
        <v>1366</v>
      </c>
      <c r="R62" s="489"/>
      <c r="S62" s="491" t="s">
        <v>1367</v>
      </c>
      <c r="T62" s="492" t="str">
        <f t="shared" si="0"/>
        <v>－</v>
      </c>
      <c r="U62" s="231" t="s">
        <v>1368</v>
      </c>
      <c r="V62" s="232" t="str">
        <f t="shared" si="1"/>
        <v>－</v>
      </c>
      <c r="W62" s="231" t="s">
        <v>1369</v>
      </c>
      <c r="X62" s="232" t="str">
        <f t="shared" si="2"/>
        <v>－</v>
      </c>
    </row>
    <row r="63" spans="2:24" ht="13.5" customHeight="1">
      <c r="B63" s="1536"/>
      <c r="C63" s="1816"/>
      <c r="D63" s="1839" t="s">
        <v>1370</v>
      </c>
      <c r="E63" s="1834" t="s">
        <v>1371</v>
      </c>
      <c r="F63" s="1835"/>
      <c r="G63" s="1837"/>
      <c r="H63" s="1536"/>
      <c r="I63" s="1816"/>
      <c r="J63" s="493" t="s">
        <v>1356</v>
      </c>
      <c r="K63" s="1164" t="s">
        <v>1372</v>
      </c>
      <c r="L63" s="1166"/>
      <c r="M63" s="495"/>
      <c r="N63" s="1826">
        <v>54</v>
      </c>
      <c r="O63" s="1827" t="s">
        <v>1373</v>
      </c>
      <c r="P63" s="493" t="s">
        <v>1349</v>
      </c>
      <c r="Q63" s="314" t="s">
        <v>1374</v>
      </c>
      <c r="R63" s="489"/>
      <c r="S63" s="491" t="s">
        <v>1375</v>
      </c>
      <c r="T63" s="492" t="str">
        <f t="shared" si="0"/>
        <v>－</v>
      </c>
      <c r="U63" s="231" t="s">
        <v>1376</v>
      </c>
      <c r="V63" s="232" t="str">
        <f t="shared" si="1"/>
        <v>－</v>
      </c>
      <c r="W63" s="231" t="s">
        <v>1377</v>
      </c>
      <c r="X63" s="232" t="str">
        <f t="shared" si="2"/>
        <v>－</v>
      </c>
    </row>
    <row r="64" spans="2:24">
      <c r="B64" s="1536"/>
      <c r="C64" s="1816"/>
      <c r="D64" s="1840"/>
      <c r="E64" s="1824"/>
      <c r="F64" s="1836"/>
      <c r="G64" s="1838"/>
      <c r="H64" s="1471"/>
      <c r="I64" s="1817"/>
      <c r="J64" s="493" t="s">
        <v>1340</v>
      </c>
      <c r="K64" s="1164" t="s">
        <v>1378</v>
      </c>
      <c r="L64" s="1166"/>
      <c r="M64" s="495"/>
      <c r="N64" s="1536"/>
      <c r="O64" s="1817"/>
      <c r="P64" s="497" t="s">
        <v>1342</v>
      </c>
      <c r="Q64" s="498" t="s">
        <v>1379</v>
      </c>
      <c r="R64" s="489"/>
      <c r="S64" s="491"/>
      <c r="T64" s="492"/>
      <c r="U64" s="231" t="s">
        <v>1380</v>
      </c>
      <c r="V64" s="232" t="str">
        <f t="shared" si="1"/>
        <v>－</v>
      </c>
      <c r="W64" s="231" t="s">
        <v>1381</v>
      </c>
      <c r="X64" s="232" t="str">
        <f t="shared" si="2"/>
        <v>－</v>
      </c>
    </row>
    <row r="65" spans="2:24" ht="14.25" thickBot="1">
      <c r="B65" s="1471"/>
      <c r="C65" s="1817"/>
      <c r="D65" s="493" t="s">
        <v>1382</v>
      </c>
      <c r="E65" s="1164" t="s">
        <v>1383</v>
      </c>
      <c r="F65" s="1165"/>
      <c r="G65" s="494"/>
      <c r="H65" s="1826">
        <v>44</v>
      </c>
      <c r="I65" s="1092" t="s">
        <v>1384</v>
      </c>
      <c r="J65" s="493" t="s">
        <v>1349</v>
      </c>
      <c r="K65" s="1164" t="s">
        <v>1385</v>
      </c>
      <c r="L65" s="1166"/>
      <c r="M65" s="495"/>
      <c r="N65" s="479">
        <v>55</v>
      </c>
      <c r="O65" s="499" t="s">
        <v>1386</v>
      </c>
      <c r="P65" s="500" t="s">
        <v>1387</v>
      </c>
      <c r="Q65" s="501" t="s">
        <v>1388</v>
      </c>
      <c r="R65" s="502"/>
      <c r="S65" s="491" t="s">
        <v>1389</v>
      </c>
      <c r="T65" s="492" t="str">
        <f t="shared" si="0"/>
        <v>－</v>
      </c>
      <c r="U65" s="231" t="s">
        <v>1390</v>
      </c>
      <c r="V65" s="232" t="str">
        <f t="shared" si="1"/>
        <v>－</v>
      </c>
      <c r="W65" s="231" t="s">
        <v>1391</v>
      </c>
      <c r="X65" s="232" t="str">
        <f t="shared" si="2"/>
        <v>－</v>
      </c>
    </row>
    <row r="66" spans="2:24" ht="13.5" customHeight="1">
      <c r="B66" s="1826">
        <v>35</v>
      </c>
      <c r="C66" s="1092" t="s">
        <v>1392</v>
      </c>
      <c r="D66" s="493" t="s">
        <v>1387</v>
      </c>
      <c r="E66" s="1164" t="s">
        <v>1393</v>
      </c>
      <c r="F66" s="1165"/>
      <c r="G66" s="494"/>
      <c r="H66" s="1536"/>
      <c r="I66" s="1588"/>
      <c r="J66" s="493" t="s">
        <v>1394</v>
      </c>
      <c r="K66" s="1164" t="s">
        <v>1395</v>
      </c>
      <c r="L66" s="1166"/>
      <c r="M66" s="495"/>
      <c r="N66" s="1862" t="s">
        <v>1396</v>
      </c>
      <c r="O66" s="1406"/>
      <c r="P66" s="1406"/>
      <c r="Q66" s="1406"/>
      <c r="R66" s="1863"/>
      <c r="S66" s="491" t="s">
        <v>1397</v>
      </c>
      <c r="T66" s="492" t="str">
        <f t="shared" si="0"/>
        <v>－</v>
      </c>
      <c r="U66" s="231" t="s">
        <v>1398</v>
      </c>
      <c r="V66" s="232" t="str">
        <f t="shared" si="1"/>
        <v>－</v>
      </c>
      <c r="W66" s="503"/>
      <c r="X66" s="503"/>
    </row>
    <row r="67" spans="2:24">
      <c r="B67" s="1536"/>
      <c r="C67" s="1588"/>
      <c r="D67" s="493" t="s">
        <v>1394</v>
      </c>
      <c r="E67" s="1164" t="s">
        <v>1399</v>
      </c>
      <c r="F67" s="1165"/>
      <c r="G67" s="494"/>
      <c r="H67" s="1536"/>
      <c r="I67" s="1588"/>
      <c r="J67" s="493" t="s">
        <v>1400</v>
      </c>
      <c r="K67" s="1164" t="s">
        <v>1401</v>
      </c>
      <c r="L67" s="1166"/>
      <c r="M67" s="495"/>
      <c r="N67" s="1829" t="s">
        <v>1402</v>
      </c>
      <c r="O67" s="1235"/>
      <c r="P67" s="1235"/>
      <c r="Q67" s="1235"/>
      <c r="R67" s="1831"/>
      <c r="S67" s="491" t="s">
        <v>1403</v>
      </c>
      <c r="T67" s="492" t="str">
        <f t="shared" si="0"/>
        <v>－</v>
      </c>
      <c r="U67" s="231" t="s">
        <v>1404</v>
      </c>
      <c r="V67" s="232" t="str">
        <f t="shared" si="1"/>
        <v>－</v>
      </c>
      <c r="W67" s="503"/>
      <c r="X67" s="503"/>
    </row>
    <row r="68" spans="2:24">
      <c r="B68" s="1536"/>
      <c r="C68" s="1588"/>
      <c r="D68" s="493" t="s">
        <v>1400</v>
      </c>
      <c r="E68" s="1164" t="s">
        <v>1405</v>
      </c>
      <c r="F68" s="1165"/>
      <c r="G68" s="494"/>
      <c r="H68" s="1471"/>
      <c r="I68" s="1048"/>
      <c r="J68" s="493" t="s">
        <v>1406</v>
      </c>
      <c r="K68" s="1164" t="s">
        <v>1407</v>
      </c>
      <c r="L68" s="1166"/>
      <c r="M68" s="495"/>
      <c r="N68" s="1859"/>
      <c r="O68" s="1860"/>
      <c r="P68" s="1860"/>
      <c r="Q68" s="1860"/>
      <c r="R68" s="1861"/>
      <c r="S68" s="491" t="s">
        <v>1408</v>
      </c>
      <c r="T68" s="492" t="str">
        <f t="shared" si="0"/>
        <v>－</v>
      </c>
      <c r="U68" s="231" t="s">
        <v>1409</v>
      </c>
      <c r="V68" s="232" t="str">
        <f t="shared" si="1"/>
        <v>－</v>
      </c>
      <c r="W68" s="503"/>
      <c r="X68" s="503"/>
    </row>
    <row r="69" spans="2:24">
      <c r="B69" s="1471"/>
      <c r="C69" s="1048"/>
      <c r="D69" s="493" t="s">
        <v>1406</v>
      </c>
      <c r="E69" s="1164" t="s">
        <v>1410</v>
      </c>
      <c r="F69" s="1165"/>
      <c r="G69" s="494"/>
      <c r="H69" s="478">
        <v>45</v>
      </c>
      <c r="I69" s="333" t="s">
        <v>1411</v>
      </c>
      <c r="J69" s="493" t="s">
        <v>1387</v>
      </c>
      <c r="K69" s="1164" t="s">
        <v>1411</v>
      </c>
      <c r="L69" s="1166"/>
      <c r="M69" s="495"/>
      <c r="N69" s="920"/>
      <c r="O69" s="921"/>
      <c r="P69" s="921"/>
      <c r="Q69" s="921"/>
      <c r="R69" s="922"/>
      <c r="S69" s="491" t="s">
        <v>1412</v>
      </c>
      <c r="T69" s="492" t="str">
        <f t="shared" si="0"/>
        <v>－</v>
      </c>
      <c r="U69" s="231" t="s">
        <v>1413</v>
      </c>
      <c r="V69" s="232" t="str">
        <f t="shared" si="1"/>
        <v>－</v>
      </c>
      <c r="W69" s="503"/>
      <c r="X69" s="503"/>
    </row>
    <row r="70" spans="2:24">
      <c r="B70" s="1826">
        <v>36</v>
      </c>
      <c r="C70" s="1092" t="s">
        <v>1414</v>
      </c>
      <c r="D70" s="493" t="s">
        <v>1387</v>
      </c>
      <c r="E70" s="1164" t="s">
        <v>1415</v>
      </c>
      <c r="F70" s="1165"/>
      <c r="G70" s="494"/>
      <c r="H70" s="1826">
        <v>46</v>
      </c>
      <c r="I70" s="1092" t="s">
        <v>1416</v>
      </c>
      <c r="J70" s="493" t="s">
        <v>1387</v>
      </c>
      <c r="K70" s="1164" t="s">
        <v>1417</v>
      </c>
      <c r="L70" s="1166"/>
      <c r="M70" s="495"/>
      <c r="N70" s="920"/>
      <c r="O70" s="921"/>
      <c r="P70" s="921"/>
      <c r="Q70" s="921"/>
      <c r="R70" s="922"/>
      <c r="S70" s="491" t="s">
        <v>1418</v>
      </c>
      <c r="T70" s="492" t="str">
        <f t="shared" si="0"/>
        <v>－</v>
      </c>
      <c r="U70" s="231" t="s">
        <v>1419</v>
      </c>
      <c r="V70" s="232" t="str">
        <f t="shared" si="1"/>
        <v>－</v>
      </c>
      <c r="W70" s="503"/>
      <c r="X70" s="503"/>
    </row>
    <row r="71" spans="2:24" ht="13.5" customHeight="1">
      <c r="B71" s="1471"/>
      <c r="C71" s="1048"/>
      <c r="D71" s="493" t="s">
        <v>1394</v>
      </c>
      <c r="E71" s="1164" t="s">
        <v>1420</v>
      </c>
      <c r="F71" s="1165"/>
      <c r="G71" s="494"/>
      <c r="H71" s="1536"/>
      <c r="I71" s="1588"/>
      <c r="J71" s="493" t="s">
        <v>1394</v>
      </c>
      <c r="K71" s="1164" t="s">
        <v>1421</v>
      </c>
      <c r="L71" s="1166"/>
      <c r="M71" s="495"/>
      <c r="N71" s="920"/>
      <c r="O71" s="921"/>
      <c r="P71" s="921"/>
      <c r="Q71" s="921"/>
      <c r="R71" s="922"/>
      <c r="S71" s="491" t="s">
        <v>1422</v>
      </c>
      <c r="T71" s="492" t="str">
        <f t="shared" si="0"/>
        <v>－</v>
      </c>
      <c r="U71" s="231" t="s">
        <v>1423</v>
      </c>
      <c r="V71" s="232" t="str">
        <f t="shared" si="1"/>
        <v>－</v>
      </c>
      <c r="W71" s="503"/>
      <c r="X71" s="503"/>
    </row>
    <row r="72" spans="2:24">
      <c r="B72" s="1826">
        <v>37</v>
      </c>
      <c r="C72" s="1827" t="s">
        <v>1424</v>
      </c>
      <c r="D72" s="493" t="s">
        <v>1387</v>
      </c>
      <c r="E72" s="1164" t="s">
        <v>1425</v>
      </c>
      <c r="F72" s="1165"/>
      <c r="G72" s="494"/>
      <c r="H72" s="1536"/>
      <c r="I72" s="1588"/>
      <c r="J72" s="493" t="s">
        <v>1400</v>
      </c>
      <c r="K72" s="1164" t="s">
        <v>1426</v>
      </c>
      <c r="L72" s="1166"/>
      <c r="M72" s="495"/>
      <c r="N72" s="920"/>
      <c r="O72" s="921"/>
      <c r="P72" s="921"/>
      <c r="Q72" s="921"/>
      <c r="R72" s="922"/>
      <c r="S72" s="491" t="s">
        <v>1427</v>
      </c>
      <c r="T72" s="492" t="str">
        <f t="shared" si="0"/>
        <v>－</v>
      </c>
      <c r="U72" s="231" t="s">
        <v>1428</v>
      </c>
      <c r="V72" s="232" t="str">
        <f t="shared" si="1"/>
        <v>－</v>
      </c>
      <c r="W72" s="503"/>
      <c r="X72" s="503"/>
    </row>
    <row r="73" spans="2:24">
      <c r="B73" s="1536"/>
      <c r="C73" s="1816"/>
      <c r="D73" s="497" t="s">
        <v>1394</v>
      </c>
      <c r="E73" s="1834" t="s">
        <v>1429</v>
      </c>
      <c r="F73" s="1835"/>
      <c r="G73" s="494"/>
      <c r="H73" s="1536"/>
      <c r="I73" s="1588"/>
      <c r="J73" s="493" t="s">
        <v>1430</v>
      </c>
      <c r="K73" s="1164" t="s">
        <v>1431</v>
      </c>
      <c r="L73" s="1166"/>
      <c r="M73" s="495"/>
      <c r="N73" s="920"/>
      <c r="O73" s="921"/>
      <c r="P73" s="921"/>
      <c r="Q73" s="921"/>
      <c r="R73" s="922"/>
      <c r="S73" s="491" t="s">
        <v>1432</v>
      </c>
      <c r="T73" s="492" t="str">
        <f t="shared" si="0"/>
        <v>－</v>
      </c>
      <c r="U73" s="231" t="s">
        <v>1433</v>
      </c>
      <c r="V73" s="232" t="str">
        <f t="shared" si="1"/>
        <v>－</v>
      </c>
    </row>
    <row r="74" spans="2:24">
      <c r="B74" s="1536"/>
      <c r="C74" s="1816"/>
      <c r="D74" s="497" t="s">
        <v>1434</v>
      </c>
      <c r="E74" s="1841" t="s">
        <v>1435</v>
      </c>
      <c r="F74" s="1841"/>
      <c r="G74" s="494"/>
      <c r="H74" s="1536"/>
      <c r="I74" s="1588"/>
      <c r="J74" s="493" t="s">
        <v>1436</v>
      </c>
      <c r="K74" s="1164" t="s">
        <v>1437</v>
      </c>
      <c r="L74" s="1166"/>
      <c r="M74" s="495"/>
      <c r="N74" s="920"/>
      <c r="O74" s="921"/>
      <c r="P74" s="921"/>
      <c r="Q74" s="921"/>
      <c r="R74" s="922"/>
      <c r="S74" s="491" t="s">
        <v>1438</v>
      </c>
      <c r="T74" s="492" t="str">
        <f t="shared" si="0"/>
        <v>－</v>
      </c>
      <c r="U74" s="231" t="s">
        <v>1439</v>
      </c>
      <c r="V74" s="232" t="str">
        <f t="shared" si="1"/>
        <v>－</v>
      </c>
    </row>
    <row r="75" spans="2:24" ht="14.25" thickBot="1">
      <c r="B75" s="1537"/>
      <c r="C75" s="1833"/>
      <c r="D75" s="500" t="s">
        <v>1430</v>
      </c>
      <c r="E75" s="1853" t="s">
        <v>1440</v>
      </c>
      <c r="F75" s="1853"/>
      <c r="G75" s="504"/>
      <c r="H75" s="1537"/>
      <c r="I75" s="1832"/>
      <c r="J75" s="500" t="s">
        <v>1441</v>
      </c>
      <c r="K75" s="1854" t="s">
        <v>1442</v>
      </c>
      <c r="L75" s="1855"/>
      <c r="M75" s="505"/>
      <c r="N75" s="923"/>
      <c r="O75" s="924"/>
      <c r="P75" s="924"/>
      <c r="Q75" s="924"/>
      <c r="R75" s="925"/>
      <c r="S75" s="491" t="s">
        <v>1443</v>
      </c>
      <c r="T75" s="492" t="str">
        <f t="shared" si="0"/>
        <v>－</v>
      </c>
      <c r="U75" s="231" t="s">
        <v>1444</v>
      </c>
      <c r="V75" s="232" t="str">
        <f t="shared" si="1"/>
        <v>－</v>
      </c>
    </row>
    <row r="76" spans="2:24" ht="15" thickBot="1">
      <c r="B76" s="451" t="s">
        <v>1204</v>
      </c>
      <c r="C76" s="419"/>
      <c r="D76" s="419"/>
      <c r="E76" s="419"/>
      <c r="F76" s="419"/>
      <c r="G76" s="419"/>
      <c r="H76" s="419"/>
      <c r="I76" s="419"/>
      <c r="J76" s="419"/>
      <c r="K76" s="419"/>
      <c r="L76" s="419"/>
      <c r="M76" s="419"/>
      <c r="N76" s="419"/>
      <c r="P76" s="506"/>
      <c r="Q76" s="506"/>
      <c r="R76" s="507" t="str">
        <f>H123</f>
        <v>　</v>
      </c>
      <c r="S76" s="114"/>
      <c r="T76" s="114"/>
    </row>
    <row r="77" spans="2:24" ht="14.25" thickBot="1">
      <c r="B77" s="1807" t="s">
        <v>1445</v>
      </c>
      <c r="C77" s="1592"/>
      <c r="D77" s="419"/>
      <c r="E77" s="419"/>
      <c r="F77" s="419"/>
      <c r="G77" s="419"/>
      <c r="H77" s="419"/>
      <c r="I77" s="419"/>
      <c r="J77" s="419"/>
      <c r="K77" s="419"/>
      <c r="L77" s="419"/>
      <c r="M77" s="419"/>
      <c r="N77" s="419"/>
      <c r="S77" s="114"/>
      <c r="T77" s="114"/>
    </row>
    <row r="78" spans="2:24" ht="14.25" thickBot="1">
      <c r="B78" s="163" t="s">
        <v>1446</v>
      </c>
      <c r="C78" s="163"/>
      <c r="D78" s="163"/>
      <c r="F78" s="163"/>
      <c r="G78" s="163"/>
      <c r="H78" s="163"/>
      <c r="I78" s="163"/>
      <c r="J78" s="163"/>
      <c r="K78" s="163"/>
      <c r="L78" s="163"/>
      <c r="M78" s="163"/>
      <c r="N78" s="163"/>
      <c r="P78" s="222"/>
      <c r="Q78" s="222"/>
      <c r="R78" s="223" t="str">
        <f>G137</f>
        <v/>
      </c>
      <c r="S78" s="114"/>
      <c r="T78" s="114"/>
    </row>
    <row r="79" spans="2:24">
      <c r="B79" s="476" t="s">
        <v>1233</v>
      </c>
      <c r="C79" s="463" t="s">
        <v>1234</v>
      </c>
      <c r="D79" s="477" t="s">
        <v>1235</v>
      </c>
      <c r="E79" s="224" t="s">
        <v>1236</v>
      </c>
      <c r="F79" s="1856" t="s">
        <v>1447</v>
      </c>
      <c r="G79" s="1857"/>
      <c r="H79" s="1857"/>
      <c r="I79" s="1857"/>
      <c r="J79" s="1857"/>
      <c r="K79" s="1857"/>
      <c r="L79" s="1857"/>
      <c r="M79" s="1857"/>
      <c r="N79" s="1857"/>
      <c r="O79" s="1857"/>
      <c r="P79" s="1857"/>
      <c r="Q79" s="1857"/>
      <c r="R79" s="1858"/>
      <c r="S79" s="114"/>
      <c r="T79" s="114"/>
    </row>
    <row r="80" spans="2:24" ht="13.5" customHeight="1">
      <c r="B80" s="1472">
        <v>1</v>
      </c>
      <c r="C80" s="1729" t="s">
        <v>2555</v>
      </c>
      <c r="D80" s="1730"/>
      <c r="E80" s="1731"/>
      <c r="F80" s="1842"/>
      <c r="G80" s="1723"/>
      <c r="H80" s="1723"/>
      <c r="I80" s="1723"/>
      <c r="J80" s="1723"/>
      <c r="K80" s="1723"/>
      <c r="L80" s="1723"/>
      <c r="M80" s="1723"/>
      <c r="N80" s="1723"/>
      <c r="O80" s="1723"/>
      <c r="P80" s="1723"/>
      <c r="Q80" s="1723"/>
      <c r="R80" s="1843"/>
      <c r="S80" s="114" t="str">
        <f>CONCATENATE(T88,T89,T91,T93,T94,T95,T96,T97,T98,T99,T100,T101,T102,T103,T104,T105,T106,T107,T108,T110,T111,T112,T113,T115,T117)</f>
        <v>－－－－－－－－－－－－－－－－－－－－－－－－－</v>
      </c>
      <c r="T80" s="114"/>
    </row>
    <row r="81" spans="2:22">
      <c r="B81" s="1472"/>
      <c r="C81" s="1732"/>
      <c r="D81" s="1733"/>
      <c r="E81" s="1734"/>
      <c r="F81" s="1844"/>
      <c r="G81" s="1845"/>
      <c r="H81" s="1845"/>
      <c r="I81" s="1845"/>
      <c r="J81" s="1845"/>
      <c r="K81" s="1845"/>
      <c r="L81" s="1845"/>
      <c r="M81" s="1845"/>
      <c r="N81" s="1845"/>
      <c r="O81" s="1845"/>
      <c r="P81" s="1845"/>
      <c r="Q81" s="1845"/>
      <c r="R81" s="1846"/>
      <c r="S81" s="114"/>
      <c r="T81" s="114"/>
    </row>
    <row r="82" spans="2:22">
      <c r="B82" s="1472">
        <v>2</v>
      </c>
      <c r="C82" s="1729"/>
      <c r="D82" s="1730"/>
      <c r="E82" s="1731"/>
      <c r="F82" s="1842"/>
      <c r="G82" s="1723"/>
      <c r="H82" s="1723"/>
      <c r="I82" s="1723"/>
      <c r="J82" s="1723"/>
      <c r="K82" s="1723"/>
      <c r="L82" s="1723"/>
      <c r="M82" s="1723"/>
      <c r="N82" s="1723"/>
      <c r="O82" s="1723"/>
      <c r="P82" s="1723"/>
      <c r="Q82" s="1723"/>
      <c r="R82" s="1843"/>
      <c r="S82" s="114" t="str">
        <f>CONCATENATE(V88,V89,V90,V91,V92,V93,V94,V95,V96,V97,V98,V99,V100,V101,V102,V103,V104,V106,V107,V108,V109,V111,V112)</f>
        <v>－－－－－－－－－－－－－－－－－－－－－－－</v>
      </c>
      <c r="T82" s="114"/>
    </row>
    <row r="83" spans="2:22">
      <c r="B83" s="1472"/>
      <c r="C83" s="1732"/>
      <c r="D83" s="1733"/>
      <c r="E83" s="1734"/>
      <c r="F83" s="1844"/>
      <c r="G83" s="1845"/>
      <c r="H83" s="1845"/>
      <c r="I83" s="1845"/>
      <c r="J83" s="1845"/>
      <c r="K83" s="1845"/>
      <c r="L83" s="1845"/>
      <c r="M83" s="1845"/>
      <c r="N83" s="1845"/>
      <c r="O83" s="1845"/>
      <c r="P83" s="1845"/>
      <c r="Q83" s="1845"/>
      <c r="R83" s="1846"/>
      <c r="S83" s="114"/>
      <c r="T83" s="114"/>
    </row>
    <row r="84" spans="2:22">
      <c r="B84" s="1472">
        <v>3</v>
      </c>
      <c r="C84" s="1729"/>
      <c r="D84" s="1730"/>
      <c r="E84" s="1731"/>
      <c r="F84" s="1842"/>
      <c r="G84" s="1723"/>
      <c r="H84" s="1723"/>
      <c r="I84" s="1723"/>
      <c r="J84" s="1723"/>
      <c r="K84" s="1723"/>
      <c r="L84" s="1723"/>
      <c r="M84" s="1723"/>
      <c r="N84" s="1723"/>
      <c r="O84" s="1723"/>
      <c r="P84" s="1723"/>
      <c r="Q84" s="1723"/>
      <c r="R84" s="1843"/>
      <c r="S84" s="114"/>
      <c r="T84" s="114"/>
    </row>
    <row r="85" spans="2:22" ht="14.25" thickBot="1">
      <c r="B85" s="1473"/>
      <c r="C85" s="1847"/>
      <c r="D85" s="1848"/>
      <c r="E85" s="1849"/>
      <c r="F85" s="1850"/>
      <c r="G85" s="1851"/>
      <c r="H85" s="1851"/>
      <c r="I85" s="1851"/>
      <c r="J85" s="1851"/>
      <c r="K85" s="1851"/>
      <c r="L85" s="1851"/>
      <c r="M85" s="1851"/>
      <c r="N85" s="1851"/>
      <c r="O85" s="1851"/>
      <c r="P85" s="1851"/>
      <c r="Q85" s="1851"/>
      <c r="R85" s="1852"/>
      <c r="S85" s="114"/>
      <c r="T85" s="114"/>
    </row>
    <row r="86" spans="2:22" ht="19.5" customHeight="1" thickBot="1">
      <c r="B86" s="215" t="s">
        <v>1448</v>
      </c>
      <c r="C86" s="215"/>
      <c r="D86" s="215"/>
      <c r="F86" s="215"/>
      <c r="G86" s="215"/>
      <c r="H86" s="215"/>
      <c r="I86" s="215"/>
      <c r="J86" s="215"/>
      <c r="K86" s="215"/>
      <c r="L86" s="215"/>
      <c r="M86" s="508"/>
      <c r="N86" s="508"/>
      <c r="O86" s="508"/>
      <c r="P86" s="508"/>
      <c r="Q86" s="509"/>
      <c r="R86" s="509"/>
      <c r="S86" s="114"/>
      <c r="T86" s="114"/>
    </row>
    <row r="87" spans="2:22" ht="21.75" customHeight="1" thickBot="1">
      <c r="B87" s="510" t="s">
        <v>1234</v>
      </c>
      <c r="C87" s="511" t="s">
        <v>1239</v>
      </c>
      <c r="D87" s="511" t="s">
        <v>1240</v>
      </c>
      <c r="E87" s="1073" t="s">
        <v>1236</v>
      </c>
      <c r="F87" s="1074"/>
      <c r="G87" s="1075"/>
      <c r="H87" s="512" t="s">
        <v>1065</v>
      </c>
      <c r="I87" s="510" t="s">
        <v>1234</v>
      </c>
      <c r="J87" s="511" t="s">
        <v>1239</v>
      </c>
      <c r="K87" s="511" t="s">
        <v>1241</v>
      </c>
      <c r="L87" s="1864" t="s">
        <v>1236</v>
      </c>
      <c r="M87" s="1865"/>
      <c r="N87" s="1866"/>
      <c r="O87" s="483" t="s">
        <v>1065</v>
      </c>
      <c r="P87" s="1867" t="s">
        <v>1449</v>
      </c>
      <c r="Q87" s="1868"/>
      <c r="R87" s="1869"/>
      <c r="S87" s="114"/>
      <c r="T87" s="114"/>
    </row>
    <row r="88" spans="2:22" ht="14.25" thickTop="1">
      <c r="B88" s="1870">
        <v>56</v>
      </c>
      <c r="C88" s="1047" t="s">
        <v>1450</v>
      </c>
      <c r="D88" s="487" t="s">
        <v>1451</v>
      </c>
      <c r="E88" s="1871" t="s">
        <v>1452</v>
      </c>
      <c r="F88" s="1872"/>
      <c r="G88" s="1873"/>
      <c r="H88" s="513"/>
      <c r="I88" s="1870">
        <v>61</v>
      </c>
      <c r="J88" s="1047" t="s">
        <v>1453</v>
      </c>
      <c r="K88" s="487" t="s">
        <v>1451</v>
      </c>
      <c r="L88" s="1871" t="s">
        <v>1454</v>
      </c>
      <c r="M88" s="1872"/>
      <c r="N88" s="1873"/>
      <c r="O88" s="488"/>
      <c r="P88" s="1874" t="s">
        <v>1455</v>
      </c>
      <c r="Q88" s="1875"/>
      <c r="R88" s="1876"/>
      <c r="S88" s="491" t="s">
        <v>1456</v>
      </c>
      <c r="T88" s="492" t="str">
        <f>IF(H88="○",S88,"－")</f>
        <v>－</v>
      </c>
      <c r="U88" s="231" t="s">
        <v>1457</v>
      </c>
      <c r="V88" s="232" t="str">
        <f>IF(O88="○",U88,"－")</f>
        <v>－</v>
      </c>
    </row>
    <row r="89" spans="2:22" ht="13.5" customHeight="1">
      <c r="B89" s="1536"/>
      <c r="C89" s="1588"/>
      <c r="D89" s="1839" t="s">
        <v>1458</v>
      </c>
      <c r="E89" s="1187" t="s">
        <v>1459</v>
      </c>
      <c r="F89" s="1188"/>
      <c r="G89" s="1189"/>
      <c r="H89" s="1877"/>
      <c r="I89" s="1536"/>
      <c r="J89" s="1588"/>
      <c r="K89" s="497" t="s">
        <v>1458</v>
      </c>
      <c r="L89" s="1716" t="s">
        <v>1460</v>
      </c>
      <c r="M89" s="1717"/>
      <c r="N89" s="1718"/>
      <c r="O89" s="514"/>
      <c r="P89" s="1879" t="str">
        <f>CONCATENATE(S42,"-",S43,"-",S44)</f>
        <v>－－－－－－－－－－－－－－－－－－－－－－－－－－－－-－－－－－－－－－－－－－－－－－－－－－－－－－－－－－-－－－－－－－－－－－－－－－－－－－</v>
      </c>
      <c r="Q89" s="1880"/>
      <c r="R89" s="1881"/>
      <c r="S89" s="491" t="s">
        <v>1461</v>
      </c>
      <c r="T89" s="492" t="str">
        <f t="shared" ref="T89:T117" si="3">IF(H89="○",S89,"－")</f>
        <v>－</v>
      </c>
      <c r="U89" s="231" t="s">
        <v>1462</v>
      </c>
      <c r="V89" s="232" t="str">
        <f t="shared" ref="V89:V112" si="4">IF(O89="○",U89,"－")</f>
        <v>－</v>
      </c>
    </row>
    <row r="90" spans="2:22">
      <c r="B90" s="1536"/>
      <c r="C90" s="1588"/>
      <c r="D90" s="1840"/>
      <c r="E90" s="1187"/>
      <c r="F90" s="1188"/>
      <c r="G90" s="1189"/>
      <c r="H90" s="1878"/>
      <c r="I90" s="1471"/>
      <c r="J90" s="1048"/>
      <c r="K90" s="493" t="s">
        <v>1463</v>
      </c>
      <c r="L90" s="1161" t="s">
        <v>1464</v>
      </c>
      <c r="M90" s="1162"/>
      <c r="N90" s="1163"/>
      <c r="O90" s="514"/>
      <c r="P90" s="1879"/>
      <c r="Q90" s="1880"/>
      <c r="R90" s="1881"/>
      <c r="S90" s="491"/>
      <c r="T90" s="492"/>
      <c r="U90" s="231" t="s">
        <v>1465</v>
      </c>
      <c r="V90" s="232" t="str">
        <f t="shared" si="4"/>
        <v>－</v>
      </c>
    </row>
    <row r="91" spans="2:22">
      <c r="B91" s="1536"/>
      <c r="C91" s="1588"/>
      <c r="D91" s="1839" t="s">
        <v>1463</v>
      </c>
      <c r="E91" s="1187" t="s">
        <v>1466</v>
      </c>
      <c r="F91" s="1188"/>
      <c r="G91" s="1189"/>
      <c r="H91" s="1877"/>
      <c r="I91" s="1826">
        <v>62</v>
      </c>
      <c r="J91" s="1092" t="s">
        <v>1467</v>
      </c>
      <c r="K91" s="493" t="s">
        <v>1451</v>
      </c>
      <c r="L91" s="1161" t="s">
        <v>1468</v>
      </c>
      <c r="M91" s="1162"/>
      <c r="N91" s="1163"/>
      <c r="O91" s="514"/>
      <c r="P91" s="1879"/>
      <c r="Q91" s="1880"/>
      <c r="R91" s="1881"/>
      <c r="S91" s="491" t="s">
        <v>1469</v>
      </c>
      <c r="T91" s="492" t="str">
        <f t="shared" si="3"/>
        <v>－</v>
      </c>
      <c r="U91" s="231" t="s">
        <v>1470</v>
      </c>
      <c r="V91" s="232" t="str">
        <f t="shared" si="4"/>
        <v>－</v>
      </c>
    </row>
    <row r="92" spans="2:22">
      <c r="B92" s="1536"/>
      <c r="C92" s="1588"/>
      <c r="D92" s="1840"/>
      <c r="E92" s="1187"/>
      <c r="F92" s="1188"/>
      <c r="G92" s="1189"/>
      <c r="H92" s="1878"/>
      <c r="I92" s="1471"/>
      <c r="J92" s="1048"/>
      <c r="K92" s="493" t="s">
        <v>1458</v>
      </c>
      <c r="L92" s="1161" t="s">
        <v>1471</v>
      </c>
      <c r="M92" s="1162"/>
      <c r="N92" s="1163"/>
      <c r="O92" s="514"/>
      <c r="P92" s="1879"/>
      <c r="Q92" s="1880"/>
      <c r="R92" s="1881"/>
      <c r="S92" s="491"/>
      <c r="T92" s="492"/>
      <c r="U92" s="231" t="s">
        <v>1472</v>
      </c>
      <c r="V92" s="232" t="str">
        <f t="shared" si="4"/>
        <v>－</v>
      </c>
    </row>
    <row r="93" spans="2:22" ht="13.5" customHeight="1">
      <c r="B93" s="1536"/>
      <c r="C93" s="1588"/>
      <c r="D93" s="493" t="s">
        <v>1473</v>
      </c>
      <c r="E93" s="1161" t="s">
        <v>1474</v>
      </c>
      <c r="F93" s="1162"/>
      <c r="G93" s="1163"/>
      <c r="H93" s="494"/>
      <c r="I93" s="1826">
        <v>63</v>
      </c>
      <c r="J93" s="1092" t="s">
        <v>1475</v>
      </c>
      <c r="K93" s="493" t="s">
        <v>1451</v>
      </c>
      <c r="L93" s="1161" t="s">
        <v>1476</v>
      </c>
      <c r="M93" s="1162"/>
      <c r="N93" s="1163"/>
      <c r="O93" s="514"/>
      <c r="P93" s="1879"/>
      <c r="Q93" s="1880"/>
      <c r="R93" s="1881"/>
      <c r="S93" s="491" t="s">
        <v>1477</v>
      </c>
      <c r="T93" s="492" t="str">
        <f t="shared" si="3"/>
        <v>－</v>
      </c>
      <c r="U93" s="231" t="s">
        <v>1478</v>
      </c>
      <c r="V93" s="232" t="str">
        <f t="shared" si="4"/>
        <v>－</v>
      </c>
    </row>
    <row r="94" spans="2:22">
      <c r="B94" s="1536"/>
      <c r="C94" s="1588"/>
      <c r="D94" s="493" t="s">
        <v>1479</v>
      </c>
      <c r="E94" s="1161" t="s">
        <v>1480</v>
      </c>
      <c r="F94" s="1162"/>
      <c r="G94" s="1163"/>
      <c r="H94" s="513"/>
      <c r="I94" s="1536"/>
      <c r="J94" s="1588"/>
      <c r="K94" s="493" t="s">
        <v>1458</v>
      </c>
      <c r="L94" s="1161" t="s">
        <v>1481</v>
      </c>
      <c r="M94" s="1162"/>
      <c r="N94" s="1163"/>
      <c r="O94" s="514"/>
      <c r="P94" s="1879"/>
      <c r="Q94" s="1880"/>
      <c r="R94" s="1881"/>
      <c r="S94" s="491" t="s">
        <v>1482</v>
      </c>
      <c r="T94" s="492" t="str">
        <f t="shared" si="3"/>
        <v>－</v>
      </c>
      <c r="U94" s="231" t="s">
        <v>1483</v>
      </c>
      <c r="V94" s="232" t="str">
        <f t="shared" si="4"/>
        <v>－</v>
      </c>
    </row>
    <row r="95" spans="2:22">
      <c r="B95" s="1536"/>
      <c r="C95" s="1588"/>
      <c r="D95" s="493" t="s">
        <v>1484</v>
      </c>
      <c r="E95" s="1161" t="s">
        <v>1485</v>
      </c>
      <c r="F95" s="1162"/>
      <c r="G95" s="1163"/>
      <c r="H95" s="494"/>
      <c r="I95" s="1471"/>
      <c r="J95" s="1048"/>
      <c r="K95" s="493" t="s">
        <v>1463</v>
      </c>
      <c r="L95" s="1161" t="s">
        <v>1486</v>
      </c>
      <c r="M95" s="1162"/>
      <c r="N95" s="1163"/>
      <c r="O95" s="514"/>
      <c r="P95" s="1879"/>
      <c r="Q95" s="1880"/>
      <c r="R95" s="1881"/>
      <c r="S95" s="491" t="s">
        <v>1487</v>
      </c>
      <c r="T95" s="492" t="str">
        <f t="shared" si="3"/>
        <v>－</v>
      </c>
      <c r="U95" s="231" t="s">
        <v>1488</v>
      </c>
      <c r="V95" s="232" t="str">
        <f t="shared" si="4"/>
        <v>－</v>
      </c>
    </row>
    <row r="96" spans="2:22">
      <c r="B96" s="1471"/>
      <c r="C96" s="1048"/>
      <c r="D96" s="493" t="s">
        <v>1489</v>
      </c>
      <c r="E96" s="1161" t="s">
        <v>1490</v>
      </c>
      <c r="F96" s="1162"/>
      <c r="G96" s="1163"/>
      <c r="H96" s="513"/>
      <c r="I96" s="1826">
        <v>64</v>
      </c>
      <c r="J96" s="1092" t="s">
        <v>1491</v>
      </c>
      <c r="K96" s="493" t="s">
        <v>1492</v>
      </c>
      <c r="L96" s="1161" t="s">
        <v>1493</v>
      </c>
      <c r="M96" s="1162"/>
      <c r="N96" s="1163"/>
      <c r="O96" s="514"/>
      <c r="P96" s="1879"/>
      <c r="Q96" s="1880"/>
      <c r="R96" s="1881"/>
      <c r="S96" s="491" t="s">
        <v>1494</v>
      </c>
      <c r="T96" s="492" t="str">
        <f t="shared" si="3"/>
        <v>－</v>
      </c>
      <c r="U96" s="231" t="s">
        <v>1495</v>
      </c>
      <c r="V96" s="232" t="str">
        <f t="shared" si="4"/>
        <v>－</v>
      </c>
    </row>
    <row r="97" spans="2:22">
      <c r="B97" s="478">
        <v>57</v>
      </c>
      <c r="C97" s="515" t="s">
        <v>1496</v>
      </c>
      <c r="D97" s="516" t="s">
        <v>1492</v>
      </c>
      <c r="E97" s="1161" t="s">
        <v>1496</v>
      </c>
      <c r="F97" s="1162"/>
      <c r="G97" s="1163"/>
      <c r="H97" s="494"/>
      <c r="I97" s="1536"/>
      <c r="J97" s="1588"/>
      <c r="K97" s="493" t="s">
        <v>1497</v>
      </c>
      <c r="L97" s="1882" t="s">
        <v>1498</v>
      </c>
      <c r="M97" s="1883"/>
      <c r="N97" s="1884"/>
      <c r="O97" s="514"/>
      <c r="P97" s="1879"/>
      <c r="Q97" s="1880"/>
      <c r="R97" s="1881"/>
      <c r="S97" s="491" t="s">
        <v>1499</v>
      </c>
      <c r="T97" s="492" t="str">
        <f t="shared" si="3"/>
        <v>－</v>
      </c>
      <c r="U97" s="231" t="s">
        <v>1500</v>
      </c>
      <c r="V97" s="232" t="str">
        <f t="shared" si="4"/>
        <v>－</v>
      </c>
    </row>
    <row r="98" spans="2:22" ht="13.5" customHeight="1">
      <c r="B98" s="1826">
        <v>58</v>
      </c>
      <c r="C98" s="1092" t="s">
        <v>965</v>
      </c>
      <c r="D98" s="493" t="s">
        <v>1492</v>
      </c>
      <c r="E98" s="1164" t="s">
        <v>1501</v>
      </c>
      <c r="F98" s="1165"/>
      <c r="G98" s="1166"/>
      <c r="H98" s="513"/>
      <c r="I98" s="1536"/>
      <c r="J98" s="1588"/>
      <c r="K98" s="493" t="s">
        <v>1502</v>
      </c>
      <c r="L98" s="1161" t="s">
        <v>1503</v>
      </c>
      <c r="M98" s="1162"/>
      <c r="N98" s="1163"/>
      <c r="O98" s="514"/>
      <c r="P98" s="1879"/>
      <c r="Q98" s="1880"/>
      <c r="R98" s="1881"/>
      <c r="S98" s="491" t="s">
        <v>1504</v>
      </c>
      <c r="T98" s="492" t="str">
        <f t="shared" si="3"/>
        <v>－</v>
      </c>
      <c r="U98" s="231" t="s">
        <v>1505</v>
      </c>
      <c r="V98" s="232" t="str">
        <f t="shared" si="4"/>
        <v>－</v>
      </c>
    </row>
    <row r="99" spans="2:22" ht="13.5" customHeight="1">
      <c r="B99" s="1536"/>
      <c r="C99" s="1588"/>
      <c r="D99" s="497" t="s">
        <v>1497</v>
      </c>
      <c r="E99" s="1161" t="s">
        <v>1506</v>
      </c>
      <c r="F99" s="1162"/>
      <c r="G99" s="1163"/>
      <c r="H99" s="494"/>
      <c r="I99" s="1536"/>
      <c r="J99" s="1588"/>
      <c r="K99" s="497" t="s">
        <v>1507</v>
      </c>
      <c r="L99" s="1187" t="s">
        <v>1508</v>
      </c>
      <c r="M99" s="1188"/>
      <c r="N99" s="1189"/>
      <c r="O99" s="514"/>
      <c r="P99" s="1879"/>
      <c r="Q99" s="1880"/>
      <c r="R99" s="1881"/>
      <c r="S99" s="491" t="s">
        <v>1509</v>
      </c>
      <c r="T99" s="492" t="str">
        <f t="shared" si="3"/>
        <v>－</v>
      </c>
      <c r="U99" s="231" t="s">
        <v>1510</v>
      </c>
      <c r="V99" s="232" t="str">
        <f t="shared" si="4"/>
        <v>－</v>
      </c>
    </row>
    <row r="100" spans="2:22">
      <c r="B100" s="1536"/>
      <c r="C100" s="1588"/>
      <c r="D100" s="493" t="s">
        <v>1502</v>
      </c>
      <c r="E100" s="1164" t="s">
        <v>1511</v>
      </c>
      <c r="F100" s="1165"/>
      <c r="G100" s="1166"/>
      <c r="H100" s="513"/>
      <c r="I100" s="1471"/>
      <c r="J100" s="1048"/>
      <c r="K100" s="497" t="s">
        <v>1512</v>
      </c>
      <c r="L100" s="1161" t="s">
        <v>1513</v>
      </c>
      <c r="M100" s="1162"/>
      <c r="N100" s="1163"/>
      <c r="O100" s="514"/>
      <c r="P100" s="1879"/>
      <c r="Q100" s="1880"/>
      <c r="R100" s="1881"/>
      <c r="S100" s="491" t="s">
        <v>1514</v>
      </c>
      <c r="T100" s="492" t="str">
        <f t="shared" si="3"/>
        <v>－</v>
      </c>
      <c r="U100" s="231" t="s">
        <v>1515</v>
      </c>
      <c r="V100" s="232" t="str">
        <f t="shared" si="4"/>
        <v>－</v>
      </c>
    </row>
    <row r="101" spans="2:22" ht="13.5" customHeight="1">
      <c r="B101" s="1471"/>
      <c r="C101" s="1048"/>
      <c r="D101" s="493" t="s">
        <v>1507</v>
      </c>
      <c r="E101" s="1161" t="s">
        <v>1516</v>
      </c>
      <c r="F101" s="1162"/>
      <c r="G101" s="1163"/>
      <c r="H101" s="494"/>
      <c r="I101" s="1826">
        <v>65</v>
      </c>
      <c r="J101" s="1092" t="s">
        <v>1517</v>
      </c>
      <c r="K101" s="493" t="s">
        <v>1492</v>
      </c>
      <c r="L101" s="1161" t="s">
        <v>1518</v>
      </c>
      <c r="M101" s="1162"/>
      <c r="N101" s="1163"/>
      <c r="O101" s="514"/>
      <c r="P101" s="1879"/>
      <c r="Q101" s="1880"/>
      <c r="R101" s="1881"/>
      <c r="S101" s="491" t="s">
        <v>1519</v>
      </c>
      <c r="T101" s="492" t="str">
        <f t="shared" si="3"/>
        <v>－</v>
      </c>
      <c r="U101" s="231" t="s">
        <v>1520</v>
      </c>
      <c r="V101" s="232" t="str">
        <f t="shared" si="4"/>
        <v>－</v>
      </c>
    </row>
    <row r="102" spans="2:22">
      <c r="B102" s="1826">
        <v>59</v>
      </c>
      <c r="C102" s="1092" t="s">
        <v>1521</v>
      </c>
      <c r="D102" s="493" t="s">
        <v>1492</v>
      </c>
      <c r="E102" s="1161" t="s">
        <v>1522</v>
      </c>
      <c r="F102" s="1162"/>
      <c r="G102" s="1163"/>
      <c r="H102" s="513"/>
      <c r="I102" s="1536"/>
      <c r="J102" s="1588"/>
      <c r="K102" s="493" t="s">
        <v>1497</v>
      </c>
      <c r="L102" s="1161" t="s">
        <v>1523</v>
      </c>
      <c r="M102" s="1162"/>
      <c r="N102" s="1163"/>
      <c r="O102" s="514"/>
      <c r="P102" s="1879"/>
      <c r="Q102" s="1880"/>
      <c r="R102" s="1881"/>
      <c r="S102" s="491" t="s">
        <v>1524</v>
      </c>
      <c r="T102" s="492" t="str">
        <f t="shared" si="3"/>
        <v>－</v>
      </c>
      <c r="U102" s="231" t="s">
        <v>1525</v>
      </c>
      <c r="V102" s="232" t="str">
        <f t="shared" si="4"/>
        <v>－</v>
      </c>
    </row>
    <row r="103" spans="2:22" ht="13.5" customHeight="1">
      <c r="B103" s="1536"/>
      <c r="C103" s="1588"/>
      <c r="D103" s="493" t="s">
        <v>1497</v>
      </c>
      <c r="E103" s="1164" t="s">
        <v>1526</v>
      </c>
      <c r="F103" s="1165"/>
      <c r="G103" s="1166"/>
      <c r="H103" s="494"/>
      <c r="I103" s="1471"/>
      <c r="J103" s="1048"/>
      <c r="K103" s="493" t="s">
        <v>1502</v>
      </c>
      <c r="L103" s="1161" t="s">
        <v>1527</v>
      </c>
      <c r="M103" s="1162"/>
      <c r="N103" s="1163"/>
      <c r="O103" s="514"/>
      <c r="P103" s="1879"/>
      <c r="Q103" s="1880"/>
      <c r="R103" s="1881"/>
      <c r="S103" s="491" t="s">
        <v>1528</v>
      </c>
      <c r="T103" s="492" t="str">
        <f t="shared" si="3"/>
        <v>－</v>
      </c>
      <c r="U103" s="231" t="s">
        <v>1529</v>
      </c>
      <c r="V103" s="232" t="str">
        <f t="shared" si="4"/>
        <v>－</v>
      </c>
    </row>
    <row r="104" spans="2:22">
      <c r="B104" s="1471"/>
      <c r="C104" s="1048"/>
      <c r="D104" s="493" t="s">
        <v>1502</v>
      </c>
      <c r="E104" s="1161" t="s">
        <v>1530</v>
      </c>
      <c r="F104" s="1162"/>
      <c r="G104" s="1163"/>
      <c r="H104" s="513"/>
      <c r="I104" s="1826">
        <v>66</v>
      </c>
      <c r="J104" s="1827" t="s">
        <v>1531</v>
      </c>
      <c r="K104" s="1839" t="s">
        <v>1492</v>
      </c>
      <c r="L104" s="1187" t="s">
        <v>1532</v>
      </c>
      <c r="M104" s="1188"/>
      <c r="N104" s="1189"/>
      <c r="O104" s="1837" t="s">
        <v>555</v>
      </c>
      <c r="P104" s="1879"/>
      <c r="Q104" s="1880"/>
      <c r="R104" s="1881"/>
      <c r="S104" s="491" t="s">
        <v>1533</v>
      </c>
      <c r="T104" s="492" t="str">
        <f t="shared" si="3"/>
        <v>－</v>
      </c>
      <c r="U104" s="231" t="s">
        <v>1534</v>
      </c>
      <c r="V104" s="232" t="str">
        <f t="shared" si="4"/>
        <v>－</v>
      </c>
    </row>
    <row r="105" spans="2:22" ht="13.5" customHeight="1">
      <c r="B105" s="1826">
        <v>60</v>
      </c>
      <c r="C105" s="1685" t="s">
        <v>1535</v>
      </c>
      <c r="D105" s="497" t="s">
        <v>1492</v>
      </c>
      <c r="E105" s="1187" t="s">
        <v>1536</v>
      </c>
      <c r="F105" s="1188"/>
      <c r="G105" s="1189"/>
      <c r="H105" s="494"/>
      <c r="I105" s="1536"/>
      <c r="J105" s="1816"/>
      <c r="K105" s="1840"/>
      <c r="L105" s="1187"/>
      <c r="M105" s="1188"/>
      <c r="N105" s="1189"/>
      <c r="O105" s="1838"/>
      <c r="P105" s="1879"/>
      <c r="Q105" s="1880"/>
      <c r="R105" s="1881"/>
      <c r="S105" s="491" t="s">
        <v>1537</v>
      </c>
      <c r="T105" s="492" t="str">
        <f t="shared" si="3"/>
        <v>－</v>
      </c>
      <c r="U105" s="231"/>
      <c r="V105" s="232"/>
    </row>
    <row r="106" spans="2:22">
      <c r="B106" s="1536"/>
      <c r="C106" s="1885"/>
      <c r="D106" s="493" t="s">
        <v>1497</v>
      </c>
      <c r="E106" s="1164" t="s">
        <v>1538</v>
      </c>
      <c r="F106" s="1165"/>
      <c r="G106" s="1166"/>
      <c r="H106" s="513"/>
      <c r="I106" s="1536"/>
      <c r="J106" s="1816"/>
      <c r="K106" s="497" t="s">
        <v>1497</v>
      </c>
      <c r="L106" s="1187" t="s">
        <v>1539</v>
      </c>
      <c r="M106" s="1188"/>
      <c r="N106" s="1189"/>
      <c r="O106" s="514"/>
      <c r="P106" s="1879" t="s">
        <v>1540</v>
      </c>
      <c r="Q106" s="1880"/>
      <c r="R106" s="1881"/>
      <c r="S106" s="491" t="s">
        <v>1541</v>
      </c>
      <c r="T106" s="492" t="str">
        <f t="shared" si="3"/>
        <v>－</v>
      </c>
      <c r="U106" s="231" t="s">
        <v>1542</v>
      </c>
      <c r="V106" s="232" t="str">
        <f t="shared" si="4"/>
        <v>－</v>
      </c>
    </row>
    <row r="107" spans="2:22">
      <c r="B107" s="1536"/>
      <c r="C107" s="1885"/>
      <c r="D107" s="493" t="s">
        <v>1502</v>
      </c>
      <c r="E107" s="1161" t="s">
        <v>1543</v>
      </c>
      <c r="F107" s="1162"/>
      <c r="G107" s="1163"/>
      <c r="H107" s="494"/>
      <c r="I107" s="1536"/>
      <c r="J107" s="1816"/>
      <c r="K107" s="493" t="s">
        <v>1502</v>
      </c>
      <c r="L107" s="1161" t="s">
        <v>1317</v>
      </c>
      <c r="M107" s="1162"/>
      <c r="N107" s="1163"/>
      <c r="O107" s="514"/>
      <c r="P107" s="1879" t="str">
        <f>CONCATENATE(S80,"-",S82)</f>
        <v>－－－－－－－－－－－－－－－－－－－－－－－－－-－－－－－－－－－－－－－－－－－－－－－－－</v>
      </c>
      <c r="Q107" s="1880"/>
      <c r="R107" s="1881"/>
      <c r="S107" s="491" t="s">
        <v>1544</v>
      </c>
      <c r="T107" s="492" t="str">
        <f t="shared" si="3"/>
        <v>－</v>
      </c>
      <c r="U107" s="231" t="s">
        <v>1545</v>
      </c>
      <c r="V107" s="232" t="str">
        <f t="shared" si="4"/>
        <v>－</v>
      </c>
    </row>
    <row r="108" spans="2:22" ht="13.5" customHeight="1">
      <c r="B108" s="1536"/>
      <c r="C108" s="1885"/>
      <c r="D108" s="1839" t="s">
        <v>1507</v>
      </c>
      <c r="E108" s="1187" t="s">
        <v>1546</v>
      </c>
      <c r="F108" s="1188"/>
      <c r="G108" s="1189"/>
      <c r="H108" s="1837"/>
      <c r="I108" s="1471"/>
      <c r="J108" s="1817"/>
      <c r="K108" s="493" t="s">
        <v>1507</v>
      </c>
      <c r="L108" s="1161" t="s">
        <v>1547</v>
      </c>
      <c r="M108" s="1162"/>
      <c r="N108" s="1163"/>
      <c r="O108" s="514"/>
      <c r="P108" s="1879"/>
      <c r="Q108" s="1880"/>
      <c r="R108" s="1881"/>
      <c r="S108" s="491" t="s">
        <v>1548</v>
      </c>
      <c r="T108" s="492" t="str">
        <f>IF(H108="○",S108,"－")</f>
        <v>－</v>
      </c>
      <c r="U108" s="231" t="s">
        <v>1549</v>
      </c>
      <c r="V108" s="232" t="str">
        <f t="shared" si="4"/>
        <v>－</v>
      </c>
    </row>
    <row r="109" spans="2:22">
      <c r="B109" s="1536"/>
      <c r="C109" s="1885"/>
      <c r="D109" s="1840"/>
      <c r="E109" s="1187"/>
      <c r="F109" s="1188"/>
      <c r="G109" s="1189"/>
      <c r="H109" s="1838"/>
      <c r="I109" s="1826">
        <v>67</v>
      </c>
      <c r="J109" s="1092" t="s">
        <v>1550</v>
      </c>
      <c r="K109" s="1839" t="s">
        <v>1492</v>
      </c>
      <c r="L109" s="1187" t="s">
        <v>1551</v>
      </c>
      <c r="M109" s="1188"/>
      <c r="N109" s="1189"/>
      <c r="O109" s="1837" t="s">
        <v>555</v>
      </c>
      <c r="P109" s="1879"/>
      <c r="Q109" s="1880"/>
      <c r="R109" s="1881"/>
      <c r="S109" s="491"/>
      <c r="T109" s="492"/>
      <c r="U109" s="231" t="s">
        <v>1552</v>
      </c>
      <c r="V109" s="232" t="str">
        <f t="shared" si="4"/>
        <v>－</v>
      </c>
    </row>
    <row r="110" spans="2:22">
      <c r="B110" s="1536"/>
      <c r="C110" s="1885"/>
      <c r="D110" s="493" t="s">
        <v>1512</v>
      </c>
      <c r="E110" s="1164" t="s">
        <v>1553</v>
      </c>
      <c r="F110" s="1165"/>
      <c r="G110" s="1166"/>
      <c r="H110" s="513"/>
      <c r="I110" s="1471"/>
      <c r="J110" s="1048"/>
      <c r="K110" s="1840"/>
      <c r="L110" s="1187"/>
      <c r="M110" s="1188"/>
      <c r="N110" s="1189"/>
      <c r="O110" s="1838"/>
      <c r="P110" s="1879"/>
      <c r="Q110" s="1880"/>
      <c r="R110" s="1881"/>
      <c r="S110" s="491" t="s">
        <v>1554</v>
      </c>
      <c r="T110" s="492" t="str">
        <f t="shared" si="3"/>
        <v>－</v>
      </c>
      <c r="U110" s="231"/>
      <c r="V110" s="232"/>
    </row>
    <row r="111" spans="2:22">
      <c r="B111" s="1536"/>
      <c r="C111" s="1885"/>
      <c r="D111" s="493" t="s">
        <v>1555</v>
      </c>
      <c r="E111" s="1161" t="s">
        <v>1556</v>
      </c>
      <c r="F111" s="1162"/>
      <c r="G111" s="1163"/>
      <c r="H111" s="517"/>
      <c r="I111" s="478">
        <v>68</v>
      </c>
      <c r="J111" s="333" t="s">
        <v>1557</v>
      </c>
      <c r="K111" s="493" t="s">
        <v>1558</v>
      </c>
      <c r="L111" s="1161" t="s">
        <v>1557</v>
      </c>
      <c r="M111" s="1162"/>
      <c r="N111" s="1163"/>
      <c r="O111" s="514"/>
      <c r="P111" s="1879"/>
      <c r="Q111" s="1880"/>
      <c r="R111" s="1881"/>
      <c r="S111" s="491" t="s">
        <v>1559</v>
      </c>
      <c r="T111" s="492" t="str">
        <f t="shared" si="3"/>
        <v>－</v>
      </c>
      <c r="U111" s="231" t="s">
        <v>1560</v>
      </c>
      <c r="V111" s="232" t="str">
        <f t="shared" si="4"/>
        <v>－</v>
      </c>
    </row>
    <row r="112" spans="2:22" ht="14.25" thickBot="1">
      <c r="B112" s="1536"/>
      <c r="C112" s="1885"/>
      <c r="D112" s="493" t="s">
        <v>1561</v>
      </c>
      <c r="E112" s="1161" t="s">
        <v>1562</v>
      </c>
      <c r="F112" s="1162"/>
      <c r="G112" s="1163"/>
      <c r="H112" s="513"/>
      <c r="I112" s="479">
        <v>69</v>
      </c>
      <c r="J112" s="518" t="s">
        <v>1386</v>
      </c>
      <c r="K112" s="500" t="s">
        <v>1387</v>
      </c>
      <c r="L112" s="1887" t="s">
        <v>1563</v>
      </c>
      <c r="M112" s="1888"/>
      <c r="N112" s="1889"/>
      <c r="O112" s="519"/>
      <c r="P112" s="1879"/>
      <c r="Q112" s="1880"/>
      <c r="R112" s="1881"/>
      <c r="S112" s="491" t="s">
        <v>1564</v>
      </c>
      <c r="T112" s="492" t="str">
        <f t="shared" si="3"/>
        <v>－</v>
      </c>
      <c r="U112" s="231" t="s">
        <v>1565</v>
      </c>
      <c r="V112" s="232" t="str">
        <f t="shared" si="4"/>
        <v>－</v>
      </c>
    </row>
    <row r="113" spans="2:22">
      <c r="B113" s="1536"/>
      <c r="C113" s="1885"/>
      <c r="D113" s="1839" t="s">
        <v>1566</v>
      </c>
      <c r="E113" s="1187" t="s">
        <v>1567</v>
      </c>
      <c r="F113" s="1188"/>
      <c r="G113" s="1189"/>
      <c r="H113" s="1877"/>
      <c r="I113" s="476" t="s">
        <v>637</v>
      </c>
      <c r="J113" s="1066" t="s">
        <v>1568</v>
      </c>
      <c r="K113" s="1066"/>
      <c r="L113" s="1066"/>
      <c r="M113" s="1066"/>
      <c r="N113" s="1066"/>
      <c r="O113" s="1078"/>
      <c r="P113" s="1879"/>
      <c r="Q113" s="1880"/>
      <c r="R113" s="1881"/>
      <c r="S113" s="491" t="s">
        <v>1569</v>
      </c>
      <c r="T113" s="492" t="str">
        <f t="shared" si="3"/>
        <v>－</v>
      </c>
      <c r="U113" s="503"/>
      <c r="V113" s="503"/>
    </row>
    <row r="114" spans="2:22">
      <c r="B114" s="1536"/>
      <c r="C114" s="1885"/>
      <c r="D114" s="1840"/>
      <c r="E114" s="1187"/>
      <c r="F114" s="1188"/>
      <c r="G114" s="1189"/>
      <c r="H114" s="1878"/>
      <c r="I114" s="1830" t="s">
        <v>1570</v>
      </c>
      <c r="J114" s="1307"/>
      <c r="K114" s="1307"/>
      <c r="L114" s="1307"/>
      <c r="M114" s="1307"/>
      <c r="N114" s="1307"/>
      <c r="O114" s="1893"/>
      <c r="P114" s="1879"/>
      <c r="Q114" s="1880"/>
      <c r="R114" s="1881"/>
      <c r="S114" s="491"/>
      <c r="T114" s="492"/>
      <c r="U114" s="503"/>
      <c r="V114" s="503"/>
    </row>
    <row r="115" spans="2:22">
      <c r="B115" s="1536"/>
      <c r="C115" s="1885"/>
      <c r="D115" s="1839" t="s">
        <v>1571</v>
      </c>
      <c r="E115" s="1187" t="s">
        <v>1572</v>
      </c>
      <c r="F115" s="1188"/>
      <c r="G115" s="1189"/>
      <c r="H115" s="1877"/>
      <c r="I115" s="1859"/>
      <c r="J115" s="1860"/>
      <c r="K115" s="1860"/>
      <c r="L115" s="1860"/>
      <c r="M115" s="1860"/>
      <c r="N115" s="1860"/>
      <c r="O115" s="1861"/>
      <c r="P115" s="1880"/>
      <c r="Q115" s="1880"/>
      <c r="R115" s="1881"/>
      <c r="S115" s="491" t="s">
        <v>1573</v>
      </c>
      <c r="T115" s="492" t="str">
        <f t="shared" si="3"/>
        <v>－</v>
      </c>
      <c r="U115" s="503"/>
      <c r="V115" s="503"/>
    </row>
    <row r="116" spans="2:22" ht="14.25" thickBot="1">
      <c r="B116" s="1536"/>
      <c r="C116" s="1885"/>
      <c r="D116" s="1840"/>
      <c r="E116" s="1187"/>
      <c r="F116" s="1188"/>
      <c r="G116" s="1189"/>
      <c r="H116" s="1878"/>
      <c r="I116" s="920"/>
      <c r="J116" s="921"/>
      <c r="K116" s="921"/>
      <c r="L116" s="921"/>
      <c r="M116" s="921"/>
      <c r="N116" s="921"/>
      <c r="O116" s="922"/>
      <c r="P116" s="1890"/>
      <c r="Q116" s="1890"/>
      <c r="R116" s="1891"/>
      <c r="S116" s="491"/>
      <c r="T116" s="492"/>
      <c r="U116" s="503"/>
      <c r="V116" s="503"/>
    </row>
    <row r="117" spans="2:22" ht="14.25" thickBot="1">
      <c r="B117" s="1537"/>
      <c r="C117" s="1886"/>
      <c r="D117" s="500" t="s">
        <v>1574</v>
      </c>
      <c r="E117" s="1887" t="s">
        <v>1575</v>
      </c>
      <c r="F117" s="1888"/>
      <c r="G117" s="1889"/>
      <c r="H117" s="519"/>
      <c r="I117" s="923"/>
      <c r="J117" s="924"/>
      <c r="K117" s="924"/>
      <c r="L117" s="924"/>
      <c r="M117" s="924"/>
      <c r="N117" s="924"/>
      <c r="O117" s="925"/>
      <c r="Q117" s="520"/>
      <c r="R117" s="520"/>
      <c r="S117" s="491" t="s">
        <v>1576</v>
      </c>
      <c r="T117" s="492" t="str">
        <f t="shared" si="3"/>
        <v>－</v>
      </c>
      <c r="U117" s="503"/>
      <c r="V117" s="503"/>
    </row>
    <row r="118" spans="2:22">
      <c r="B118" s="187"/>
      <c r="C118" s="187"/>
      <c r="D118" s="187"/>
      <c r="E118" s="187"/>
      <c r="F118" s="187"/>
      <c r="G118" s="187"/>
      <c r="H118" s="187"/>
      <c r="I118" s="187"/>
      <c r="J118" s="187"/>
      <c r="K118" s="187"/>
      <c r="L118" s="187"/>
      <c r="M118" s="187"/>
      <c r="N118" s="187"/>
      <c r="O118" s="187"/>
      <c r="P118" s="187"/>
      <c r="Q118" s="187"/>
      <c r="R118" s="521" t="str">
        <f>H123</f>
        <v>　</v>
      </c>
      <c r="S118" s="114"/>
      <c r="T118" s="114"/>
    </row>
    <row r="119" spans="2:22" ht="15" customHeight="1">
      <c r="B119" s="187"/>
      <c r="C119" s="187"/>
      <c r="D119" s="187"/>
      <c r="E119" s="187"/>
      <c r="F119" s="187"/>
      <c r="G119" s="187"/>
      <c r="H119" s="187"/>
      <c r="I119" s="187"/>
      <c r="J119" s="187"/>
      <c r="K119" s="187"/>
      <c r="L119" s="187"/>
      <c r="M119" s="187"/>
      <c r="N119" s="187"/>
      <c r="O119" s="187"/>
      <c r="P119" s="187"/>
      <c r="Q119" s="187"/>
      <c r="R119" s="187"/>
      <c r="S119" s="114"/>
      <c r="T119" s="114"/>
    </row>
    <row r="120" spans="2:22" ht="26.25" customHeight="1">
      <c r="B120" s="187"/>
      <c r="C120" s="187"/>
      <c r="D120" s="342"/>
      <c r="F120" s="245"/>
      <c r="H120" s="246" t="s">
        <v>670</v>
      </c>
      <c r="I120" s="245"/>
      <c r="J120" s="245"/>
      <c r="K120" s="245"/>
      <c r="L120" s="245"/>
      <c r="M120" s="187"/>
      <c r="N120" s="187"/>
      <c r="O120" s="187"/>
      <c r="P120" s="1617" t="s">
        <v>23</v>
      </c>
      <c r="Q120" s="1619"/>
      <c r="R120" s="187"/>
      <c r="S120" s="114"/>
      <c r="T120" s="114"/>
    </row>
    <row r="121" spans="2:22" ht="12" customHeight="1">
      <c r="B121" s="187"/>
      <c r="C121" s="342"/>
      <c r="D121" s="342"/>
      <c r="E121" s="245"/>
      <c r="F121" s="245"/>
      <c r="G121" s="245"/>
      <c r="H121" s="245"/>
      <c r="I121" s="245"/>
      <c r="J121" s="245"/>
      <c r="K121" s="245"/>
      <c r="L121" s="245"/>
      <c r="M121" s="245"/>
      <c r="N121" s="245"/>
      <c r="O121" s="245"/>
      <c r="P121" s="245"/>
      <c r="Q121" s="245"/>
      <c r="R121" s="245"/>
      <c r="S121" s="114"/>
      <c r="T121" s="114"/>
    </row>
    <row r="122" spans="2:22" ht="12" customHeight="1">
      <c r="B122" s="187"/>
      <c r="C122" s="342"/>
      <c r="D122" s="342"/>
      <c r="E122" s="342"/>
      <c r="F122" s="342"/>
      <c r="G122" s="342"/>
      <c r="H122" s="342"/>
      <c r="I122" s="342"/>
      <c r="J122" s="342"/>
      <c r="K122" s="342"/>
      <c r="L122" s="342"/>
      <c r="M122" s="342"/>
      <c r="N122" s="187"/>
      <c r="O122" s="187"/>
      <c r="P122" s="187"/>
      <c r="Q122" s="187"/>
      <c r="R122" s="187"/>
      <c r="S122" s="114"/>
      <c r="T122" s="114"/>
    </row>
    <row r="123" spans="2:22" ht="15" customHeight="1">
      <c r="B123" s="187"/>
      <c r="C123" s="1892" t="s">
        <v>2596</v>
      </c>
      <c r="D123" s="1892"/>
      <c r="E123" s="665" t="s">
        <v>2628</v>
      </c>
      <c r="F123" s="1124" t="s">
        <v>671</v>
      </c>
      <c r="G123" s="1124"/>
      <c r="H123" s="1595" t="s">
        <v>1577</v>
      </c>
      <c r="I123" s="1597"/>
      <c r="J123" s="522" t="s">
        <v>672</v>
      </c>
      <c r="K123" s="1124" t="s">
        <v>23</v>
      </c>
      <c r="L123" s="1124"/>
      <c r="M123" s="1124"/>
      <c r="N123" s="1124" t="s">
        <v>1001</v>
      </c>
      <c r="O123" s="1124"/>
      <c r="P123" s="1124"/>
      <c r="Q123" s="1124"/>
      <c r="R123" s="1124"/>
      <c r="S123" s="114"/>
      <c r="T123" s="114"/>
    </row>
    <row r="124" spans="2:22" ht="15" customHeight="1">
      <c r="B124" s="187"/>
      <c r="C124" s="187"/>
      <c r="D124" s="297"/>
      <c r="E124" s="297"/>
      <c r="F124" s="297"/>
      <c r="G124" s="297"/>
      <c r="H124" s="297"/>
      <c r="I124" s="297"/>
      <c r="J124" s="297"/>
      <c r="K124" s="297"/>
      <c r="L124" s="297"/>
      <c r="M124" s="297"/>
      <c r="N124" s="297"/>
      <c r="O124" s="187"/>
      <c r="P124" s="187"/>
      <c r="Q124" s="187"/>
      <c r="R124" s="187"/>
      <c r="S124" s="114"/>
      <c r="T124" s="114"/>
    </row>
    <row r="125" spans="2:22" ht="15" customHeight="1">
      <c r="B125" s="187"/>
      <c r="C125" s="1895" t="s">
        <v>674</v>
      </c>
      <c r="D125" s="1895"/>
      <c r="E125" s="1895"/>
      <c r="F125" s="1895"/>
      <c r="G125" s="1895"/>
      <c r="H125" s="1895"/>
      <c r="I125" s="1895"/>
      <c r="J125" s="1895"/>
      <c r="K125" s="1895"/>
      <c r="L125" s="1895"/>
      <c r="M125" s="187"/>
      <c r="N125" s="187"/>
      <c r="O125" s="187"/>
      <c r="P125" s="187"/>
      <c r="Q125" s="187"/>
      <c r="R125" s="187"/>
      <c r="S125" s="114"/>
      <c r="T125" s="114"/>
    </row>
    <row r="126" spans="2:22" ht="15" customHeight="1">
      <c r="B126" s="187"/>
      <c r="C126" s="187"/>
      <c r="D126" s="187"/>
      <c r="E126" s="187"/>
      <c r="F126" s="187"/>
      <c r="G126" s="187"/>
      <c r="H126" s="187"/>
      <c r="I126" s="187"/>
      <c r="J126" s="187"/>
      <c r="K126" s="187"/>
      <c r="L126" s="187"/>
      <c r="M126" s="187"/>
      <c r="N126" s="187"/>
      <c r="O126" s="187"/>
      <c r="P126" s="187"/>
      <c r="Q126" s="187"/>
      <c r="R126" s="187"/>
      <c r="S126" s="114"/>
      <c r="T126" s="114"/>
    </row>
    <row r="127" spans="2:22" ht="15" customHeight="1">
      <c r="B127" s="251"/>
      <c r="C127" s="1613" t="str">
        <f>IF(ISBLANK('02入力票（その２）'!$G$168),"年　　　月　　　日",'02入力票（その２）'!$G$168)</f>
        <v>年　　　月　　　日</v>
      </c>
      <c r="D127" s="1613"/>
      <c r="E127" s="1613"/>
      <c r="F127" s="1613"/>
      <c r="G127" s="187"/>
      <c r="H127" s="187"/>
      <c r="I127" s="187"/>
      <c r="J127" s="187"/>
      <c r="K127" s="187"/>
      <c r="L127" s="187"/>
      <c r="M127" s="187"/>
      <c r="O127" s="187" t="s">
        <v>675</v>
      </c>
      <c r="P127" s="187"/>
      <c r="Q127" s="187"/>
      <c r="R127" s="187"/>
      <c r="S127" s="114"/>
      <c r="T127" s="114"/>
    </row>
    <row r="128" spans="2:22" ht="4.5" customHeight="1">
      <c r="B128" s="251"/>
      <c r="D128" s="440"/>
      <c r="E128" s="440"/>
      <c r="F128" s="252"/>
      <c r="G128" s="187"/>
      <c r="H128" s="187"/>
      <c r="I128" s="187"/>
      <c r="J128" s="187"/>
      <c r="K128" s="187"/>
      <c r="L128" s="187"/>
      <c r="M128" s="187"/>
      <c r="O128" s="187"/>
      <c r="P128" s="187"/>
      <c r="Q128" s="187"/>
      <c r="R128" s="187"/>
      <c r="S128" s="114"/>
      <c r="T128" s="114"/>
    </row>
    <row r="129" spans="2:20" ht="24" customHeight="1">
      <c r="B129" s="251"/>
      <c r="C129" s="1226" t="str">
        <f>VLOOKUP($H$123,$C$279:$D$291,2,FALSE)</f>
        <v>　</v>
      </c>
      <c r="D129" s="1227"/>
      <c r="E129" s="1227"/>
      <c r="F129" s="1227"/>
      <c r="G129" s="1227"/>
      <c r="H129" s="1227"/>
      <c r="I129" s="1227"/>
      <c r="J129" s="247" t="s">
        <v>676</v>
      </c>
      <c r="K129" s="254"/>
      <c r="L129" s="187"/>
      <c r="M129" s="187"/>
      <c r="O129" s="298" t="str">
        <f>'02入力票（その２）'!I10</f>
        <v>　</v>
      </c>
      <c r="P129" s="1172" t="s">
        <v>384</v>
      </c>
      <c r="Q129" s="1172"/>
      <c r="R129" s="187"/>
      <c r="S129" s="114"/>
      <c r="T129" s="114"/>
    </row>
    <row r="130" spans="2:20" ht="24" customHeight="1">
      <c r="B130" s="256"/>
      <c r="C130" s="187"/>
      <c r="D130" s="187"/>
      <c r="E130" s="187"/>
      <c r="F130" s="187"/>
      <c r="G130" s="1114"/>
      <c r="H130" s="1114"/>
      <c r="I130" s="187"/>
      <c r="J130" s="187"/>
      <c r="K130" s="254"/>
      <c r="L130" s="363"/>
      <c r="M130" s="262"/>
      <c r="O130" s="298" t="str">
        <f>'02入力票（その２）'!I11</f>
        <v>　</v>
      </c>
      <c r="P130" s="1172" t="s">
        <v>385</v>
      </c>
      <c r="Q130" s="1172"/>
      <c r="R130" s="187"/>
      <c r="S130" s="114"/>
      <c r="T130" s="114"/>
    </row>
    <row r="131" spans="2:20" ht="30" customHeight="1">
      <c r="B131" s="251"/>
      <c r="C131" s="1115" t="s">
        <v>677</v>
      </c>
      <c r="D131" s="1115"/>
      <c r="E131" s="1115"/>
      <c r="F131" s="258"/>
      <c r="G131" s="1346" t="str">
        <f>'02入力票（その２）'!I12</f>
        <v/>
      </c>
      <c r="H131" s="1348"/>
      <c r="I131" s="259"/>
      <c r="J131" s="187"/>
      <c r="K131" s="187"/>
      <c r="L131" s="187"/>
      <c r="M131" s="187"/>
      <c r="N131" s="187"/>
      <c r="O131" s="187"/>
      <c r="P131" s="187"/>
      <c r="Q131" s="187"/>
      <c r="R131" s="187"/>
      <c r="S131" s="114"/>
      <c r="T131" s="114"/>
    </row>
    <row r="132" spans="2:20" ht="9" customHeight="1">
      <c r="B132" s="256"/>
      <c r="C132" s="260"/>
      <c r="D132" s="260"/>
      <c r="E132" s="261"/>
      <c r="F132" s="182"/>
      <c r="G132" s="187"/>
      <c r="H132" s="187"/>
      <c r="I132" s="187"/>
      <c r="J132" s="187"/>
      <c r="K132" s="187"/>
      <c r="L132" s="187"/>
      <c r="M132" s="187"/>
      <c r="N132" s="187"/>
      <c r="O132" s="187"/>
      <c r="P132" s="187"/>
      <c r="Q132" s="187"/>
      <c r="R132" s="187"/>
      <c r="S132" s="114"/>
      <c r="T132" s="114"/>
    </row>
    <row r="133" spans="2:20" ht="18.75" customHeight="1">
      <c r="B133" s="251"/>
      <c r="C133" s="1115" t="s">
        <v>875</v>
      </c>
      <c r="D133" s="1115"/>
      <c r="E133" s="1115"/>
      <c r="F133" s="262"/>
      <c r="G133" s="1609" t="str">
        <f>CONCATENATE('02入力票（その２）'!I15,'02入力票（その２）'!I17,'02入力票（その２）'!I19)</f>
        <v>自動入力</v>
      </c>
      <c r="H133" s="1610"/>
      <c r="I133" s="1610"/>
      <c r="J133" s="1610"/>
      <c r="K133" s="1610"/>
      <c r="L133" s="1610"/>
      <c r="M133" s="1610"/>
      <c r="N133" s="1610"/>
      <c r="O133" s="1610"/>
      <c r="P133" s="1610"/>
      <c r="Q133" s="1610"/>
      <c r="R133" s="1611"/>
      <c r="S133" s="114"/>
      <c r="T133" s="114"/>
    </row>
    <row r="134" spans="2:20" ht="30" customHeight="1">
      <c r="B134" s="266"/>
      <c r="C134" s="1115" t="s">
        <v>678</v>
      </c>
      <c r="D134" s="1115"/>
      <c r="E134" s="1115"/>
      <c r="F134" s="262"/>
      <c r="G134" s="1894" t="str">
        <f>CONCATENATE('02入力票（その２）'!I14,'02入力票（その２）'!I16,'02入力票（その２）'!I18)</f>
        <v>※　選択してください。</v>
      </c>
      <c r="H134" s="1603"/>
      <c r="I134" s="1603"/>
      <c r="J134" s="1603"/>
      <c r="K134" s="1603"/>
      <c r="L134" s="1603"/>
      <c r="M134" s="1603" t="str">
        <f>'02入力票（その２）'!I20</f>
        <v/>
      </c>
      <c r="N134" s="1603"/>
      <c r="O134" s="1603"/>
      <c r="P134" s="1603"/>
      <c r="Q134" s="1603"/>
      <c r="R134" s="1604"/>
      <c r="S134" s="114"/>
      <c r="T134" s="114"/>
    </row>
    <row r="135" spans="2:20" ht="10.5" customHeight="1">
      <c r="B135" s="256"/>
      <c r="C135" s="260"/>
      <c r="D135" s="260"/>
      <c r="E135" s="261"/>
      <c r="F135" s="271"/>
      <c r="G135" s="272"/>
      <c r="H135" s="272"/>
      <c r="I135" s="272"/>
      <c r="J135" s="272"/>
      <c r="K135" s="272"/>
      <c r="L135" s="272"/>
      <c r="M135" s="272"/>
      <c r="N135" s="272"/>
      <c r="O135" s="272"/>
      <c r="P135" s="187"/>
      <c r="Q135" s="187"/>
      <c r="R135" s="187"/>
      <c r="S135" s="114"/>
      <c r="T135" s="114"/>
    </row>
    <row r="136" spans="2:20" ht="18.75" customHeight="1">
      <c r="B136" s="251"/>
      <c r="C136" s="1115" t="s">
        <v>875</v>
      </c>
      <c r="D136" s="1115"/>
      <c r="E136" s="1115"/>
      <c r="F136" s="258"/>
      <c r="G136" s="1605" t="str">
        <f>'02入力票（その２）'!I22</f>
        <v/>
      </c>
      <c r="H136" s="1606"/>
      <c r="I136" s="1606"/>
      <c r="J136" s="1606"/>
      <c r="K136" s="1606"/>
      <c r="L136" s="1606"/>
      <c r="M136" s="1606"/>
      <c r="N136" s="1606"/>
      <c r="O136" s="1607"/>
      <c r="P136" s="187"/>
      <c r="Q136" s="187"/>
      <c r="R136" s="187"/>
      <c r="S136" s="114"/>
      <c r="T136" s="114"/>
    </row>
    <row r="137" spans="2:20" ht="30" customHeight="1">
      <c r="B137" s="276"/>
      <c r="C137" s="1115" t="s">
        <v>610</v>
      </c>
      <c r="D137" s="1115"/>
      <c r="E137" s="1115"/>
      <c r="F137" s="258"/>
      <c r="G137" s="1339" t="str">
        <f>'02入力票（その２）'!I21</f>
        <v/>
      </c>
      <c r="H137" s="1340"/>
      <c r="I137" s="1340"/>
      <c r="J137" s="1340"/>
      <c r="K137" s="1340"/>
      <c r="L137" s="1340"/>
      <c r="M137" s="1340"/>
      <c r="N137" s="1340"/>
      <c r="O137" s="1608"/>
      <c r="P137" s="187"/>
      <c r="Q137" s="187"/>
      <c r="R137" s="187"/>
      <c r="S137" s="114"/>
      <c r="T137" s="114"/>
    </row>
    <row r="138" spans="2:20" ht="11.25" customHeight="1">
      <c r="B138" s="256"/>
      <c r="C138" s="260"/>
      <c r="D138" s="260"/>
      <c r="E138" s="261"/>
      <c r="F138" s="271"/>
      <c r="G138" s="272"/>
      <c r="H138" s="272"/>
      <c r="I138" s="272"/>
      <c r="J138" s="272"/>
      <c r="K138" s="272"/>
      <c r="L138" s="272"/>
      <c r="M138" s="272"/>
      <c r="N138" s="272"/>
      <c r="O138" s="272"/>
      <c r="P138" s="187"/>
      <c r="Q138" s="187"/>
      <c r="R138" s="187"/>
      <c r="S138" s="114"/>
      <c r="T138" s="114"/>
    </row>
    <row r="139" spans="2:20" ht="18.75" customHeight="1">
      <c r="B139" s="251"/>
      <c r="C139" s="1115" t="s">
        <v>875</v>
      </c>
      <c r="D139" s="1115"/>
      <c r="E139" s="1115"/>
      <c r="F139" s="262"/>
      <c r="G139" s="1133" t="s">
        <v>679</v>
      </c>
      <c r="H139" s="1133"/>
      <c r="I139" s="280"/>
      <c r="J139" s="1620" t="str">
        <f>'02入力票（その２）'!I25</f>
        <v/>
      </c>
      <c r="K139" s="1621"/>
      <c r="L139" s="1621"/>
      <c r="M139" s="1622"/>
      <c r="N139" s="1137" t="s">
        <v>774</v>
      </c>
      <c r="O139" s="281"/>
      <c r="P139" s="187"/>
      <c r="Q139" s="187"/>
      <c r="R139" s="187"/>
      <c r="S139" s="114"/>
      <c r="T139" s="114"/>
    </row>
    <row r="140" spans="2:20" ht="30" customHeight="1">
      <c r="B140" s="276"/>
      <c r="C140" s="1115" t="s">
        <v>681</v>
      </c>
      <c r="D140" s="1115"/>
      <c r="E140" s="1115"/>
      <c r="F140" s="262"/>
      <c r="G140" s="1614" t="str">
        <f>'02入力票（その２）'!I23</f>
        <v/>
      </c>
      <c r="H140" s="1616"/>
      <c r="I140" s="282" t="s">
        <v>682</v>
      </c>
      <c r="J140" s="1623" t="str">
        <f>'02入力票（その２）'!I24</f>
        <v/>
      </c>
      <c r="K140" s="1624"/>
      <c r="L140" s="1624"/>
      <c r="M140" s="1625"/>
      <c r="N140" s="1137"/>
      <c r="O140" s="281"/>
      <c r="P140" s="187"/>
      <c r="Q140" s="187"/>
      <c r="R140" s="187"/>
      <c r="S140" s="114"/>
      <c r="T140" s="114"/>
    </row>
    <row r="141" spans="2:20" ht="9" customHeight="1">
      <c r="B141" s="256"/>
      <c r="C141" s="260"/>
      <c r="D141" s="260"/>
      <c r="E141" s="261"/>
      <c r="F141" s="271"/>
      <c r="G141" s="283"/>
      <c r="H141" s="283"/>
      <c r="I141" s="283"/>
      <c r="J141" s="283"/>
      <c r="K141" s="283"/>
      <c r="L141" s="283"/>
      <c r="M141" s="283"/>
      <c r="N141" s="283"/>
      <c r="O141" s="283"/>
      <c r="P141" s="187"/>
      <c r="Q141" s="187"/>
      <c r="R141" s="187"/>
      <c r="S141" s="114"/>
      <c r="T141" s="114"/>
    </row>
    <row r="142" spans="2:20" ht="30" customHeight="1">
      <c r="B142" s="251"/>
      <c r="C142" s="1115" t="s">
        <v>683</v>
      </c>
      <c r="D142" s="1115"/>
      <c r="E142" s="1115"/>
      <c r="F142" s="284"/>
      <c r="G142" s="1614" t="str">
        <f>'02入力票（その２）'!I26</f>
        <v/>
      </c>
      <c r="H142" s="1615"/>
      <c r="I142" s="1615"/>
      <c r="J142" s="1616"/>
      <c r="L142" s="1898" t="s">
        <v>88</v>
      </c>
      <c r="M142" s="1899"/>
      <c r="N142" s="1617" t="str">
        <f>'02入力票（その２）'!I28</f>
        <v/>
      </c>
      <c r="O142" s="1619"/>
      <c r="P142" s="523" t="s">
        <v>90</v>
      </c>
      <c r="Q142" s="187"/>
      <c r="R142" s="187"/>
      <c r="S142" s="114"/>
      <c r="T142" s="114"/>
    </row>
    <row r="143" spans="2:20" ht="9.75" customHeight="1">
      <c r="B143" s="256"/>
      <c r="C143" s="287"/>
      <c r="D143" s="287"/>
      <c r="E143" s="261"/>
      <c r="F143" s="271"/>
      <c r="G143" s="288"/>
      <c r="H143" s="288"/>
      <c r="I143" s="288"/>
      <c r="J143" s="288"/>
      <c r="L143" s="422"/>
      <c r="M143" s="422"/>
      <c r="N143" s="422"/>
      <c r="O143" s="422"/>
      <c r="P143" s="422"/>
      <c r="Q143" s="422"/>
      <c r="R143" s="187"/>
      <c r="S143" s="114"/>
      <c r="T143" s="114"/>
    </row>
    <row r="144" spans="2:20" ht="30" customHeight="1">
      <c r="B144" s="251"/>
      <c r="C144" s="1115" t="s">
        <v>684</v>
      </c>
      <c r="D144" s="1115"/>
      <c r="E144" s="1115"/>
      <c r="F144" s="284"/>
      <c r="G144" s="1614" t="str">
        <f>'02入力票（その２）'!I27</f>
        <v/>
      </c>
      <c r="H144" s="1615"/>
      <c r="I144" s="1615"/>
      <c r="J144" s="1616"/>
      <c r="L144" s="1900" t="s">
        <v>2589</v>
      </c>
      <c r="M144" s="1901"/>
      <c r="N144" s="1626" t="str">
        <f>IF('02入力票（その２）'!I29+'02入力票（その２）'!I48=0,"",'02入力票（その２）'!I29+'02入力票（その２）'!I48)</f>
        <v/>
      </c>
      <c r="O144" s="1156"/>
      <c r="P144" s="523" t="s">
        <v>92</v>
      </c>
      <c r="Q144" s="187"/>
      <c r="R144" s="187"/>
      <c r="S144" s="114"/>
      <c r="T144" s="114"/>
    </row>
    <row r="145" spans="2:20" ht="10.5" customHeight="1">
      <c r="B145" s="256"/>
      <c r="C145" s="260"/>
      <c r="D145" s="260"/>
      <c r="E145" s="261"/>
      <c r="F145" s="271"/>
      <c r="G145" s="288"/>
      <c r="H145" s="288"/>
      <c r="I145" s="288"/>
      <c r="J145" s="288"/>
      <c r="L145" s="1900"/>
      <c r="M145" s="1901"/>
      <c r="Q145" s="187"/>
      <c r="R145" s="187"/>
      <c r="S145" s="114"/>
      <c r="T145" s="114"/>
    </row>
    <row r="146" spans="2:20" ht="30" customHeight="1">
      <c r="B146" s="251"/>
      <c r="C146" s="1115" t="s">
        <v>1003</v>
      </c>
      <c r="D146" s="1115"/>
      <c r="E146" s="1115"/>
      <c r="F146" s="258"/>
      <c r="G146" s="1614" t="str">
        <f>'02入力票（その２）'!I30</f>
        <v/>
      </c>
      <c r="H146" s="1615"/>
      <c r="I146" s="1615"/>
      <c r="J146" s="1616"/>
      <c r="L146" s="1896" t="s">
        <v>686</v>
      </c>
      <c r="M146" s="1897"/>
      <c r="N146" s="1617" t="str">
        <f>'02入力票（その２）'!I55</f>
        <v/>
      </c>
      <c r="O146" s="1619"/>
      <c r="P146" s="422"/>
      <c r="Q146" s="187"/>
      <c r="R146" s="187"/>
      <c r="S146" s="114"/>
      <c r="T146" s="114"/>
    </row>
    <row r="147" spans="2:20" ht="9" customHeight="1">
      <c r="B147" s="256"/>
      <c r="C147" s="260"/>
      <c r="D147" s="260"/>
      <c r="E147" s="261"/>
      <c r="F147" s="182"/>
      <c r="G147" s="256"/>
      <c r="H147" s="256"/>
      <c r="I147" s="256"/>
      <c r="J147" s="256"/>
      <c r="L147" s="187"/>
      <c r="M147" s="182"/>
      <c r="N147" s="182"/>
      <c r="O147" s="182"/>
      <c r="P147" s="182"/>
      <c r="Q147" s="187"/>
      <c r="R147" s="187"/>
      <c r="S147" s="114"/>
      <c r="T147" s="114"/>
    </row>
    <row r="148" spans="2:20" ht="19.5" customHeight="1">
      <c r="B148" s="251"/>
      <c r="C148" s="1115" t="s">
        <v>875</v>
      </c>
      <c r="D148" s="1115"/>
      <c r="E148" s="1115"/>
      <c r="F148" s="262"/>
      <c r="G148" s="1617" t="str">
        <f>'02入力票（その２）'!I54</f>
        <v/>
      </c>
      <c r="H148" s="1618"/>
      <c r="I148" s="1618"/>
      <c r="J148" s="1619"/>
      <c r="M148" s="426"/>
      <c r="N148" s="389"/>
      <c r="O148" s="422"/>
      <c r="P148" s="422"/>
      <c r="Q148" s="187"/>
      <c r="R148" s="187"/>
      <c r="S148" s="114"/>
      <c r="T148" s="114"/>
    </row>
    <row r="149" spans="2:20" ht="30" customHeight="1">
      <c r="B149" s="276"/>
      <c r="C149" s="1143" t="s">
        <v>685</v>
      </c>
      <c r="D149" s="1143"/>
      <c r="E149" s="1143"/>
      <c r="F149" s="262"/>
      <c r="G149" s="1617" t="str">
        <f>'02入力票（その２）'!I53</f>
        <v/>
      </c>
      <c r="H149" s="1618"/>
      <c r="I149" s="1618"/>
      <c r="J149" s="1619"/>
      <c r="L149" s="1896" t="s">
        <v>687</v>
      </c>
      <c r="M149" s="1897"/>
      <c r="N149" s="1617" t="str">
        <f>'02入力票（その２）'!I56</f>
        <v/>
      </c>
      <c r="O149" s="1619"/>
      <c r="P149" s="422"/>
      <c r="Q149" s="187"/>
      <c r="R149" s="187"/>
      <c r="S149" s="114"/>
      <c r="T149" s="114"/>
    </row>
    <row r="150" spans="2:20" ht="15" customHeight="1">
      <c r="B150" s="251"/>
      <c r="C150" s="187"/>
      <c r="D150" s="187"/>
      <c r="E150" s="187"/>
      <c r="F150" s="187"/>
      <c r="G150" s="187"/>
      <c r="H150" s="187"/>
      <c r="I150" s="187"/>
      <c r="J150" s="187"/>
      <c r="K150" s="426"/>
      <c r="L150" s="426"/>
      <c r="M150" s="422"/>
      <c r="N150" s="422"/>
      <c r="O150" s="422"/>
      <c r="P150" s="182"/>
      <c r="Q150" s="187"/>
      <c r="R150" s="352" t="str">
        <f>H123</f>
        <v>　</v>
      </c>
      <c r="S150" s="114"/>
      <c r="T150" s="114"/>
    </row>
    <row r="151" spans="2:20" ht="19.5" customHeight="1">
      <c r="B151" s="187"/>
      <c r="C151" s="187"/>
      <c r="D151" s="187"/>
      <c r="E151" s="187"/>
      <c r="F151" s="187"/>
      <c r="G151" s="187"/>
      <c r="H151" s="187"/>
      <c r="I151" s="187"/>
      <c r="J151" s="187"/>
      <c r="K151" s="187"/>
      <c r="L151" s="187"/>
      <c r="M151" s="187"/>
      <c r="N151" s="187"/>
      <c r="O151" s="187"/>
      <c r="Q151" s="248"/>
      <c r="S151" s="114"/>
      <c r="T151" s="114"/>
    </row>
    <row r="152" spans="2:20" ht="21.95" customHeight="1">
      <c r="B152" s="1225" t="s">
        <v>1122</v>
      </c>
      <c r="C152" s="1225"/>
      <c r="D152" s="1225"/>
      <c r="E152" s="1225"/>
      <c r="F152" s="1225"/>
      <c r="G152" s="1225"/>
      <c r="H152" s="1225"/>
      <c r="I152" s="1225"/>
      <c r="J152" s="1225"/>
      <c r="K152" s="1225"/>
      <c r="L152" s="1225"/>
      <c r="M152" s="1225"/>
      <c r="N152" s="1225"/>
      <c r="O152" s="1225"/>
      <c r="P152" s="1225"/>
      <c r="Q152" s="1225"/>
      <c r="R152" s="1225"/>
      <c r="S152" s="114"/>
      <c r="T152" s="114"/>
    </row>
    <row r="153" spans="2:20" ht="7.5" customHeight="1">
      <c r="I153" s="248"/>
      <c r="J153" s="248"/>
      <c r="K153" s="248"/>
      <c r="L153" s="248"/>
      <c r="M153" s="248"/>
      <c r="N153" s="248"/>
      <c r="O153" s="187"/>
      <c r="P153" s="187"/>
      <c r="Q153" s="187"/>
      <c r="R153" s="187"/>
      <c r="S153" s="114"/>
      <c r="T153" s="114"/>
    </row>
    <row r="154" spans="2:20" ht="15" customHeight="1">
      <c r="B154" s="524" t="s">
        <v>1123</v>
      </c>
      <c r="C154" s="524"/>
      <c r="D154" s="524"/>
      <c r="E154" s="524"/>
      <c r="F154" s="524"/>
      <c r="G154" s="524"/>
      <c r="H154" s="524"/>
      <c r="I154" s="525"/>
      <c r="J154" s="297"/>
      <c r="K154" s="297"/>
      <c r="L154" s="297"/>
      <c r="M154" s="297"/>
      <c r="N154" s="297"/>
      <c r="O154" s="297"/>
      <c r="P154" s="525"/>
      <c r="Q154" s="525"/>
      <c r="R154" s="433" t="str">
        <f>G137</f>
        <v/>
      </c>
      <c r="S154" s="114"/>
      <c r="T154" s="114"/>
    </row>
    <row r="155" spans="2:20" ht="15" customHeight="1">
      <c r="B155" s="1173" t="s">
        <v>538</v>
      </c>
      <c r="C155" s="1193" t="s">
        <v>743</v>
      </c>
      <c r="D155" s="1172" t="s">
        <v>744</v>
      </c>
      <c r="E155" s="1172"/>
      <c r="F155" s="1172"/>
      <c r="G155" s="1172" t="s">
        <v>99</v>
      </c>
      <c r="H155" s="1172" t="s">
        <v>613</v>
      </c>
      <c r="I155" s="1172"/>
      <c r="J155" s="1172"/>
      <c r="K155" s="1172"/>
      <c r="L155" s="1172"/>
      <c r="M155" s="1172"/>
      <c r="N155" s="1193" t="s">
        <v>745</v>
      </c>
      <c r="O155" s="1193"/>
      <c r="P155" s="1172" t="s">
        <v>637</v>
      </c>
      <c r="Q155" s="1172"/>
      <c r="R155" s="1172"/>
      <c r="S155" s="114"/>
      <c r="T155" s="114"/>
    </row>
    <row r="156" spans="2:20" ht="15" customHeight="1">
      <c r="B156" s="1173"/>
      <c r="C156" s="1193"/>
      <c r="D156" s="1172"/>
      <c r="E156" s="1172"/>
      <c r="F156" s="1172"/>
      <c r="G156" s="1172"/>
      <c r="H156" s="1172"/>
      <c r="I156" s="1172"/>
      <c r="J156" s="1172"/>
      <c r="K156" s="1172"/>
      <c r="L156" s="1172"/>
      <c r="M156" s="1172"/>
      <c r="N156" s="1193" t="s">
        <v>747</v>
      </c>
      <c r="O156" s="1193"/>
      <c r="P156" s="1172"/>
      <c r="Q156" s="1172"/>
      <c r="R156" s="1172"/>
      <c r="S156" s="114"/>
      <c r="T156" s="114"/>
    </row>
    <row r="157" spans="2:20" ht="15" customHeight="1">
      <c r="B157" s="1172">
        <v>1</v>
      </c>
      <c r="C157" s="1172" t="str">
        <f>IF(O129="○","本社登録","－")</f>
        <v>－</v>
      </c>
      <c r="D157" s="1193" t="s">
        <v>748</v>
      </c>
      <c r="E157" s="1193"/>
      <c r="F157" s="1193"/>
      <c r="G157" s="1212" t="str">
        <f>'02入力票（その２）'!I12</f>
        <v/>
      </c>
      <c r="H157" s="1213" t="str">
        <f>CONCATENATE('02入力票（その２）'!I14,'02入力票（その２）'!I16,'02入力票（その２）'!I18)</f>
        <v>※　選択してください。</v>
      </c>
      <c r="I157" s="1214"/>
      <c r="J157" s="1214"/>
      <c r="K157" s="1214"/>
      <c r="L157" s="1214"/>
      <c r="M157" s="1215"/>
      <c r="N157" s="1197" t="str">
        <f>'02入力票（その２）'!I26</f>
        <v/>
      </c>
      <c r="O157" s="1197"/>
      <c r="P157" s="1902"/>
      <c r="Q157" s="1902"/>
      <c r="R157" s="1902"/>
      <c r="S157" s="114"/>
      <c r="T157" s="114"/>
    </row>
    <row r="158" spans="2:20" ht="15" customHeight="1">
      <c r="B158" s="1172"/>
      <c r="C158" s="1172"/>
      <c r="D158" s="1193"/>
      <c r="E158" s="1193"/>
      <c r="F158" s="1193"/>
      <c r="G158" s="1212"/>
      <c r="H158" s="1194" t="str">
        <f>'02入力票（その２）'!I20</f>
        <v/>
      </c>
      <c r="I158" s="1195"/>
      <c r="J158" s="1195"/>
      <c r="K158" s="1195"/>
      <c r="L158" s="1195"/>
      <c r="M158" s="1196"/>
      <c r="N158" s="1197" t="str">
        <f>'02入力票（その２）'!I27</f>
        <v/>
      </c>
      <c r="O158" s="1197"/>
      <c r="P158" s="1902"/>
      <c r="Q158" s="1902"/>
      <c r="R158" s="1902"/>
      <c r="S158" s="114"/>
      <c r="T158" s="114"/>
    </row>
    <row r="159" spans="2:20" ht="15" customHeight="1">
      <c r="B159" s="1172" t="str">
        <f>IF(D159="","",2)</f>
        <v/>
      </c>
      <c r="C159" s="1172" t="str">
        <f>IF(O130="○",O130,"－")</f>
        <v>－</v>
      </c>
      <c r="D159" s="1193" t="str">
        <f>IF(ISBLANK('02入力票（その２）'!G41),"",'02入力票（その２）'!G41)</f>
        <v/>
      </c>
      <c r="E159" s="1193"/>
      <c r="F159" s="1193"/>
      <c r="G159" s="1212" t="str">
        <f>'02入力票（その２）'!I31</f>
        <v/>
      </c>
      <c r="H159" s="1213" t="str">
        <f>CONCATENATE('02入力票（その２）'!I33,'02入力票（その２）'!I35,'02入力票（その２）'!I37)</f>
        <v>※　選択してください。</v>
      </c>
      <c r="I159" s="1214"/>
      <c r="J159" s="1214"/>
      <c r="K159" s="1214"/>
      <c r="L159" s="1214"/>
      <c r="M159" s="1215"/>
      <c r="N159" s="1197" t="str">
        <f>'02入力票（その２）'!I46</f>
        <v/>
      </c>
      <c r="O159" s="1197"/>
      <c r="P159" s="1902"/>
      <c r="Q159" s="1902"/>
      <c r="R159" s="1902"/>
      <c r="S159" s="114"/>
      <c r="T159" s="114"/>
    </row>
    <row r="160" spans="2:20" ht="15" customHeight="1">
      <c r="B160" s="1172"/>
      <c r="C160" s="1172"/>
      <c r="D160" s="1193"/>
      <c r="E160" s="1193"/>
      <c r="F160" s="1193"/>
      <c r="G160" s="1212"/>
      <c r="H160" s="1194" t="str">
        <f>'02入力票（その２）'!I39</f>
        <v/>
      </c>
      <c r="I160" s="1195"/>
      <c r="J160" s="1195"/>
      <c r="K160" s="1195"/>
      <c r="L160" s="1195"/>
      <c r="M160" s="1196"/>
      <c r="N160" s="1197" t="str">
        <f>'02入力票（その２）'!I47</f>
        <v/>
      </c>
      <c r="O160" s="1197"/>
      <c r="P160" s="1902"/>
      <c r="Q160" s="1902"/>
      <c r="R160" s="1902"/>
      <c r="S160" s="114"/>
      <c r="T160" s="114"/>
    </row>
    <row r="161" spans="2:20" ht="15" customHeight="1">
      <c r="B161" s="1198"/>
      <c r="C161" s="971"/>
      <c r="D161" s="1198"/>
      <c r="E161" s="1198"/>
      <c r="F161" s="1198"/>
      <c r="G161" s="1199"/>
      <c r="H161" s="1200"/>
      <c r="I161" s="1201"/>
      <c r="J161" s="1201"/>
      <c r="K161" s="1201"/>
      <c r="L161" s="1201"/>
      <c r="M161" s="1202"/>
      <c r="N161" s="1199"/>
      <c r="O161" s="1199"/>
      <c r="P161" s="1902"/>
      <c r="Q161" s="1902"/>
      <c r="R161" s="1902"/>
      <c r="S161" s="114"/>
      <c r="T161" s="114"/>
    </row>
    <row r="162" spans="2:20" ht="15" customHeight="1">
      <c r="B162" s="1198"/>
      <c r="C162" s="971"/>
      <c r="D162" s="1198"/>
      <c r="E162" s="1198"/>
      <c r="F162" s="1198"/>
      <c r="G162" s="1199"/>
      <c r="H162" s="1203"/>
      <c r="I162" s="1204"/>
      <c r="J162" s="1204"/>
      <c r="K162" s="1204"/>
      <c r="L162" s="1204"/>
      <c r="M162" s="1205"/>
      <c r="N162" s="1199"/>
      <c r="O162" s="1199"/>
      <c r="P162" s="1902"/>
      <c r="Q162" s="1902"/>
      <c r="R162" s="1902"/>
      <c r="S162" s="114"/>
      <c r="T162" s="114"/>
    </row>
    <row r="163" spans="2:20" ht="15" customHeight="1">
      <c r="B163" s="1198"/>
      <c r="C163" s="971"/>
      <c r="D163" s="1198"/>
      <c r="E163" s="1198"/>
      <c r="F163" s="1198"/>
      <c r="G163" s="1199"/>
      <c r="H163" s="1200"/>
      <c r="I163" s="1201"/>
      <c r="J163" s="1201"/>
      <c r="K163" s="1201"/>
      <c r="L163" s="1201"/>
      <c r="M163" s="1202"/>
      <c r="N163" s="1199"/>
      <c r="O163" s="1199"/>
      <c r="P163" s="1902"/>
      <c r="Q163" s="1902"/>
      <c r="R163" s="1902"/>
      <c r="S163" s="114"/>
      <c r="T163" s="114"/>
    </row>
    <row r="164" spans="2:20" ht="15" customHeight="1">
      <c r="B164" s="1198"/>
      <c r="C164" s="971"/>
      <c r="D164" s="1198"/>
      <c r="E164" s="1198"/>
      <c r="F164" s="1198"/>
      <c r="G164" s="1199"/>
      <c r="H164" s="1203"/>
      <c r="I164" s="1204"/>
      <c r="J164" s="1204"/>
      <c r="K164" s="1204"/>
      <c r="L164" s="1204"/>
      <c r="M164" s="1205"/>
      <c r="N164" s="1199"/>
      <c r="O164" s="1199"/>
      <c r="P164" s="1902"/>
      <c r="Q164" s="1902"/>
      <c r="R164" s="1902"/>
      <c r="S164" s="114"/>
      <c r="T164" s="114"/>
    </row>
    <row r="165" spans="2:20" ht="15" customHeight="1">
      <c r="B165" s="1198"/>
      <c r="C165" s="971"/>
      <c r="D165" s="1198"/>
      <c r="E165" s="1198"/>
      <c r="F165" s="1198"/>
      <c r="G165" s="1199"/>
      <c r="H165" s="1200"/>
      <c r="I165" s="1201"/>
      <c r="J165" s="1201"/>
      <c r="K165" s="1201"/>
      <c r="L165" s="1201"/>
      <c r="M165" s="1202"/>
      <c r="N165" s="1199"/>
      <c r="O165" s="1199"/>
      <c r="P165" s="1902"/>
      <c r="Q165" s="1902"/>
      <c r="R165" s="1902"/>
      <c r="S165" s="114"/>
      <c r="T165" s="114"/>
    </row>
    <row r="166" spans="2:20" ht="15" customHeight="1">
      <c r="B166" s="1198"/>
      <c r="C166" s="971"/>
      <c r="D166" s="1198"/>
      <c r="E166" s="1198"/>
      <c r="F166" s="1198"/>
      <c r="G166" s="1199"/>
      <c r="H166" s="1203"/>
      <c r="I166" s="1204"/>
      <c r="J166" s="1204"/>
      <c r="K166" s="1204"/>
      <c r="L166" s="1204"/>
      <c r="M166" s="1205"/>
      <c r="N166" s="1199"/>
      <c r="O166" s="1199"/>
      <c r="P166" s="1902"/>
      <c r="Q166" s="1902"/>
      <c r="R166" s="1902"/>
      <c r="S166" s="114"/>
      <c r="T166" s="114"/>
    </row>
    <row r="167" spans="2:20" ht="15" customHeight="1">
      <c r="B167" s="1198"/>
      <c r="C167" s="971"/>
      <c r="D167" s="1198"/>
      <c r="E167" s="1198"/>
      <c r="F167" s="1198"/>
      <c r="G167" s="1199"/>
      <c r="H167" s="1200"/>
      <c r="I167" s="1201"/>
      <c r="J167" s="1201"/>
      <c r="K167" s="1201"/>
      <c r="L167" s="1201"/>
      <c r="M167" s="1202"/>
      <c r="N167" s="1199"/>
      <c r="O167" s="1199"/>
      <c r="P167" s="1902"/>
      <c r="Q167" s="1902"/>
      <c r="R167" s="1902"/>
      <c r="S167" s="114"/>
      <c r="T167" s="114"/>
    </row>
    <row r="168" spans="2:20" ht="15" customHeight="1">
      <c r="B168" s="1198"/>
      <c r="C168" s="971"/>
      <c r="D168" s="1198"/>
      <c r="E168" s="1198"/>
      <c r="F168" s="1198"/>
      <c r="G168" s="1199"/>
      <c r="H168" s="1203"/>
      <c r="I168" s="1204"/>
      <c r="J168" s="1204"/>
      <c r="K168" s="1204"/>
      <c r="L168" s="1204"/>
      <c r="M168" s="1205"/>
      <c r="N168" s="1199"/>
      <c r="O168" s="1199"/>
      <c r="P168" s="1902"/>
      <c r="Q168" s="1902"/>
      <c r="R168" s="1902"/>
      <c r="S168" s="114"/>
      <c r="T168" s="114"/>
    </row>
    <row r="169" spans="2:20" ht="15" customHeight="1">
      <c r="B169" s="1198"/>
      <c r="C169" s="971"/>
      <c r="D169" s="1198"/>
      <c r="E169" s="1198"/>
      <c r="F169" s="1198"/>
      <c r="G169" s="1199"/>
      <c r="H169" s="1200"/>
      <c r="I169" s="1201"/>
      <c r="J169" s="1201"/>
      <c r="K169" s="1201"/>
      <c r="L169" s="1201"/>
      <c r="M169" s="1202"/>
      <c r="N169" s="1199"/>
      <c r="O169" s="1199"/>
      <c r="P169" s="1902"/>
      <c r="Q169" s="1902"/>
      <c r="R169" s="1902"/>
      <c r="S169" s="114"/>
      <c r="T169" s="114"/>
    </row>
    <row r="170" spans="2:20" ht="15" customHeight="1">
      <c r="B170" s="1198"/>
      <c r="C170" s="971"/>
      <c r="D170" s="1198"/>
      <c r="E170" s="1198"/>
      <c r="F170" s="1198"/>
      <c r="G170" s="1199"/>
      <c r="H170" s="1203"/>
      <c r="I170" s="1204"/>
      <c r="J170" s="1204"/>
      <c r="K170" s="1204"/>
      <c r="L170" s="1204"/>
      <c r="M170" s="1205"/>
      <c r="N170" s="1199"/>
      <c r="O170" s="1199"/>
      <c r="P170" s="1902"/>
      <c r="Q170" s="1902"/>
      <c r="R170" s="1902"/>
      <c r="S170" s="114"/>
      <c r="T170" s="114"/>
    </row>
    <row r="171" spans="2:20" ht="15" customHeight="1">
      <c r="B171" s="1198"/>
      <c r="C171" s="971"/>
      <c r="D171" s="1198"/>
      <c r="E171" s="1198"/>
      <c r="F171" s="1198"/>
      <c r="G171" s="1199"/>
      <c r="H171" s="1200"/>
      <c r="I171" s="1201"/>
      <c r="J171" s="1201"/>
      <c r="K171" s="1201"/>
      <c r="L171" s="1201"/>
      <c r="M171" s="1202"/>
      <c r="N171" s="1199"/>
      <c r="O171" s="1199"/>
      <c r="P171" s="1902"/>
      <c r="Q171" s="1902"/>
      <c r="R171" s="1902"/>
      <c r="S171" s="114"/>
      <c r="T171" s="114"/>
    </row>
    <row r="172" spans="2:20" ht="15" customHeight="1">
      <c r="B172" s="1198"/>
      <c r="C172" s="971"/>
      <c r="D172" s="1198"/>
      <c r="E172" s="1198"/>
      <c r="F172" s="1198"/>
      <c r="G172" s="1199"/>
      <c r="H172" s="1203"/>
      <c r="I172" s="1204"/>
      <c r="J172" s="1204"/>
      <c r="K172" s="1204"/>
      <c r="L172" s="1204"/>
      <c r="M172" s="1205"/>
      <c r="N172" s="1199"/>
      <c r="O172" s="1199"/>
      <c r="P172" s="1902"/>
      <c r="Q172" s="1902"/>
      <c r="R172" s="1902"/>
      <c r="S172" s="114"/>
      <c r="T172" s="114"/>
    </row>
    <row r="173" spans="2:20" ht="15" customHeight="1">
      <c r="B173" s="1198"/>
      <c r="C173" s="971"/>
      <c r="D173" s="1198"/>
      <c r="E173" s="1198"/>
      <c r="F173" s="1198"/>
      <c r="G173" s="1199"/>
      <c r="H173" s="1200"/>
      <c r="I173" s="1201"/>
      <c r="J173" s="1201"/>
      <c r="K173" s="1201"/>
      <c r="L173" s="1201"/>
      <c r="M173" s="1202"/>
      <c r="N173" s="1199"/>
      <c r="O173" s="1199"/>
      <c r="P173" s="1902"/>
      <c r="Q173" s="1902"/>
      <c r="R173" s="1902"/>
      <c r="S173" s="114"/>
      <c r="T173" s="114"/>
    </row>
    <row r="174" spans="2:20" ht="15" customHeight="1">
      <c r="B174" s="1198"/>
      <c r="C174" s="971"/>
      <c r="D174" s="1198"/>
      <c r="E174" s="1198"/>
      <c r="F174" s="1198"/>
      <c r="G174" s="1199"/>
      <c r="H174" s="1203"/>
      <c r="I174" s="1204"/>
      <c r="J174" s="1204"/>
      <c r="K174" s="1204"/>
      <c r="L174" s="1204"/>
      <c r="M174" s="1205"/>
      <c r="N174" s="1199"/>
      <c r="O174" s="1199"/>
      <c r="P174" s="1902"/>
      <c r="Q174" s="1902"/>
      <c r="R174" s="1902"/>
      <c r="S174" s="114"/>
      <c r="T174" s="114"/>
    </row>
    <row r="175" spans="2:20" ht="15" customHeight="1">
      <c r="B175" s="1198"/>
      <c r="C175" s="971"/>
      <c r="D175" s="1198"/>
      <c r="E175" s="1198"/>
      <c r="F175" s="1198"/>
      <c r="G175" s="1199"/>
      <c r="H175" s="1200"/>
      <c r="I175" s="1201"/>
      <c r="J175" s="1201"/>
      <c r="K175" s="1201"/>
      <c r="L175" s="1201"/>
      <c r="M175" s="1202"/>
      <c r="N175" s="1199"/>
      <c r="O175" s="1199"/>
      <c r="P175" s="1902"/>
      <c r="Q175" s="1902"/>
      <c r="R175" s="1902"/>
      <c r="S175" s="114"/>
      <c r="T175" s="114"/>
    </row>
    <row r="176" spans="2:20" ht="15" customHeight="1">
      <c r="B176" s="1198"/>
      <c r="C176" s="971"/>
      <c r="D176" s="1198"/>
      <c r="E176" s="1198"/>
      <c r="F176" s="1198"/>
      <c r="G176" s="1199"/>
      <c r="H176" s="1203"/>
      <c r="I176" s="1204"/>
      <c r="J176" s="1204"/>
      <c r="K176" s="1204"/>
      <c r="L176" s="1204"/>
      <c r="M176" s="1205"/>
      <c r="N176" s="1199"/>
      <c r="O176" s="1199"/>
      <c r="P176" s="1902"/>
      <c r="Q176" s="1902"/>
      <c r="R176" s="1902"/>
      <c r="S176" s="114"/>
      <c r="T176" s="114"/>
    </row>
    <row r="177" spans="1:25" ht="15" customHeight="1">
      <c r="B177" s="1198"/>
      <c r="C177" s="971"/>
      <c r="D177" s="1198"/>
      <c r="E177" s="1198"/>
      <c r="F177" s="1198"/>
      <c r="G177" s="1199"/>
      <c r="H177" s="1200"/>
      <c r="I177" s="1201"/>
      <c r="J177" s="1201"/>
      <c r="K177" s="1201"/>
      <c r="L177" s="1201"/>
      <c r="M177" s="1202"/>
      <c r="N177" s="1199"/>
      <c r="O177" s="1199"/>
      <c r="P177" s="1902"/>
      <c r="Q177" s="1902"/>
      <c r="R177" s="1902"/>
      <c r="S177" s="114"/>
      <c r="T177" s="114"/>
    </row>
    <row r="178" spans="1:25" ht="15" customHeight="1">
      <c r="B178" s="1198"/>
      <c r="C178" s="971"/>
      <c r="D178" s="1198"/>
      <c r="E178" s="1198"/>
      <c r="F178" s="1198"/>
      <c r="G178" s="1199"/>
      <c r="H178" s="1203"/>
      <c r="I178" s="1204"/>
      <c r="J178" s="1204"/>
      <c r="K178" s="1204"/>
      <c r="L178" s="1204"/>
      <c r="M178" s="1205"/>
      <c r="N178" s="1199"/>
      <c r="O178" s="1199"/>
      <c r="P178" s="1902"/>
      <c r="Q178" s="1902"/>
      <c r="R178" s="1902"/>
      <c r="S178" s="114"/>
      <c r="T178" s="114"/>
    </row>
    <row r="179" spans="1:25" ht="15" customHeight="1">
      <c r="B179" s="1198"/>
      <c r="C179" s="971"/>
      <c r="D179" s="1198"/>
      <c r="E179" s="1198"/>
      <c r="F179" s="1198"/>
      <c r="G179" s="1199"/>
      <c r="H179" s="1200"/>
      <c r="I179" s="1201"/>
      <c r="J179" s="1201"/>
      <c r="K179" s="1201"/>
      <c r="L179" s="1201"/>
      <c r="M179" s="1202"/>
      <c r="N179" s="1199"/>
      <c r="O179" s="1199"/>
      <c r="P179" s="1902"/>
      <c r="Q179" s="1902"/>
      <c r="R179" s="1902"/>
      <c r="S179" s="114"/>
      <c r="T179" s="114"/>
    </row>
    <row r="180" spans="1:25" ht="15" customHeight="1">
      <c r="B180" s="1198"/>
      <c r="C180" s="971"/>
      <c r="D180" s="1198"/>
      <c r="E180" s="1198"/>
      <c r="F180" s="1198"/>
      <c r="G180" s="1199"/>
      <c r="H180" s="1203"/>
      <c r="I180" s="1204"/>
      <c r="J180" s="1204"/>
      <c r="K180" s="1204"/>
      <c r="L180" s="1204"/>
      <c r="M180" s="1205"/>
      <c r="N180" s="1199"/>
      <c r="O180" s="1199"/>
      <c r="P180" s="1902"/>
      <c r="Q180" s="1902"/>
      <c r="R180" s="1902"/>
      <c r="S180" s="114"/>
      <c r="T180" s="114"/>
    </row>
    <row r="181" spans="1:25" ht="15" customHeight="1">
      <c r="B181" s="187" t="s">
        <v>749</v>
      </c>
      <c r="C181" s="187"/>
      <c r="D181" s="187"/>
      <c r="E181" s="187"/>
      <c r="F181" s="187"/>
      <c r="G181" s="187"/>
      <c r="H181" s="187"/>
      <c r="I181" s="187"/>
      <c r="J181" s="187"/>
      <c r="K181" s="187"/>
      <c r="L181" s="187"/>
      <c r="M181" s="187"/>
      <c r="N181" s="187"/>
      <c r="O181" s="187"/>
      <c r="S181" s="114"/>
      <c r="T181" s="114"/>
    </row>
    <row r="182" spans="1:25" ht="15" customHeight="1">
      <c r="B182" s="187">
        <v>1</v>
      </c>
      <c r="C182" s="1167" t="s">
        <v>750</v>
      </c>
      <c r="D182" s="1167"/>
      <c r="E182" s="1167"/>
      <c r="F182" s="1167"/>
      <c r="G182" s="1167"/>
      <c r="H182" s="1167"/>
      <c r="I182" s="1167"/>
      <c r="J182" s="1167"/>
      <c r="K182" s="1167"/>
      <c r="L182" s="1167"/>
      <c r="M182" s="1167"/>
      <c r="N182" s="1167"/>
      <c r="O182" s="1167"/>
      <c r="P182" s="1167"/>
      <c r="Q182" s="1167"/>
      <c r="R182" s="187"/>
      <c r="S182" s="114"/>
      <c r="T182" s="114"/>
    </row>
    <row r="183" spans="1:25" ht="15" customHeight="1">
      <c r="B183" s="187">
        <v>2</v>
      </c>
      <c r="C183" s="297" t="s">
        <v>2574</v>
      </c>
      <c r="D183" s="297"/>
      <c r="E183" s="297"/>
      <c r="F183" s="297"/>
      <c r="G183" s="297"/>
      <c r="H183" s="297"/>
      <c r="I183" s="297"/>
      <c r="J183" s="297"/>
      <c r="K183" s="297"/>
      <c r="L183" s="297"/>
      <c r="M183" s="297"/>
      <c r="N183" s="297"/>
      <c r="O183" s="297"/>
      <c r="P183" s="297"/>
      <c r="Q183" s="297"/>
      <c r="R183" s="187"/>
      <c r="S183" s="114"/>
      <c r="T183" s="114"/>
    </row>
    <row r="184" spans="1:25" ht="15" customHeight="1">
      <c r="B184" s="187"/>
      <c r="C184" s="297"/>
      <c r="D184" s="297"/>
      <c r="E184" s="297"/>
      <c r="F184" s="297"/>
      <c r="G184" s="297"/>
      <c r="H184" s="297"/>
      <c r="I184" s="297"/>
      <c r="J184" s="297"/>
      <c r="K184" s="297"/>
      <c r="L184" s="297"/>
      <c r="M184" s="297"/>
      <c r="N184" s="297"/>
      <c r="O184" s="297"/>
      <c r="P184" s="297"/>
      <c r="Q184" s="297"/>
      <c r="R184" s="187"/>
      <c r="S184" s="114"/>
      <c r="T184" s="114"/>
    </row>
    <row r="185" spans="1:25" ht="15" customHeight="1">
      <c r="B185" s="187"/>
      <c r="C185" s="297"/>
      <c r="D185" s="297"/>
      <c r="E185" s="297"/>
      <c r="F185" s="297"/>
      <c r="G185" s="297"/>
      <c r="H185" s="297"/>
      <c r="I185" s="297"/>
      <c r="J185" s="297"/>
      <c r="K185" s="297"/>
      <c r="L185" s="297"/>
      <c r="M185" s="297"/>
      <c r="N185" s="297"/>
      <c r="O185" s="297"/>
      <c r="P185" s="297"/>
      <c r="Q185" s="297"/>
      <c r="R185" s="187"/>
      <c r="S185" s="114"/>
      <c r="T185" s="114"/>
    </row>
    <row r="186" spans="1:25" ht="15" customHeight="1">
      <c r="B186" s="187"/>
      <c r="C186" s="297"/>
      <c r="D186" s="297"/>
      <c r="E186" s="297"/>
      <c r="F186" s="297"/>
      <c r="G186" s="297"/>
      <c r="H186" s="297"/>
      <c r="I186" s="297"/>
      <c r="J186" s="297"/>
      <c r="K186" s="297"/>
      <c r="L186" s="297"/>
      <c r="M186" s="297"/>
      <c r="N186" s="297"/>
      <c r="O186" s="297"/>
      <c r="Q186" s="331"/>
      <c r="R186" s="387" t="str">
        <f>H123</f>
        <v>　</v>
      </c>
      <c r="S186" s="114"/>
      <c r="T186" s="114"/>
    </row>
    <row r="187" spans="1:25" ht="15" customHeight="1">
      <c r="B187" s="187"/>
      <c r="C187" s="187"/>
      <c r="D187" s="187"/>
      <c r="E187" s="187"/>
      <c r="F187" s="187"/>
      <c r="G187" s="187"/>
      <c r="H187" s="187"/>
      <c r="I187" s="187"/>
      <c r="J187" s="187"/>
      <c r="K187" s="187"/>
      <c r="L187" s="187"/>
      <c r="M187" s="187"/>
      <c r="N187" s="187"/>
      <c r="O187" s="187"/>
      <c r="P187" s="187"/>
      <c r="Q187" s="187"/>
      <c r="R187" s="187"/>
      <c r="S187" s="114"/>
      <c r="T187" s="114"/>
    </row>
    <row r="188" spans="1:25" ht="19.5" customHeight="1">
      <c r="B188" s="297"/>
      <c r="C188" s="297"/>
      <c r="D188" s="187"/>
      <c r="E188" s="187"/>
      <c r="F188" s="187"/>
      <c r="G188" s="187"/>
      <c r="H188" s="187"/>
      <c r="I188" s="187"/>
      <c r="J188" s="187"/>
      <c r="K188" s="187"/>
      <c r="L188" s="187"/>
      <c r="M188" s="187"/>
      <c r="N188" s="187"/>
      <c r="O188" s="187"/>
      <c r="P188" s="187"/>
      <c r="Q188" s="187"/>
      <c r="R188" s="187"/>
      <c r="S188" s="114"/>
      <c r="T188" s="114"/>
    </row>
    <row r="189" spans="1:25" ht="21.95" customHeight="1">
      <c r="A189" s="1224" t="s">
        <v>1578</v>
      </c>
      <c r="B189" s="1224"/>
      <c r="C189" s="1224"/>
      <c r="D189" s="1224"/>
      <c r="E189" s="1224"/>
      <c r="F189" s="1224"/>
      <c r="G189" s="1224"/>
      <c r="H189" s="1224"/>
      <c r="I189" s="1224"/>
      <c r="J189" s="1224"/>
      <c r="K189" s="1224"/>
      <c r="L189" s="1224"/>
      <c r="M189" s="1224"/>
      <c r="N189" s="1224"/>
      <c r="O189" s="1224"/>
      <c r="P189" s="1224"/>
      <c r="Q189" s="1224"/>
      <c r="R189" s="1224"/>
      <c r="S189" s="114"/>
      <c r="T189" s="114"/>
    </row>
    <row r="190" spans="1:25" ht="15" customHeight="1">
      <c r="B190" s="187"/>
      <c r="C190" s="187"/>
      <c r="D190" s="342"/>
      <c r="E190" s="342"/>
      <c r="F190" s="245"/>
      <c r="G190" s="245"/>
      <c r="H190" s="245"/>
      <c r="I190" s="245"/>
      <c r="J190" s="245"/>
      <c r="K190" s="245"/>
      <c r="L190" s="245"/>
      <c r="M190" s="245"/>
      <c r="N190" s="245"/>
      <c r="O190" s="187"/>
      <c r="P190" s="187"/>
      <c r="Q190" s="187"/>
      <c r="R190" s="187"/>
      <c r="S190" s="114"/>
      <c r="T190" s="114"/>
    </row>
    <row r="191" spans="1:25" ht="15" customHeight="1">
      <c r="B191" s="187"/>
      <c r="C191" s="187"/>
      <c r="D191" s="187"/>
      <c r="E191" s="187"/>
      <c r="F191" s="187"/>
      <c r="G191" s="187"/>
      <c r="H191" s="187"/>
      <c r="I191" s="187"/>
      <c r="J191" s="187"/>
      <c r="K191" s="187"/>
      <c r="L191" s="187"/>
      <c r="M191" s="187"/>
      <c r="N191" s="1904" t="str">
        <f>IF(ISBLANK('02入力票（その２）'!$G$168),"年　　　月　　　日",'02入力票（その２）'!$G$168)</f>
        <v>年　　　月　　　日</v>
      </c>
      <c r="O191" s="1904"/>
      <c r="P191" s="1904"/>
      <c r="Q191" s="1904"/>
      <c r="R191" s="440"/>
      <c r="S191" s="526"/>
      <c r="T191" s="526"/>
      <c r="U191" s="527"/>
      <c r="V191" s="527"/>
      <c r="W191" s="527"/>
      <c r="X191" s="527"/>
      <c r="Y191" s="527"/>
    </row>
    <row r="192" spans="1:25" ht="25.5" customHeight="1">
      <c r="B192" s="187"/>
      <c r="C192" s="1226" t="str">
        <f>VLOOKUP($H$123,$C$279:$D$291,2,FALSE)</f>
        <v>　</v>
      </c>
      <c r="D192" s="1227"/>
      <c r="E192" s="1227"/>
      <c r="F192" s="1227"/>
      <c r="G192" s="1227"/>
      <c r="H192" s="1227"/>
      <c r="I192" s="1227"/>
      <c r="J192" s="247" t="s">
        <v>676</v>
      </c>
      <c r="K192" s="187"/>
      <c r="L192" s="187"/>
      <c r="M192" s="187"/>
      <c r="N192" s="187"/>
      <c r="O192" s="187"/>
      <c r="P192" s="187"/>
      <c r="Q192" s="187"/>
      <c r="R192" s="187"/>
      <c r="S192" s="114"/>
      <c r="T192" s="114"/>
    </row>
    <row r="193" spans="2:20" ht="15" customHeight="1">
      <c r="B193" s="187"/>
      <c r="C193" s="187"/>
      <c r="D193" s="187"/>
      <c r="E193" s="187"/>
      <c r="F193" s="187"/>
      <c r="G193" s="187"/>
      <c r="H193" s="187"/>
      <c r="I193" s="187"/>
      <c r="J193" s="187"/>
      <c r="K193" s="187"/>
      <c r="L193" s="187"/>
      <c r="M193" s="187"/>
      <c r="N193" s="187"/>
      <c r="O193" s="187"/>
      <c r="P193" s="187"/>
      <c r="Q193" s="187"/>
      <c r="R193" s="187"/>
      <c r="S193" s="114"/>
      <c r="T193" s="114"/>
    </row>
    <row r="194" spans="2:20" ht="15" customHeight="1">
      <c r="B194" s="187"/>
      <c r="C194" s="187"/>
      <c r="D194" s="187"/>
      <c r="E194" s="187"/>
      <c r="F194" s="260"/>
      <c r="G194" s="1115" t="s">
        <v>44</v>
      </c>
      <c r="H194" s="1115"/>
      <c r="I194" s="528" t="s">
        <v>1124</v>
      </c>
      <c r="J194" s="529" t="str">
        <f>'02入力票（その２）'!I12</f>
        <v/>
      </c>
      <c r="K194" s="530"/>
      <c r="L194" s="531"/>
      <c r="M194" s="531"/>
      <c r="N194" s="531"/>
      <c r="O194" s="187"/>
      <c r="P194" s="187"/>
      <c r="Q194" s="187"/>
      <c r="R194" s="187"/>
      <c r="S194" s="114"/>
      <c r="T194" s="114"/>
    </row>
    <row r="195" spans="2:20" ht="15" customHeight="1">
      <c r="B195" s="187"/>
      <c r="C195" s="187"/>
      <c r="D195" s="187"/>
      <c r="E195" s="187"/>
      <c r="F195" s="260"/>
      <c r="G195" s="261"/>
      <c r="H195" s="260"/>
      <c r="I195" s="337"/>
      <c r="J195" s="335" t="str">
        <f>CONCATENATE(H157,"　",H158)</f>
        <v>※　選択してください。　</v>
      </c>
      <c r="K195" s="338"/>
      <c r="L195" s="338"/>
      <c r="M195" s="338"/>
      <c r="N195" s="338"/>
      <c r="O195" s="338"/>
      <c r="P195" s="338"/>
      <c r="Q195" s="187"/>
      <c r="R195" s="187"/>
      <c r="S195" s="114"/>
      <c r="T195" s="114"/>
    </row>
    <row r="196" spans="2:20" ht="15" customHeight="1">
      <c r="B196" s="187"/>
      <c r="C196" s="187"/>
      <c r="D196" s="187"/>
      <c r="E196" s="187"/>
      <c r="F196" s="260"/>
      <c r="G196" s="261"/>
      <c r="H196" s="260"/>
      <c r="I196" s="337"/>
      <c r="J196" s="335"/>
      <c r="K196" s="338"/>
      <c r="L196" s="338"/>
      <c r="M196" s="338"/>
      <c r="N196" s="338"/>
      <c r="O196" s="338"/>
      <c r="P196" s="338"/>
      <c r="Q196" s="187"/>
      <c r="R196" s="187"/>
      <c r="S196" s="114"/>
      <c r="T196" s="114"/>
    </row>
    <row r="197" spans="2:20" ht="15" customHeight="1">
      <c r="B197" s="187"/>
      <c r="C197" s="187"/>
      <c r="D197" s="1903" t="s">
        <v>754</v>
      </c>
      <c r="E197" s="1903"/>
      <c r="F197" s="260"/>
      <c r="G197" s="1115" t="s">
        <v>610</v>
      </c>
      <c r="H197" s="1115"/>
      <c r="I197" s="339"/>
      <c r="J197" s="335" t="str">
        <f>'02入力票（その２）'!I21</f>
        <v/>
      </c>
      <c r="K197" s="335"/>
      <c r="L197" s="335"/>
      <c r="M197" s="335"/>
      <c r="N197" s="335"/>
      <c r="O197" s="187"/>
      <c r="P197" s="187"/>
      <c r="Q197" s="187"/>
      <c r="R197" s="187"/>
      <c r="S197" s="114"/>
      <c r="T197" s="114"/>
    </row>
    <row r="198" spans="2:20" ht="15" customHeight="1">
      <c r="B198" s="187"/>
      <c r="C198" s="187"/>
      <c r="D198" s="187"/>
      <c r="E198" s="187"/>
      <c r="F198" s="260"/>
      <c r="G198" s="261"/>
      <c r="H198" s="260"/>
      <c r="I198" s="339"/>
      <c r="J198" s="335"/>
      <c r="K198" s="335"/>
      <c r="L198" s="335"/>
      <c r="M198" s="335"/>
      <c r="N198" s="335"/>
      <c r="O198" s="187"/>
      <c r="P198" s="187"/>
      <c r="Q198" s="187"/>
      <c r="R198" s="187"/>
      <c r="S198" s="114"/>
      <c r="T198" s="114"/>
    </row>
    <row r="199" spans="2:20" ht="15" customHeight="1">
      <c r="B199" s="187"/>
      <c r="C199" s="187"/>
      <c r="D199" s="187"/>
      <c r="E199" s="187"/>
      <c r="F199" s="260"/>
      <c r="G199" s="1115" t="s">
        <v>755</v>
      </c>
      <c r="H199" s="1115"/>
      <c r="I199" s="340"/>
      <c r="J199" s="335" t="str">
        <f>CONCATENATE('02入力票（その２）'!I23,"　",'02入力票（その２）'!I24)</f>
        <v>　</v>
      </c>
      <c r="K199" s="335"/>
      <c r="L199" s="335"/>
      <c r="M199" s="335"/>
      <c r="N199" s="335"/>
      <c r="O199" s="323" t="s">
        <v>756</v>
      </c>
      <c r="Q199" s="187"/>
      <c r="R199" s="187"/>
      <c r="S199" s="114"/>
      <c r="T199" s="114"/>
    </row>
    <row r="200" spans="2:20" ht="15" customHeight="1">
      <c r="B200" s="187"/>
      <c r="C200" s="187"/>
      <c r="D200" s="187"/>
      <c r="E200" s="187"/>
      <c r="F200" s="260"/>
      <c r="G200" s="261"/>
      <c r="H200" s="260"/>
      <c r="I200" s="339"/>
      <c r="J200" s="335"/>
      <c r="K200" s="335"/>
      <c r="L200" s="335"/>
      <c r="M200" s="335"/>
      <c r="N200" s="335"/>
      <c r="O200" s="187"/>
      <c r="P200" s="187"/>
      <c r="Q200" s="187"/>
      <c r="R200" s="187"/>
      <c r="S200" s="114"/>
      <c r="T200" s="114"/>
    </row>
    <row r="201" spans="2:20" ht="15" customHeight="1">
      <c r="B201" s="187"/>
      <c r="C201" s="187"/>
      <c r="D201" s="187"/>
      <c r="E201" s="187"/>
      <c r="F201" s="260"/>
      <c r="G201" s="1115" t="s">
        <v>615</v>
      </c>
      <c r="H201" s="1115"/>
      <c r="I201" s="339"/>
      <c r="J201" s="344" t="str">
        <f>'02入力票（その２）'!I26</f>
        <v/>
      </c>
      <c r="K201" s="344"/>
      <c r="L201" s="344"/>
      <c r="M201" s="344"/>
      <c r="N201" s="344"/>
      <c r="O201" s="187"/>
      <c r="P201" s="187"/>
      <c r="Q201" s="187"/>
      <c r="R201" s="187"/>
      <c r="S201" s="114"/>
      <c r="T201" s="114"/>
    </row>
    <row r="202" spans="2:20" ht="15" customHeight="1">
      <c r="B202" s="187"/>
      <c r="C202" s="187"/>
      <c r="D202" s="187"/>
      <c r="E202" s="187"/>
      <c r="F202" s="187"/>
      <c r="G202" s="187"/>
      <c r="H202" s="187"/>
      <c r="I202" s="187"/>
      <c r="J202" s="187"/>
      <c r="K202" s="187"/>
      <c r="L202" s="187"/>
      <c r="M202" s="187"/>
      <c r="N202" s="187"/>
      <c r="O202" s="187"/>
      <c r="P202" s="187"/>
      <c r="Q202" s="187"/>
      <c r="R202" s="187"/>
      <c r="S202" s="114"/>
      <c r="T202" s="114"/>
    </row>
    <row r="203" spans="2:20" ht="15" customHeight="1">
      <c r="B203" s="187"/>
      <c r="C203" s="187"/>
      <c r="D203" s="187"/>
      <c r="E203" s="187"/>
      <c r="F203" s="187"/>
      <c r="G203" s="187"/>
      <c r="H203" s="187"/>
      <c r="I203" s="187"/>
      <c r="J203" s="187"/>
      <c r="K203" s="187"/>
      <c r="L203" s="187"/>
      <c r="M203" s="187"/>
      <c r="N203" s="187"/>
      <c r="O203" s="187"/>
      <c r="P203" s="187"/>
      <c r="Q203" s="187"/>
      <c r="R203" s="187"/>
      <c r="S203" s="114"/>
      <c r="T203" s="114"/>
    </row>
    <row r="204" spans="2:20" ht="15" customHeight="1">
      <c r="B204" s="187"/>
      <c r="C204" s="187"/>
      <c r="D204" s="187"/>
      <c r="E204" s="342"/>
      <c r="F204" s="342"/>
      <c r="G204" s="1238" t="s">
        <v>757</v>
      </c>
      <c r="H204" s="1238"/>
      <c r="I204" s="1238"/>
      <c r="J204" s="1238"/>
      <c r="K204" s="1238"/>
      <c r="L204" s="1238"/>
      <c r="M204" s="1238"/>
      <c r="N204" s="1238"/>
      <c r="O204" s="342"/>
      <c r="P204" s="187"/>
      <c r="Q204" s="187"/>
      <c r="R204" s="187"/>
      <c r="S204" s="114"/>
      <c r="T204" s="114"/>
    </row>
    <row r="205" spans="2:20" ht="15" customHeight="1">
      <c r="B205" s="187"/>
      <c r="C205" s="187"/>
      <c r="D205" s="187"/>
      <c r="E205" s="187"/>
      <c r="F205" s="187"/>
      <c r="G205" s="187"/>
      <c r="H205" s="187"/>
      <c r="I205" s="187"/>
      <c r="J205" s="187"/>
      <c r="K205" s="187"/>
      <c r="L205" s="187"/>
      <c r="M205" s="187"/>
      <c r="N205" s="187"/>
      <c r="O205" s="187"/>
      <c r="P205" s="187"/>
      <c r="Q205" s="187"/>
      <c r="R205" s="187"/>
      <c r="S205" s="114"/>
      <c r="T205" s="114"/>
    </row>
    <row r="206" spans="2:20" ht="15" customHeight="1">
      <c r="B206" s="187"/>
      <c r="C206" s="187"/>
      <c r="D206" s="187"/>
      <c r="E206" s="187"/>
      <c r="F206" s="187"/>
      <c r="G206" s="187"/>
      <c r="H206" s="187"/>
      <c r="I206" s="187"/>
      <c r="J206" s="187"/>
      <c r="K206" s="187"/>
      <c r="L206" s="187"/>
      <c r="M206" s="187"/>
      <c r="N206" s="187"/>
      <c r="O206" s="187"/>
      <c r="P206" s="187"/>
      <c r="Q206" s="187"/>
      <c r="R206" s="187"/>
      <c r="S206" s="114"/>
      <c r="T206" s="114"/>
    </row>
    <row r="207" spans="2:20" ht="15" customHeight="1">
      <c r="B207" s="187"/>
      <c r="C207" s="187"/>
      <c r="D207" s="187"/>
      <c r="E207" s="187"/>
      <c r="F207" s="187"/>
      <c r="G207" s="1115" t="s">
        <v>44</v>
      </c>
      <c r="H207" s="1115"/>
      <c r="I207" s="532" t="s">
        <v>1579</v>
      </c>
      <c r="J207" s="529" t="str">
        <f>'02入力票（その２）'!I31</f>
        <v/>
      </c>
      <c r="K207" s="344"/>
      <c r="L207" s="339"/>
      <c r="M207" s="187"/>
      <c r="N207" s="187"/>
      <c r="O207" s="187"/>
      <c r="P207" s="187"/>
      <c r="Q207" s="187"/>
      <c r="R207" s="187"/>
      <c r="S207" s="114"/>
      <c r="T207" s="114"/>
    </row>
    <row r="208" spans="2:20" ht="15" customHeight="1">
      <c r="B208" s="187"/>
      <c r="C208" s="187"/>
      <c r="D208" s="187"/>
      <c r="E208" s="187"/>
      <c r="F208" s="187"/>
      <c r="G208" s="261"/>
      <c r="H208" s="260"/>
      <c r="I208" s="337"/>
      <c r="J208" s="335" t="str">
        <f>H159</f>
        <v>※　選択してください。</v>
      </c>
      <c r="K208" s="338"/>
      <c r="L208" s="338"/>
      <c r="M208" s="338"/>
      <c r="N208" s="338"/>
      <c r="O208" s="338"/>
      <c r="P208" s="338"/>
      <c r="Q208" s="187"/>
      <c r="R208" s="187"/>
      <c r="S208" s="114"/>
      <c r="T208" s="114"/>
    </row>
    <row r="209" spans="2:20" ht="15" customHeight="1">
      <c r="B209" s="187"/>
      <c r="C209" s="187"/>
      <c r="D209" s="187"/>
      <c r="E209" s="187"/>
      <c r="F209" s="187"/>
      <c r="G209" s="261"/>
      <c r="H209" s="260"/>
      <c r="I209" s="337"/>
      <c r="J209" s="338" t="str">
        <f>'02入力票（その２）'!I39</f>
        <v/>
      </c>
      <c r="K209" s="338"/>
      <c r="L209" s="338"/>
      <c r="M209" s="338"/>
      <c r="N209" s="338"/>
      <c r="O209" s="338"/>
      <c r="P209" s="338"/>
      <c r="Q209" s="187"/>
      <c r="R209" s="187"/>
      <c r="S209" s="114"/>
      <c r="T209" s="114"/>
    </row>
    <row r="210" spans="2:20" ht="15" customHeight="1">
      <c r="B210" s="187"/>
      <c r="C210" s="187"/>
      <c r="D210" s="1903" t="s">
        <v>758</v>
      </c>
      <c r="E210" s="1903"/>
      <c r="F210" s="187"/>
      <c r="G210" s="1115" t="s">
        <v>610</v>
      </c>
      <c r="H210" s="1115"/>
      <c r="I210" s="339"/>
      <c r="J210" s="335" t="str">
        <f>'02入力票（その２）'!I41</f>
        <v/>
      </c>
      <c r="K210" s="335"/>
      <c r="L210" s="335"/>
      <c r="M210" s="335"/>
      <c r="N210" s="335"/>
      <c r="O210" s="187"/>
      <c r="P210" s="187"/>
      <c r="Q210" s="187"/>
      <c r="R210" s="187"/>
      <c r="S210" s="114"/>
      <c r="T210" s="114"/>
    </row>
    <row r="211" spans="2:20" ht="15" customHeight="1">
      <c r="B211" s="187"/>
      <c r="C211" s="187"/>
      <c r="D211" s="187"/>
      <c r="E211" s="187"/>
      <c r="F211" s="187"/>
      <c r="G211" s="261"/>
      <c r="H211" s="260"/>
      <c r="I211" s="339"/>
      <c r="J211" s="335"/>
      <c r="K211" s="335"/>
      <c r="L211" s="335"/>
      <c r="M211" s="335"/>
      <c r="N211" s="335"/>
      <c r="O211" s="187"/>
      <c r="P211" s="187"/>
      <c r="Q211" s="187"/>
      <c r="R211" s="187"/>
      <c r="S211" s="114"/>
      <c r="T211" s="114"/>
    </row>
    <row r="212" spans="2:20" ht="15" customHeight="1">
      <c r="B212" s="187"/>
      <c r="C212" s="187"/>
      <c r="D212" s="187"/>
      <c r="E212" s="187"/>
      <c r="F212" s="187"/>
      <c r="G212" s="1115" t="s">
        <v>759</v>
      </c>
      <c r="H212" s="1115"/>
      <c r="I212" s="340"/>
      <c r="J212" s="335" t="str">
        <f>CONCATENATE('02入力票（その２）'!I43,"　",'02入力票（その２）'!I44)</f>
        <v>　</v>
      </c>
      <c r="K212" s="335"/>
      <c r="L212" s="335"/>
      <c r="M212" s="335"/>
      <c r="N212" s="335"/>
      <c r="O212" s="343" t="s">
        <v>680</v>
      </c>
      <c r="Q212" s="187"/>
      <c r="R212" s="187"/>
      <c r="S212" s="114"/>
      <c r="T212" s="114"/>
    </row>
    <row r="213" spans="2:20" ht="15" customHeight="1">
      <c r="B213" s="187"/>
      <c r="C213" s="187"/>
      <c r="D213" s="187"/>
      <c r="E213" s="187"/>
      <c r="F213" s="187"/>
      <c r="G213" s="261"/>
      <c r="H213" s="260"/>
      <c r="I213" s="339"/>
      <c r="J213" s="335"/>
      <c r="K213" s="335"/>
      <c r="L213" s="335"/>
      <c r="M213" s="335"/>
      <c r="N213" s="335"/>
      <c r="O213" s="187"/>
      <c r="P213" s="187"/>
      <c r="Q213" s="187"/>
      <c r="R213" s="187"/>
      <c r="S213" s="114"/>
      <c r="T213" s="114"/>
    </row>
    <row r="214" spans="2:20" ht="15" customHeight="1">
      <c r="B214" s="187"/>
      <c r="C214" s="187"/>
      <c r="D214" s="187"/>
      <c r="E214" s="187"/>
      <c r="F214" s="187"/>
      <c r="G214" s="1115" t="s">
        <v>615</v>
      </c>
      <c r="H214" s="1115"/>
      <c r="I214" s="339"/>
      <c r="J214" s="344" t="str">
        <f>'02入力票（その２）'!I46</f>
        <v/>
      </c>
      <c r="K214" s="344"/>
      <c r="L214" s="344"/>
      <c r="M214" s="344"/>
      <c r="N214" s="344"/>
      <c r="O214" s="187"/>
      <c r="P214" s="187"/>
      <c r="Q214" s="187"/>
      <c r="R214" s="187"/>
      <c r="S214" s="114"/>
      <c r="T214" s="114"/>
    </row>
    <row r="215" spans="2:20" ht="15" customHeight="1">
      <c r="B215" s="187"/>
      <c r="C215" s="187"/>
      <c r="D215" s="187"/>
      <c r="E215" s="187"/>
      <c r="F215" s="187"/>
      <c r="G215" s="261"/>
      <c r="H215" s="261"/>
      <c r="I215" s="187"/>
      <c r="J215" s="187"/>
      <c r="K215" s="187"/>
      <c r="L215" s="187"/>
      <c r="M215" s="187"/>
      <c r="N215" s="187"/>
      <c r="O215" s="187"/>
      <c r="P215" s="187"/>
      <c r="Q215" s="187"/>
      <c r="R215" s="187"/>
      <c r="S215" s="114"/>
      <c r="T215" s="114"/>
    </row>
    <row r="216" spans="2:20" ht="15" customHeight="1">
      <c r="B216" s="187"/>
      <c r="C216" s="187"/>
      <c r="D216" s="187"/>
      <c r="E216" s="187"/>
      <c r="F216" s="187"/>
      <c r="G216" s="1115" t="s">
        <v>761</v>
      </c>
      <c r="H216" s="1115"/>
      <c r="I216" s="252"/>
      <c r="J216" s="1738">
        <f>'02入力票（その２）'!I50</f>
        <v>44287</v>
      </c>
      <c r="K216" s="1738"/>
      <c r="L216" s="443"/>
      <c r="M216" s="323" t="s">
        <v>134</v>
      </c>
      <c r="O216" s="187"/>
      <c r="P216" s="187"/>
      <c r="Q216" s="187"/>
      <c r="R216" s="187"/>
      <c r="S216" s="114"/>
      <c r="T216" s="114"/>
    </row>
    <row r="217" spans="2:20" ht="15" customHeight="1">
      <c r="B217" s="187"/>
      <c r="C217" s="187"/>
      <c r="D217" s="342"/>
      <c r="E217" s="260"/>
      <c r="F217" s="187"/>
      <c r="G217" s="345"/>
      <c r="H217" s="187"/>
      <c r="I217" s="252"/>
      <c r="J217" s="1738">
        <f>'02入力票（その２）'!I51</f>
        <v>45016</v>
      </c>
      <c r="K217" s="1738"/>
      <c r="L217" s="443"/>
      <c r="M217" s="323" t="s">
        <v>137</v>
      </c>
      <c r="O217" s="187"/>
      <c r="P217" s="187"/>
      <c r="Q217" s="187"/>
      <c r="R217" s="187"/>
      <c r="S217" s="114"/>
      <c r="T217" s="114"/>
    </row>
    <row r="218" spans="2:20" ht="15" customHeight="1">
      <c r="B218" s="187"/>
      <c r="C218" s="187"/>
      <c r="F218" s="187"/>
      <c r="G218" s="187"/>
      <c r="H218" s="187"/>
      <c r="I218" s="187"/>
      <c r="J218" s="533"/>
      <c r="K218" s="533"/>
      <c r="L218" s="187"/>
      <c r="M218" s="187"/>
      <c r="N218" s="187"/>
      <c r="O218" s="187"/>
      <c r="P218" s="187"/>
      <c r="Q218" s="187"/>
      <c r="R218" s="187"/>
      <c r="S218" s="114"/>
      <c r="T218" s="114"/>
    </row>
    <row r="219" spans="2:20" ht="15" customHeight="1">
      <c r="B219" s="187"/>
      <c r="C219" s="187"/>
      <c r="D219" s="343">
        <v>1</v>
      </c>
      <c r="E219" s="350" t="s">
        <v>762</v>
      </c>
      <c r="F219" s="350"/>
      <c r="G219" s="350"/>
      <c r="H219" s="534"/>
      <c r="I219" s="534"/>
      <c r="J219" s="444" t="s">
        <v>1580</v>
      </c>
      <c r="K219" s="350"/>
      <c r="L219" s="350"/>
      <c r="M219" s="350"/>
      <c r="N219" s="350"/>
      <c r="O219" s="187"/>
      <c r="P219" s="187"/>
      <c r="Q219" s="187"/>
      <c r="R219" s="187"/>
      <c r="S219" s="114"/>
      <c r="T219" s="114"/>
    </row>
    <row r="220" spans="2:20" ht="15" customHeight="1">
      <c r="B220" s="187"/>
      <c r="C220" s="187"/>
      <c r="D220" s="343">
        <v>2</v>
      </c>
      <c r="E220" s="350" t="s">
        <v>764</v>
      </c>
      <c r="F220" s="350"/>
      <c r="G220" s="350"/>
      <c r="H220" s="534"/>
      <c r="I220" s="534"/>
      <c r="J220" s="444" t="s">
        <v>1581</v>
      </c>
      <c r="K220" s="350"/>
      <c r="L220" s="350"/>
      <c r="M220" s="350"/>
      <c r="N220" s="350"/>
      <c r="O220" s="187"/>
      <c r="P220" s="187"/>
      <c r="Q220" s="187"/>
      <c r="R220" s="187"/>
      <c r="S220" s="114"/>
      <c r="T220" s="114"/>
    </row>
    <row r="221" spans="2:20" ht="15" customHeight="1">
      <c r="B221" s="187"/>
      <c r="C221" s="187"/>
      <c r="D221" s="343">
        <v>3</v>
      </c>
      <c r="E221" s="350" t="s">
        <v>765</v>
      </c>
      <c r="F221" s="350"/>
      <c r="G221" s="350"/>
      <c r="H221" s="534"/>
      <c r="I221" s="534"/>
      <c r="J221" s="444" t="s">
        <v>2551</v>
      </c>
      <c r="K221" s="350"/>
      <c r="L221" s="350"/>
      <c r="M221" s="350"/>
      <c r="N221" s="350"/>
      <c r="O221" s="187"/>
      <c r="P221" s="187"/>
      <c r="Q221" s="187"/>
      <c r="R221" s="187"/>
      <c r="S221" s="114"/>
      <c r="T221" s="114"/>
    </row>
    <row r="222" spans="2:20" ht="15" customHeight="1">
      <c r="B222" s="187"/>
      <c r="C222" s="187"/>
      <c r="D222" s="534"/>
      <c r="E222" s="534"/>
      <c r="F222" s="350"/>
      <c r="G222" s="350"/>
      <c r="H222" s="350"/>
      <c r="I222" s="350"/>
      <c r="J222" s="350"/>
      <c r="K222" s="350"/>
      <c r="L222" s="350"/>
      <c r="M222" s="350"/>
      <c r="N222" s="350"/>
      <c r="O222" s="187"/>
      <c r="P222" s="187"/>
      <c r="Q222" s="187"/>
      <c r="R222" s="187"/>
      <c r="S222" s="114"/>
      <c r="T222" s="114"/>
    </row>
    <row r="223" spans="2:20" ht="15" customHeight="1">
      <c r="B223" s="187"/>
      <c r="C223" s="187"/>
      <c r="D223" s="535" t="s">
        <v>766</v>
      </c>
      <c r="E223" s="348" t="s">
        <v>1128</v>
      </c>
      <c r="F223" s="350"/>
      <c r="G223" s="350"/>
      <c r="H223" s="350"/>
      <c r="I223" s="350"/>
      <c r="J223" s="350" t="s">
        <v>1582</v>
      </c>
      <c r="K223" s="350"/>
      <c r="L223" s="350"/>
      <c r="M223" s="350"/>
      <c r="N223" s="350"/>
      <c r="O223" s="187"/>
      <c r="Q223" s="248"/>
      <c r="R223" s="352" t="str">
        <f>H123</f>
        <v>　</v>
      </c>
      <c r="S223" s="114"/>
      <c r="T223" s="114"/>
    </row>
    <row r="224" spans="2:20" ht="15" customHeight="1">
      <c r="B224" s="187"/>
      <c r="C224" s="187"/>
      <c r="D224" s="187"/>
      <c r="E224" s="187"/>
      <c r="F224" s="187"/>
      <c r="G224" s="187"/>
      <c r="H224" s="187"/>
      <c r="I224" s="187"/>
      <c r="J224" s="187"/>
      <c r="K224" s="187"/>
      <c r="L224" s="187"/>
      <c r="M224" s="187"/>
      <c r="N224" s="187"/>
      <c r="O224" s="187"/>
      <c r="P224" s="187"/>
      <c r="Q224" s="187"/>
      <c r="R224" s="187"/>
      <c r="S224" s="114"/>
      <c r="T224" s="114"/>
    </row>
    <row r="225" spans="2:20" ht="19.5" customHeight="1">
      <c r="B225" s="159"/>
      <c r="C225" s="159"/>
      <c r="D225" s="159"/>
      <c r="E225" s="159"/>
      <c r="F225" s="159"/>
      <c r="G225" s="159"/>
      <c r="H225" s="159"/>
      <c r="I225" s="159"/>
      <c r="J225" s="159"/>
      <c r="K225" s="159"/>
      <c r="L225" s="159"/>
      <c r="M225" s="159"/>
      <c r="N225" s="159"/>
      <c r="O225" s="159"/>
      <c r="P225" s="187"/>
      <c r="Q225" s="187"/>
      <c r="R225" s="187"/>
      <c r="S225" s="114"/>
      <c r="T225" s="114"/>
    </row>
    <row r="226" spans="2:20" ht="21.95" customHeight="1">
      <c r="B226" s="1224" t="s">
        <v>768</v>
      </c>
      <c r="C226" s="1224"/>
      <c r="D226" s="1224"/>
      <c r="E226" s="1224"/>
      <c r="F226" s="1224"/>
      <c r="G226" s="1224"/>
      <c r="H226" s="1224"/>
      <c r="I226" s="1224"/>
      <c r="J226" s="1224"/>
      <c r="K226" s="1224"/>
      <c r="L226" s="1224"/>
      <c r="M226" s="1224"/>
      <c r="N226" s="1224"/>
      <c r="O226" s="1224"/>
      <c r="P226" s="1224"/>
      <c r="Q226" s="1224"/>
      <c r="R226" s="1224"/>
      <c r="S226" s="114"/>
      <c r="T226" s="114"/>
    </row>
    <row r="227" spans="2:20" ht="15" customHeight="1">
      <c r="B227" s="159"/>
      <c r="C227" s="159"/>
      <c r="D227" s="353"/>
      <c r="E227" s="353"/>
      <c r="F227" s="354"/>
      <c r="G227" s="354"/>
      <c r="H227" s="354"/>
      <c r="I227" s="354"/>
      <c r="J227" s="354"/>
      <c r="K227" s="354"/>
      <c r="L227" s="354"/>
      <c r="M227" s="354"/>
      <c r="N227" s="354"/>
      <c r="O227" s="159"/>
      <c r="P227" s="187"/>
      <c r="Q227" s="187"/>
      <c r="R227" s="187"/>
      <c r="S227" s="114"/>
      <c r="T227" s="114"/>
    </row>
    <row r="228" spans="2:20" ht="15" customHeight="1">
      <c r="B228" s="159"/>
      <c r="C228" s="1229" t="s">
        <v>769</v>
      </c>
      <c r="D228" s="1230"/>
      <c r="E228" s="1231"/>
      <c r="F228" s="1229" t="s">
        <v>770</v>
      </c>
      <c r="G228" s="1230"/>
      <c r="H228" s="1230"/>
      <c r="I228" s="1230"/>
      <c r="J228" s="1230"/>
      <c r="K228" s="1230"/>
      <c r="L228" s="1231"/>
      <c r="M228" s="159"/>
      <c r="N228" s="159"/>
      <c r="O228" s="159"/>
      <c r="P228" s="187"/>
      <c r="Q228" s="187"/>
      <c r="R228" s="187"/>
      <c r="S228" s="114"/>
      <c r="T228" s="114"/>
    </row>
    <row r="229" spans="2:20" ht="15" customHeight="1">
      <c r="B229" s="159"/>
      <c r="C229" s="1232"/>
      <c r="D229" s="1233"/>
      <c r="E229" s="1234"/>
      <c r="F229" s="1232"/>
      <c r="G229" s="1233"/>
      <c r="H229" s="1233"/>
      <c r="I229" s="1233"/>
      <c r="J229" s="1233"/>
      <c r="K229" s="1233"/>
      <c r="L229" s="1234"/>
      <c r="M229" s="159"/>
      <c r="N229" s="159"/>
      <c r="O229" s="159"/>
      <c r="P229" s="187"/>
      <c r="Q229" s="187"/>
      <c r="R229" s="187"/>
      <c r="S229" s="114"/>
      <c r="T229" s="114"/>
    </row>
    <row r="230" spans="2:20" ht="15" customHeight="1">
      <c r="B230" s="159"/>
      <c r="C230" s="355"/>
      <c r="D230" s="365"/>
      <c r="E230" s="356"/>
      <c r="F230" s="355"/>
      <c r="G230" s="365"/>
      <c r="H230" s="365"/>
      <c r="I230" s="365"/>
      <c r="J230" s="365"/>
      <c r="K230" s="365"/>
      <c r="L230" s="356"/>
      <c r="M230" s="159"/>
      <c r="N230" s="159"/>
      <c r="O230" s="159"/>
      <c r="P230" s="187"/>
      <c r="Q230" s="187"/>
      <c r="R230" s="187"/>
      <c r="S230" s="114"/>
      <c r="T230" s="114"/>
    </row>
    <row r="231" spans="2:20" ht="15" customHeight="1">
      <c r="B231" s="159"/>
      <c r="C231" s="357"/>
      <c r="D231" s="293"/>
      <c r="E231" s="358"/>
      <c r="F231" s="357" t="s">
        <v>771</v>
      </c>
      <c r="G231" s="293"/>
      <c r="H231" s="293"/>
      <c r="I231" s="293"/>
      <c r="J231" s="293"/>
      <c r="K231" s="360"/>
      <c r="L231" s="358"/>
      <c r="M231" s="293"/>
      <c r="N231" s="293"/>
      <c r="O231" s="159"/>
      <c r="P231" s="187"/>
      <c r="Q231" s="187"/>
      <c r="R231" s="187"/>
      <c r="S231" s="114"/>
      <c r="T231" s="114"/>
    </row>
    <row r="232" spans="2:20" ht="15" customHeight="1">
      <c r="B232" s="159"/>
      <c r="C232" s="357"/>
      <c r="D232" s="293"/>
      <c r="E232" s="358"/>
      <c r="F232" s="357"/>
      <c r="G232" s="293"/>
      <c r="H232" s="293"/>
      <c r="I232" s="293"/>
      <c r="J232" s="361"/>
      <c r="K232" s="360"/>
      <c r="L232" s="358"/>
      <c r="M232" s="293"/>
      <c r="N232" s="293"/>
      <c r="O232" s="159"/>
      <c r="P232" s="187"/>
      <c r="Q232" s="187"/>
      <c r="R232" s="187"/>
      <c r="S232" s="114"/>
      <c r="T232" s="114"/>
    </row>
    <row r="233" spans="2:20" ht="15" customHeight="1">
      <c r="B233" s="159"/>
      <c r="C233" s="362"/>
      <c r="D233" s="293"/>
      <c r="E233" s="358"/>
      <c r="F233" s="357" t="s">
        <v>772</v>
      </c>
      <c r="G233" s="293"/>
      <c r="H233" s="293"/>
      <c r="I233" s="361"/>
      <c r="J233" s="361"/>
      <c r="K233" s="360"/>
      <c r="L233" s="358"/>
      <c r="M233" s="293"/>
      <c r="N233" s="293"/>
      <c r="O233" s="159"/>
      <c r="P233" s="187"/>
      <c r="Q233" s="187"/>
      <c r="R233" s="187"/>
      <c r="S233" s="114"/>
      <c r="T233" s="114"/>
    </row>
    <row r="234" spans="2:20" ht="15" customHeight="1">
      <c r="B234" s="159"/>
      <c r="C234" s="362"/>
      <c r="D234" s="1235" t="s">
        <v>853</v>
      </c>
      <c r="E234" s="358"/>
      <c r="F234" s="357"/>
      <c r="G234" s="293"/>
      <c r="H234" s="293"/>
      <c r="I234" s="361"/>
      <c r="J234" s="361"/>
      <c r="K234" s="360"/>
      <c r="L234" s="358"/>
      <c r="M234" s="293"/>
      <c r="N234" s="293"/>
      <c r="O234" s="159"/>
      <c r="P234" s="187"/>
      <c r="Q234" s="187"/>
      <c r="R234" s="187"/>
      <c r="S234" s="114"/>
      <c r="T234" s="114"/>
    </row>
    <row r="235" spans="2:20" ht="15" customHeight="1">
      <c r="B235" s="159"/>
      <c r="C235" s="364"/>
      <c r="D235" s="1236"/>
      <c r="E235" s="358"/>
      <c r="F235" s="536" t="s">
        <v>854</v>
      </c>
      <c r="G235" s="293"/>
      <c r="H235" s="293"/>
      <c r="I235" s="367"/>
      <c r="J235" s="361"/>
      <c r="K235" s="360"/>
      <c r="L235" s="358"/>
      <c r="M235" s="293"/>
      <c r="N235" s="293"/>
      <c r="O235" s="159"/>
      <c r="P235" s="187"/>
      <c r="Q235" s="187"/>
      <c r="R235" s="187"/>
      <c r="S235" s="114"/>
      <c r="T235" s="114"/>
    </row>
    <row r="236" spans="2:20" ht="15" customHeight="1">
      <c r="B236" s="159"/>
      <c r="C236" s="357"/>
      <c r="D236" s="1236"/>
      <c r="E236" s="358"/>
      <c r="F236" s="357"/>
      <c r="G236" s="293"/>
      <c r="H236" s="293"/>
      <c r="I236" s="361"/>
      <c r="J236" s="361"/>
      <c r="K236" s="360"/>
      <c r="L236" s="358"/>
      <c r="M236" s="293"/>
      <c r="N236" s="293"/>
      <c r="O236" s="159"/>
      <c r="P236" s="187"/>
      <c r="Q236" s="187"/>
      <c r="R236" s="187"/>
      <c r="S236" s="114"/>
      <c r="T236" s="114"/>
    </row>
    <row r="237" spans="2:20" ht="15" customHeight="1">
      <c r="B237" s="159"/>
      <c r="C237" s="362"/>
      <c r="D237" s="293"/>
      <c r="E237" s="358"/>
      <c r="F237" s="357" t="s">
        <v>855</v>
      </c>
      <c r="G237" s="293"/>
      <c r="H237" s="293"/>
      <c r="I237" s="361"/>
      <c r="J237" s="361"/>
      <c r="K237" s="360"/>
      <c r="L237" s="358"/>
      <c r="M237" s="293"/>
      <c r="N237" s="293"/>
      <c r="O237" s="159"/>
      <c r="P237" s="187"/>
      <c r="Q237" s="187"/>
      <c r="R237" s="187"/>
      <c r="S237" s="114"/>
      <c r="T237" s="114"/>
    </row>
    <row r="238" spans="2:20" ht="15" customHeight="1">
      <c r="B238" s="159"/>
      <c r="C238" s="362"/>
      <c r="D238" s="293"/>
      <c r="E238" s="358"/>
      <c r="F238" s="357"/>
      <c r="G238" s="293"/>
      <c r="H238" s="293"/>
      <c r="I238" s="361"/>
      <c r="J238" s="361"/>
      <c r="K238" s="360"/>
      <c r="L238" s="358"/>
      <c r="M238" s="293"/>
      <c r="N238" s="293"/>
      <c r="O238" s="159"/>
      <c r="P238" s="187"/>
      <c r="Q238" s="187"/>
      <c r="R238" s="187"/>
      <c r="S238" s="114"/>
      <c r="T238" s="114"/>
    </row>
    <row r="239" spans="2:20" ht="15" customHeight="1">
      <c r="B239" s="159"/>
      <c r="C239" s="362"/>
      <c r="D239" s="293"/>
      <c r="E239" s="358"/>
      <c r="F239" s="357" t="s">
        <v>856</v>
      </c>
      <c r="G239" s="293"/>
      <c r="H239" s="293"/>
      <c r="I239" s="361"/>
      <c r="J239" s="361"/>
      <c r="K239" s="360"/>
      <c r="L239" s="358"/>
      <c r="M239" s="293"/>
      <c r="N239" s="293"/>
      <c r="O239" s="159"/>
      <c r="P239" s="350"/>
      <c r="Q239" s="350"/>
      <c r="R239" s="187"/>
      <c r="S239" s="114"/>
      <c r="T239" s="114"/>
    </row>
    <row r="240" spans="2:20" ht="15" customHeight="1">
      <c r="B240" s="159"/>
      <c r="C240" s="368"/>
      <c r="D240" s="369"/>
      <c r="E240" s="370"/>
      <c r="F240" s="368"/>
      <c r="G240" s="369"/>
      <c r="H240" s="369"/>
      <c r="I240" s="369"/>
      <c r="J240" s="369"/>
      <c r="K240" s="371"/>
      <c r="L240" s="370"/>
      <c r="M240" s="293"/>
      <c r="N240" s="293"/>
      <c r="O240" s="159"/>
      <c r="P240" s="350"/>
      <c r="Q240" s="350"/>
      <c r="R240" s="187"/>
      <c r="S240" s="114"/>
      <c r="T240" s="114"/>
    </row>
    <row r="241" spans="2:20" ht="15" customHeight="1">
      <c r="B241" s="187"/>
      <c r="C241" s="187"/>
      <c r="D241" s="350"/>
      <c r="E241" s="350"/>
      <c r="F241" s="350"/>
      <c r="G241" s="350"/>
      <c r="H241" s="350"/>
      <c r="I241" s="350"/>
      <c r="J241" s="350"/>
      <c r="K241" s="350"/>
      <c r="L241" s="350"/>
      <c r="M241" s="350"/>
      <c r="N241" s="350"/>
      <c r="O241" s="350"/>
      <c r="P241" s="350"/>
      <c r="Q241" s="350"/>
      <c r="R241" s="187"/>
      <c r="S241" s="114"/>
      <c r="T241" s="114"/>
    </row>
    <row r="242" spans="2:20" ht="15" customHeight="1">
      <c r="B242" s="187"/>
      <c r="C242" s="187" t="s">
        <v>857</v>
      </c>
      <c r="D242" s="350"/>
      <c r="E242" s="350"/>
      <c r="F242" s="350"/>
      <c r="G242" s="350"/>
      <c r="H242" s="350"/>
      <c r="I242" s="350"/>
      <c r="J242" s="350"/>
      <c r="K242" s="350"/>
      <c r="L242" s="350"/>
      <c r="M242" s="350"/>
      <c r="N242" s="350"/>
      <c r="O242" s="350"/>
      <c r="P242" s="350"/>
      <c r="Q242" s="350"/>
      <c r="R242" s="187"/>
      <c r="S242" s="114"/>
      <c r="T242" s="114"/>
    </row>
    <row r="243" spans="2:20" ht="15" customHeight="1">
      <c r="B243" s="187"/>
      <c r="C243" s="187"/>
      <c r="D243" s="350"/>
      <c r="E243" s="350"/>
      <c r="F243" s="350"/>
      <c r="G243" s="350"/>
      <c r="H243" s="350"/>
      <c r="I243" s="350"/>
      <c r="J243" s="350"/>
      <c r="K243" s="350"/>
      <c r="L243" s="350"/>
      <c r="M243" s="350"/>
      <c r="N243" s="350"/>
      <c r="O243" s="350"/>
      <c r="P243" s="350"/>
      <c r="Q243" s="350"/>
      <c r="R243" s="187"/>
      <c r="S243" s="114"/>
      <c r="T243" s="114"/>
    </row>
    <row r="244" spans="2:20" ht="15" customHeight="1">
      <c r="B244" s="187"/>
      <c r="C244" s="187"/>
      <c r="D244" s="252"/>
      <c r="E244" s="1739" t="str">
        <f>IF(ISBLANK('02入力票（その２）'!$G$168),"年　　　月　　　日",'02入力票（その２）'!$G$168)</f>
        <v>年　　　月　　　日</v>
      </c>
      <c r="F244" s="1739"/>
      <c r="G244" s="1739"/>
      <c r="H244" s="187"/>
      <c r="I244" s="187"/>
      <c r="J244" s="187"/>
      <c r="K244" s="187"/>
      <c r="L244" s="187"/>
      <c r="M244" s="187"/>
      <c r="N244" s="187"/>
      <c r="O244" s="187"/>
      <c r="P244" s="187"/>
      <c r="Q244" s="187"/>
      <c r="R244" s="187"/>
      <c r="S244" s="114"/>
      <c r="T244" s="114"/>
    </row>
    <row r="245" spans="2:20" ht="15" customHeight="1">
      <c r="B245" s="187"/>
      <c r="C245" s="187"/>
      <c r="D245" s="187"/>
      <c r="E245" s="187"/>
      <c r="F245" s="187"/>
      <c r="G245" s="187"/>
      <c r="H245" s="187"/>
      <c r="I245" s="187"/>
      <c r="J245" s="187"/>
      <c r="K245" s="187"/>
      <c r="L245" s="187"/>
      <c r="M245" s="187"/>
      <c r="N245" s="187"/>
      <c r="O245" s="187"/>
      <c r="P245" s="187"/>
      <c r="Q245" s="187"/>
      <c r="R245" s="187"/>
      <c r="S245" s="114"/>
      <c r="T245" s="114"/>
    </row>
    <row r="246" spans="2:20" ht="29.25" customHeight="1">
      <c r="B246" s="187"/>
      <c r="C246" s="537"/>
      <c r="D246" s="1226" t="str">
        <f>VLOOKUP($H$123,$C$279:$D$291,2,FALSE)</f>
        <v>　</v>
      </c>
      <c r="E246" s="1227"/>
      <c r="F246" s="1227"/>
      <c r="G246" s="1227"/>
      <c r="H246" s="1227"/>
      <c r="I246" s="1227"/>
      <c r="J246" s="247" t="s">
        <v>676</v>
      </c>
      <c r="K246" s="187"/>
      <c r="L246" s="187"/>
      <c r="M246" s="187"/>
      <c r="N246" s="187"/>
      <c r="O246" s="187"/>
      <c r="P246" s="187"/>
      <c r="Q246" s="187"/>
      <c r="R246" s="187"/>
      <c r="S246" s="114"/>
      <c r="T246" s="114"/>
    </row>
    <row r="247" spans="2:20" ht="15" customHeight="1">
      <c r="B247" s="187"/>
      <c r="C247" s="187"/>
      <c r="D247" s="187"/>
      <c r="E247" s="187"/>
      <c r="F247" s="187"/>
      <c r="G247" s="187"/>
      <c r="H247" s="187"/>
      <c r="I247" s="187"/>
      <c r="J247" s="187"/>
      <c r="K247" s="187"/>
      <c r="L247" s="187"/>
      <c r="M247" s="187"/>
      <c r="N247" s="187"/>
      <c r="O247" s="187"/>
      <c r="P247" s="187"/>
      <c r="Q247" s="187"/>
      <c r="R247" s="187"/>
      <c r="S247" s="114"/>
      <c r="T247" s="114"/>
    </row>
    <row r="248" spans="2:20" ht="15" customHeight="1">
      <c r="B248" s="187"/>
      <c r="C248" s="187"/>
      <c r="D248" s="187"/>
      <c r="E248" s="187"/>
      <c r="F248" s="260"/>
      <c r="G248" s="1115" t="s">
        <v>44</v>
      </c>
      <c r="H248" s="1115"/>
      <c r="I248" s="249"/>
      <c r="J248" s="245" t="str">
        <f>CONCATENATE(G134,"　",M134)</f>
        <v>※　選択してください。　</v>
      </c>
      <c r="K248" s="245"/>
      <c r="L248" s="245"/>
      <c r="M248" s="245"/>
      <c r="N248" s="245"/>
      <c r="O248" s="245"/>
      <c r="P248" s="245"/>
      <c r="Q248" s="187"/>
      <c r="R248" s="187"/>
      <c r="S248" s="114"/>
      <c r="T248" s="114"/>
    </row>
    <row r="249" spans="2:20" ht="15" customHeight="1">
      <c r="B249" s="187"/>
      <c r="C249" s="187"/>
      <c r="D249" s="187"/>
      <c r="E249" s="187"/>
      <c r="F249" s="260"/>
      <c r="G249" s="245"/>
      <c r="H249" s="245"/>
      <c r="I249" s="187"/>
      <c r="J249" s="245"/>
      <c r="K249" s="245"/>
      <c r="L249" s="245"/>
      <c r="M249" s="245"/>
      <c r="N249" s="245"/>
      <c r="O249" s="245"/>
      <c r="P249" s="245"/>
      <c r="Q249" s="187"/>
      <c r="R249" s="187"/>
      <c r="S249" s="114"/>
      <c r="T249" s="114"/>
    </row>
    <row r="250" spans="2:20" ht="15" customHeight="1">
      <c r="B250" s="187"/>
      <c r="C250" s="187"/>
      <c r="D250" s="187"/>
      <c r="E250" s="187"/>
      <c r="F250" s="260"/>
      <c r="G250" s="1115" t="s">
        <v>610</v>
      </c>
      <c r="H250" s="1115"/>
      <c r="I250" s="187"/>
      <c r="J250" s="245" t="str">
        <f>G137</f>
        <v/>
      </c>
      <c r="K250" s="245"/>
      <c r="L250" s="245"/>
      <c r="M250" s="245"/>
      <c r="N250" s="245"/>
      <c r="O250" s="245"/>
      <c r="P250" s="245"/>
      <c r="Q250" s="187"/>
      <c r="R250" s="187"/>
      <c r="S250" s="114"/>
      <c r="T250" s="114"/>
    </row>
    <row r="251" spans="2:20" ht="15" customHeight="1">
      <c r="B251" s="187"/>
      <c r="C251" s="187"/>
      <c r="D251" s="187"/>
      <c r="E251" s="187"/>
      <c r="F251" s="260"/>
      <c r="G251" s="245"/>
      <c r="H251" s="245"/>
      <c r="I251" s="187"/>
      <c r="J251" s="245" t="str">
        <f>G140</f>
        <v/>
      </c>
      <c r="K251" s="245"/>
      <c r="L251" s="245"/>
      <c r="M251" s="245"/>
      <c r="N251" s="245"/>
      <c r="O251" s="245"/>
      <c r="P251" s="245"/>
      <c r="Q251" s="187"/>
      <c r="R251" s="187"/>
      <c r="S251" s="114"/>
      <c r="T251" s="114"/>
    </row>
    <row r="252" spans="2:20" ht="15" customHeight="1">
      <c r="B252" s="187"/>
      <c r="C252" s="187"/>
      <c r="D252" s="187"/>
      <c r="E252" s="187"/>
      <c r="F252" s="260"/>
      <c r="G252" s="1115" t="s">
        <v>773</v>
      </c>
      <c r="H252" s="1115"/>
      <c r="I252" s="323"/>
      <c r="J252" s="245" t="str">
        <f>J140</f>
        <v/>
      </c>
      <c r="K252" s="245"/>
      <c r="L252" s="245"/>
      <c r="M252" s="245"/>
      <c r="N252" s="342" t="s">
        <v>774</v>
      </c>
      <c r="O252" s="245"/>
      <c r="Q252" s="187"/>
      <c r="R252" s="187"/>
      <c r="S252" s="114"/>
      <c r="T252" s="114"/>
    </row>
    <row r="253" spans="2:20" ht="15" customHeight="1">
      <c r="B253" s="187"/>
      <c r="C253" s="187"/>
      <c r="D253" s="187"/>
      <c r="E253" s="187"/>
      <c r="F253" s="187"/>
      <c r="G253" s="245"/>
      <c r="H253" s="245"/>
      <c r="I253" s="187"/>
      <c r="J253" s="245"/>
      <c r="K253" s="245"/>
      <c r="L253" s="245"/>
      <c r="M253" s="245"/>
      <c r="N253" s="245"/>
      <c r="O253" s="245"/>
      <c r="P253" s="187"/>
      <c r="Q253" s="187"/>
      <c r="R253" s="187"/>
      <c r="S253" s="114"/>
      <c r="T253" s="114"/>
    </row>
    <row r="254" spans="2:20" ht="15" customHeight="1">
      <c r="B254" s="187"/>
      <c r="C254" s="187"/>
      <c r="D254" s="187"/>
      <c r="E254" s="187"/>
      <c r="F254" s="187"/>
      <c r="G254" s="187"/>
      <c r="H254" s="187"/>
      <c r="I254" s="187"/>
      <c r="J254" s="187"/>
      <c r="K254" s="187"/>
      <c r="L254" s="187"/>
      <c r="M254" s="187"/>
      <c r="N254" s="187"/>
      <c r="O254" s="187"/>
      <c r="P254" s="187"/>
      <c r="Q254" s="187"/>
      <c r="R254" s="187"/>
      <c r="S254" s="114"/>
      <c r="T254" s="114"/>
    </row>
    <row r="255" spans="2:20" ht="15" customHeight="1">
      <c r="B255" s="187"/>
      <c r="C255" s="187"/>
      <c r="D255" s="187"/>
      <c r="E255" s="159" t="s">
        <v>775</v>
      </c>
      <c r="F255" s="187"/>
      <c r="G255" s="187"/>
      <c r="H255" s="187"/>
      <c r="I255" s="187"/>
      <c r="J255" s="187"/>
      <c r="K255" s="187"/>
      <c r="L255" s="187"/>
      <c r="M255" s="187"/>
      <c r="N255" s="187"/>
      <c r="O255" s="187"/>
      <c r="P255" s="187"/>
      <c r="Q255" s="187"/>
      <c r="R255" s="187"/>
      <c r="S255" s="114"/>
      <c r="T255" s="114"/>
    </row>
    <row r="256" spans="2:20" ht="15" customHeight="1">
      <c r="B256" s="187"/>
      <c r="C256" s="187"/>
      <c r="D256" s="187"/>
      <c r="E256" s="350" t="s">
        <v>776</v>
      </c>
      <c r="F256" s="187"/>
      <c r="G256" s="187"/>
      <c r="H256" s="187"/>
      <c r="I256" s="187"/>
      <c r="J256" s="187"/>
      <c r="K256" s="187"/>
      <c r="L256" s="187"/>
      <c r="M256" s="187"/>
      <c r="N256" s="187"/>
      <c r="O256" s="187"/>
      <c r="Q256" s="250"/>
      <c r="R256" s="352" t="str">
        <f>H123</f>
        <v>　</v>
      </c>
      <c r="S256" s="114"/>
      <c r="T256" s="114"/>
    </row>
    <row r="257" spans="2:20" ht="15" customHeight="1">
      <c r="B257" s="187"/>
      <c r="C257" s="187"/>
      <c r="D257" s="187"/>
      <c r="E257" s="350" t="s">
        <v>777</v>
      </c>
      <c r="F257" s="350"/>
      <c r="G257" s="350"/>
      <c r="H257" s="350"/>
      <c r="I257" s="350"/>
      <c r="J257" s="350"/>
      <c r="K257" s="350"/>
      <c r="L257" s="350"/>
      <c r="M257" s="187"/>
      <c r="N257" s="187"/>
      <c r="O257" s="187"/>
      <c r="P257" s="187"/>
      <c r="Q257" s="187"/>
      <c r="S257" s="114"/>
      <c r="T257" s="114"/>
    </row>
    <row r="258" spans="2:20" ht="19.5" customHeight="1">
      <c r="B258" s="159"/>
      <c r="C258" s="159"/>
      <c r="D258" s="159"/>
      <c r="E258" s="159"/>
      <c r="F258" s="159"/>
      <c r="G258" s="159"/>
      <c r="H258" s="159"/>
      <c r="I258" s="159"/>
      <c r="J258" s="159"/>
      <c r="K258" s="159"/>
      <c r="L258" s="159"/>
      <c r="M258" s="159"/>
      <c r="N258" s="159"/>
      <c r="O258" s="159"/>
      <c r="P258" s="187"/>
      <c r="Q258" s="187"/>
      <c r="R258" s="187"/>
      <c r="S258" s="114"/>
      <c r="T258" s="114"/>
    </row>
    <row r="259" spans="2:20" ht="19.5" customHeight="1">
      <c r="B259" s="159"/>
      <c r="C259" s="159"/>
      <c r="D259" s="159"/>
      <c r="E259" s="159"/>
      <c r="F259" s="159"/>
      <c r="G259" s="159"/>
      <c r="H259" s="159"/>
      <c r="I259" s="159"/>
      <c r="J259" s="159"/>
      <c r="K259" s="159"/>
      <c r="L259" s="159"/>
      <c r="M259" s="159"/>
      <c r="N259" s="159"/>
      <c r="O259" s="159"/>
      <c r="P259" s="187"/>
      <c r="Q259" s="187"/>
      <c r="R259" s="187"/>
      <c r="S259" s="114"/>
      <c r="T259" s="114"/>
    </row>
    <row r="260" spans="2:20" ht="21.95" customHeight="1">
      <c r="B260" s="1224" t="s">
        <v>2247</v>
      </c>
      <c r="C260" s="1224"/>
      <c r="D260" s="1224"/>
      <c r="E260" s="1224"/>
      <c r="F260" s="1224"/>
      <c r="G260" s="1224"/>
      <c r="H260" s="1224"/>
      <c r="I260" s="1224"/>
      <c r="J260" s="1224"/>
      <c r="K260" s="1224"/>
      <c r="L260" s="1224"/>
      <c r="M260" s="1224"/>
      <c r="N260" s="1224"/>
      <c r="O260" s="1224"/>
      <c r="P260" s="1224"/>
      <c r="Q260" s="1224"/>
      <c r="R260" s="1224"/>
      <c r="S260" s="114"/>
      <c r="T260" s="114"/>
    </row>
    <row r="261" spans="2:20" ht="15" customHeight="1">
      <c r="B261" s="159"/>
      <c r="C261" s="159"/>
      <c r="D261" s="353"/>
      <c r="E261" s="353"/>
      <c r="F261" s="354"/>
      <c r="G261" s="354"/>
      <c r="H261" s="354"/>
      <c r="I261" s="354"/>
      <c r="J261" s="354"/>
      <c r="K261" s="354"/>
      <c r="L261" s="354"/>
      <c r="M261" s="354"/>
      <c r="N261" s="354"/>
      <c r="O261" s="159"/>
      <c r="P261" s="187"/>
      <c r="Q261" s="187"/>
      <c r="R261" s="187"/>
      <c r="S261" s="114"/>
      <c r="T261" s="114"/>
    </row>
    <row r="262" spans="2:20" ht="15" customHeight="1">
      <c r="B262" s="187"/>
      <c r="C262" s="187"/>
      <c r="D262" s="350"/>
      <c r="E262" s="350"/>
      <c r="F262" s="350"/>
      <c r="G262" s="350"/>
      <c r="H262" s="350"/>
      <c r="I262" s="350"/>
      <c r="J262" s="350"/>
      <c r="K262" s="350"/>
      <c r="L262" s="350"/>
      <c r="M262" s="350"/>
      <c r="N262" s="350"/>
      <c r="O262" s="350"/>
      <c r="P262" s="350"/>
      <c r="Q262" s="350"/>
      <c r="R262" s="187"/>
      <c r="S262" s="114"/>
      <c r="T262" s="114"/>
    </row>
    <row r="263" spans="2:20" ht="15" customHeight="1">
      <c r="B263" s="187"/>
      <c r="C263" s="657" t="s">
        <v>2578</v>
      </c>
      <c r="D263" s="350"/>
      <c r="E263" s="350"/>
      <c r="F263" s="350"/>
      <c r="G263" s="350"/>
      <c r="H263" s="350"/>
      <c r="I263" s="350"/>
      <c r="J263" s="350"/>
      <c r="K263" s="350"/>
      <c r="L263" s="350"/>
      <c r="M263" s="350"/>
      <c r="N263" s="350"/>
      <c r="O263" s="350"/>
      <c r="P263" s="350"/>
      <c r="Q263" s="350"/>
      <c r="R263" s="187"/>
      <c r="S263" s="114"/>
      <c r="T263" s="114"/>
    </row>
    <row r="264" spans="2:20" ht="15" customHeight="1">
      <c r="B264" s="187"/>
      <c r="C264" s="657" t="s">
        <v>2245</v>
      </c>
      <c r="D264" s="350"/>
      <c r="E264" s="350"/>
      <c r="F264" s="350"/>
      <c r="G264" s="350"/>
      <c r="H264" s="350"/>
      <c r="I264" s="350"/>
      <c r="J264" s="350"/>
      <c r="K264" s="350"/>
      <c r="L264" s="350"/>
      <c r="M264" s="350"/>
      <c r="N264" s="350"/>
      <c r="O264" s="350"/>
      <c r="P264" s="350"/>
      <c r="Q264" s="350"/>
      <c r="R264" s="187"/>
      <c r="S264" s="114"/>
      <c r="T264" s="114"/>
    </row>
    <row r="265" spans="2:20" ht="15" customHeight="1">
      <c r="B265" s="187"/>
      <c r="C265" s="657"/>
      <c r="D265" s="350"/>
      <c r="E265" s="350"/>
      <c r="F265" s="350"/>
      <c r="G265" s="350"/>
      <c r="H265" s="350"/>
      <c r="I265" s="350"/>
      <c r="J265" s="350"/>
      <c r="K265" s="350"/>
      <c r="L265" s="350"/>
      <c r="M265" s="350"/>
      <c r="N265" s="350"/>
      <c r="O265" s="350"/>
      <c r="P265" s="350"/>
      <c r="Q265" s="350"/>
      <c r="R265" s="187"/>
      <c r="S265" s="114"/>
      <c r="T265" s="114"/>
    </row>
    <row r="266" spans="2:20" ht="15" customHeight="1">
      <c r="B266" s="187"/>
      <c r="C266" s="657"/>
      <c r="D266" s="350"/>
      <c r="E266" s="350"/>
      <c r="F266" s="350"/>
      <c r="G266" s="350"/>
      <c r="H266" s="350"/>
      <c r="I266" s="350"/>
      <c r="J266" s="350"/>
      <c r="K266" s="350"/>
      <c r="L266" s="350"/>
      <c r="M266" s="350"/>
      <c r="N266" s="350"/>
      <c r="O266" s="350"/>
      <c r="P266" s="350"/>
      <c r="Q266" s="350"/>
      <c r="R266" s="187"/>
      <c r="S266" s="114"/>
      <c r="T266" s="114"/>
    </row>
    <row r="267" spans="2:20" ht="15" customHeight="1">
      <c r="B267" s="187"/>
      <c r="C267" s="187"/>
      <c r="D267" s="642"/>
      <c r="E267" s="1739" t="str">
        <f>IF(ISBLANK('02入力票（その２）'!$G$168),"年　　　月　　　日",'02入力票（その２）'!$G$168)</f>
        <v>年　　　月　　　日</v>
      </c>
      <c r="F267" s="1739"/>
      <c r="G267" s="1739"/>
      <c r="H267" s="187"/>
      <c r="I267" s="187"/>
      <c r="J267" s="187"/>
      <c r="K267" s="187"/>
      <c r="L267" s="187"/>
      <c r="M267" s="187"/>
      <c r="N267" s="187"/>
      <c r="O267" s="187"/>
      <c r="P267" s="187"/>
      <c r="Q267" s="187"/>
      <c r="R267" s="187"/>
      <c r="S267" s="114"/>
      <c r="T267" s="114"/>
    </row>
    <row r="268" spans="2:20" ht="15" customHeight="1">
      <c r="B268" s="187"/>
      <c r="C268" s="187"/>
      <c r="D268" s="187"/>
      <c r="E268" s="187"/>
      <c r="F268" s="187"/>
      <c r="G268" s="187"/>
      <c r="H268" s="187"/>
      <c r="I268" s="187"/>
      <c r="J268" s="187"/>
      <c r="K268" s="187"/>
      <c r="L268" s="187"/>
      <c r="M268" s="187"/>
      <c r="N268" s="187"/>
      <c r="O268" s="187"/>
      <c r="P268" s="187"/>
      <c r="Q268" s="187"/>
      <c r="R268" s="187"/>
      <c r="S268" s="114"/>
      <c r="T268" s="114"/>
    </row>
    <row r="269" spans="2:20" ht="29.25" customHeight="1">
      <c r="B269" s="187"/>
      <c r="C269" s="537"/>
      <c r="D269" s="1226" t="str">
        <f>VLOOKUP($H$123,$C$279:$D$291,2,FALSE)</f>
        <v>　</v>
      </c>
      <c r="E269" s="1227"/>
      <c r="F269" s="1227"/>
      <c r="G269" s="1227"/>
      <c r="H269" s="1227"/>
      <c r="I269" s="1227"/>
      <c r="J269" s="641" t="s">
        <v>676</v>
      </c>
      <c r="K269" s="187"/>
      <c r="L269" s="187"/>
      <c r="M269" s="187"/>
      <c r="N269" s="187"/>
      <c r="O269" s="187"/>
      <c r="P269" s="187"/>
      <c r="Q269" s="187"/>
      <c r="R269" s="187"/>
      <c r="S269" s="114"/>
      <c r="T269" s="114"/>
    </row>
    <row r="270" spans="2:20" ht="15" customHeight="1">
      <c r="B270" s="187"/>
      <c r="C270" s="187"/>
      <c r="D270" s="187"/>
      <c r="E270" s="187"/>
      <c r="F270" s="187"/>
      <c r="G270" s="187"/>
      <c r="H270" s="187"/>
      <c r="I270" s="187"/>
      <c r="J270" s="187"/>
      <c r="K270" s="187"/>
      <c r="L270" s="187"/>
      <c r="M270" s="187"/>
      <c r="N270" s="187"/>
      <c r="O270" s="187"/>
      <c r="P270" s="187"/>
      <c r="Q270" s="187"/>
      <c r="R270" s="187"/>
      <c r="S270" s="114"/>
      <c r="T270" s="114"/>
    </row>
    <row r="271" spans="2:20" ht="15" customHeight="1">
      <c r="B271" s="187"/>
      <c r="C271" s="187"/>
      <c r="D271" s="187"/>
      <c r="E271" s="187"/>
      <c r="F271" s="638"/>
      <c r="G271" s="1115" t="s">
        <v>44</v>
      </c>
      <c r="H271" s="1115"/>
      <c r="I271" s="249"/>
      <c r="J271" s="245" t="str">
        <f>CONCATENATE(G134,"　",M134)</f>
        <v>※　選択してください。　</v>
      </c>
      <c r="K271" s="245"/>
      <c r="L271" s="245"/>
      <c r="M271" s="245"/>
      <c r="N271" s="245"/>
      <c r="O271" s="245"/>
      <c r="P271" s="245"/>
      <c r="Q271" s="187"/>
      <c r="R271" s="187"/>
      <c r="S271" s="114"/>
      <c r="T271" s="114"/>
    </row>
    <row r="272" spans="2:20" ht="15" customHeight="1">
      <c r="B272" s="187"/>
      <c r="C272" s="187"/>
      <c r="D272" s="187"/>
      <c r="E272" s="187"/>
      <c r="F272" s="638"/>
      <c r="G272" s="245"/>
      <c r="H272" s="245"/>
      <c r="I272" s="187"/>
      <c r="J272" s="245"/>
      <c r="K272" s="245"/>
      <c r="L272" s="245"/>
      <c r="M272" s="245"/>
      <c r="N272" s="245"/>
      <c r="O272" s="245"/>
      <c r="P272" s="245"/>
      <c r="Q272" s="187"/>
      <c r="R272" s="187"/>
      <c r="S272" s="114"/>
      <c r="T272" s="114"/>
    </row>
    <row r="273" spans="2:20" ht="15" customHeight="1">
      <c r="B273" s="187"/>
      <c r="C273" s="187"/>
      <c r="D273" s="187"/>
      <c r="E273" s="187"/>
      <c r="F273" s="638"/>
      <c r="G273" s="1115" t="s">
        <v>610</v>
      </c>
      <c r="H273" s="1115"/>
      <c r="I273" s="187"/>
      <c r="J273" s="245" t="str">
        <f>G137</f>
        <v/>
      </c>
      <c r="K273" s="245"/>
      <c r="L273" s="245"/>
      <c r="M273" s="245"/>
      <c r="N273" s="245"/>
      <c r="O273" s="245"/>
      <c r="P273" s="245"/>
      <c r="Q273" s="187"/>
      <c r="R273" s="187"/>
      <c r="S273" s="114"/>
      <c r="T273" s="114"/>
    </row>
    <row r="274" spans="2:20" ht="15" customHeight="1">
      <c r="B274" s="187"/>
      <c r="C274" s="187"/>
      <c r="D274" s="187"/>
      <c r="E274" s="187"/>
      <c r="F274" s="638"/>
      <c r="G274" s="245"/>
      <c r="H274" s="245"/>
      <c r="I274" s="187"/>
      <c r="J274" s="245" t="str">
        <f>G140</f>
        <v/>
      </c>
      <c r="K274" s="245"/>
      <c r="L274" s="245"/>
      <c r="M274" s="245"/>
      <c r="N274" s="245"/>
      <c r="O274" s="245"/>
      <c r="P274" s="245"/>
      <c r="Q274" s="187"/>
      <c r="R274" s="187"/>
      <c r="S274" s="114"/>
      <c r="T274" s="114"/>
    </row>
    <row r="275" spans="2:20" ht="15" customHeight="1">
      <c r="B275" s="187"/>
      <c r="C275" s="187"/>
      <c r="D275" s="187"/>
      <c r="E275" s="187"/>
      <c r="F275" s="638"/>
      <c r="G275" s="1115" t="s">
        <v>773</v>
      </c>
      <c r="H275" s="1115"/>
      <c r="I275" s="643"/>
      <c r="J275" s="245" t="str">
        <f>J140</f>
        <v/>
      </c>
      <c r="K275" s="245"/>
      <c r="L275" s="245"/>
      <c r="M275" s="245"/>
      <c r="N275" s="640" t="s">
        <v>774</v>
      </c>
      <c r="O275" s="245"/>
      <c r="Q275" s="187"/>
      <c r="R275" s="187"/>
      <c r="S275" s="114"/>
      <c r="T275" s="114"/>
    </row>
    <row r="276" spans="2:20" ht="15" customHeight="1">
      <c r="B276" s="187"/>
      <c r="C276" s="187"/>
      <c r="D276" s="187"/>
      <c r="E276" s="187"/>
      <c r="F276" s="187"/>
      <c r="G276" s="245"/>
      <c r="H276" s="245"/>
      <c r="I276" s="187"/>
      <c r="J276" s="245"/>
      <c r="K276" s="245"/>
      <c r="L276" s="245"/>
      <c r="M276" s="245"/>
      <c r="N276" s="245"/>
      <c r="O276" s="245"/>
      <c r="P276" s="187"/>
      <c r="Q276" s="187"/>
      <c r="R276" s="187"/>
      <c r="S276" s="114"/>
      <c r="T276" s="114"/>
    </row>
    <row r="277" spans="2:20">
      <c r="B277" s="187"/>
      <c r="C277" s="187"/>
      <c r="D277" s="187"/>
      <c r="E277" s="187"/>
      <c r="F277" s="187"/>
      <c r="G277" s="187"/>
      <c r="H277" s="187"/>
      <c r="I277" s="187"/>
      <c r="J277" s="187"/>
      <c r="K277" s="187"/>
      <c r="L277" s="187"/>
      <c r="M277" s="187"/>
      <c r="N277" s="187"/>
      <c r="O277" s="187"/>
      <c r="P277" s="187"/>
      <c r="Q277" s="187"/>
      <c r="R277" s="187"/>
      <c r="S277" s="114"/>
      <c r="T277" s="114"/>
    </row>
    <row r="278" spans="2:20">
      <c r="B278" s="187" t="s">
        <v>778</v>
      </c>
      <c r="C278" s="187"/>
      <c r="D278" s="187"/>
      <c r="E278" s="187"/>
      <c r="F278" s="187"/>
      <c r="G278" s="187"/>
      <c r="H278" s="187"/>
      <c r="I278" s="187"/>
      <c r="J278" s="187"/>
      <c r="K278" s="187"/>
      <c r="L278" s="187"/>
      <c r="M278" s="187"/>
      <c r="N278" s="187"/>
      <c r="O278" s="187"/>
      <c r="P278" s="187"/>
      <c r="Q278" s="187"/>
      <c r="R278" s="187"/>
      <c r="S278" s="114"/>
      <c r="T278" s="114"/>
    </row>
    <row r="279" spans="2:20">
      <c r="B279" s="187"/>
      <c r="C279" s="187" t="s">
        <v>1583</v>
      </c>
      <c r="D279" s="187" t="s">
        <v>1583</v>
      </c>
      <c r="E279" s="187"/>
      <c r="F279" s="187"/>
      <c r="G279" s="187"/>
      <c r="H279" s="187"/>
      <c r="I279" s="187"/>
      <c r="J279" s="187"/>
      <c r="K279" s="187"/>
      <c r="L279" s="187"/>
      <c r="M279" s="187"/>
      <c r="N279" s="187"/>
      <c r="O279" s="187"/>
      <c r="P279" s="187"/>
      <c r="Q279" s="187"/>
      <c r="R279" s="187"/>
      <c r="S279" s="114"/>
      <c r="T279" s="114"/>
    </row>
    <row r="280" spans="2:20">
      <c r="B280" s="187"/>
      <c r="C280" s="538" t="s">
        <v>167</v>
      </c>
      <c r="D280" s="375" t="s">
        <v>779</v>
      </c>
      <c r="E280" s="187"/>
      <c r="F280" s="187"/>
      <c r="G280" s="187"/>
      <c r="H280" s="187"/>
      <c r="I280" s="187"/>
      <c r="J280" s="187"/>
      <c r="K280" s="187"/>
      <c r="L280" s="187"/>
      <c r="M280" s="187"/>
      <c r="N280" s="187"/>
      <c r="O280" s="187"/>
      <c r="P280" s="187"/>
      <c r="Q280" s="187"/>
      <c r="R280" s="187"/>
      <c r="S280" s="114"/>
      <c r="T280" s="114"/>
    </row>
    <row r="281" spans="2:20">
      <c r="B281" s="187"/>
      <c r="C281" s="538" t="s">
        <v>171</v>
      </c>
      <c r="D281" s="375" t="s">
        <v>780</v>
      </c>
      <c r="E281" s="187"/>
      <c r="F281" s="187"/>
      <c r="G281" s="187"/>
      <c r="H281" s="187"/>
      <c r="I281" s="187"/>
      <c r="J281" s="187"/>
      <c r="K281" s="187"/>
      <c r="L281" s="187"/>
      <c r="M281" s="187"/>
      <c r="N281" s="187"/>
      <c r="O281" s="187"/>
      <c r="P281" s="187"/>
      <c r="Q281" s="187"/>
      <c r="R281" s="187"/>
      <c r="S281" s="114"/>
      <c r="T281" s="114"/>
    </row>
    <row r="282" spans="2:20">
      <c r="B282" s="187"/>
      <c r="C282" s="538" t="s">
        <v>560</v>
      </c>
      <c r="D282" s="375" t="s">
        <v>781</v>
      </c>
      <c r="E282" s="187"/>
      <c r="F282" s="187"/>
      <c r="G282" s="187"/>
      <c r="H282" s="187"/>
      <c r="I282" s="187"/>
      <c r="J282" s="187"/>
      <c r="K282" s="187"/>
      <c r="L282" s="187"/>
      <c r="M282" s="187"/>
      <c r="N282" s="187"/>
      <c r="O282" s="187"/>
      <c r="P282" s="187"/>
      <c r="Q282" s="187"/>
      <c r="R282" s="187"/>
      <c r="S282" s="114"/>
      <c r="T282" s="114"/>
    </row>
    <row r="283" spans="2:20">
      <c r="B283" s="187"/>
      <c r="C283" s="538" t="s">
        <v>782</v>
      </c>
      <c r="D283" s="375" t="s">
        <v>783</v>
      </c>
      <c r="E283" s="187"/>
      <c r="F283" s="187"/>
      <c r="G283" s="187"/>
      <c r="H283" s="187"/>
      <c r="I283" s="187"/>
      <c r="J283" s="187"/>
      <c r="K283" s="187"/>
      <c r="L283" s="187"/>
      <c r="M283" s="187"/>
      <c r="N283" s="187"/>
      <c r="O283" s="187"/>
      <c r="P283" s="187"/>
      <c r="Q283" s="187"/>
      <c r="R283" s="187"/>
      <c r="S283" s="114"/>
      <c r="T283" s="114"/>
    </row>
    <row r="284" spans="2:20">
      <c r="B284" s="187"/>
      <c r="C284" s="538" t="s">
        <v>180</v>
      </c>
      <c r="D284" s="375" t="s">
        <v>784</v>
      </c>
      <c r="E284" s="187"/>
      <c r="F284" s="187"/>
      <c r="G284" s="187"/>
      <c r="H284" s="187"/>
      <c r="I284" s="187"/>
      <c r="J284" s="187"/>
      <c r="K284" s="187"/>
      <c r="L284" s="187"/>
      <c r="M284" s="187"/>
      <c r="N284" s="187"/>
      <c r="O284" s="187"/>
      <c r="P284" s="187"/>
      <c r="Q284" s="187"/>
      <c r="R284" s="187"/>
      <c r="S284" s="114"/>
      <c r="T284" s="114"/>
    </row>
    <row r="285" spans="2:20">
      <c r="B285" s="187"/>
      <c r="C285" s="538" t="s">
        <v>568</v>
      </c>
      <c r="D285" s="375" t="s">
        <v>785</v>
      </c>
      <c r="E285" s="187"/>
      <c r="F285" s="187"/>
      <c r="G285" s="187"/>
      <c r="H285" s="187"/>
      <c r="I285" s="187"/>
      <c r="J285" s="187"/>
      <c r="K285" s="187"/>
      <c r="L285" s="187"/>
      <c r="M285" s="187"/>
      <c r="N285" s="187"/>
      <c r="O285" s="187"/>
      <c r="P285" s="187"/>
      <c r="Q285" s="187"/>
      <c r="R285" s="187"/>
      <c r="S285" s="114"/>
      <c r="T285" s="114"/>
    </row>
    <row r="286" spans="2:20">
      <c r="B286" s="187"/>
      <c r="C286" s="538" t="s">
        <v>571</v>
      </c>
      <c r="D286" s="375" t="s">
        <v>786</v>
      </c>
      <c r="E286" s="187"/>
      <c r="F286" s="187"/>
      <c r="G286" s="187"/>
      <c r="H286" s="187"/>
      <c r="I286" s="187"/>
      <c r="J286" s="187"/>
      <c r="K286" s="187"/>
      <c r="L286" s="187"/>
      <c r="M286" s="187"/>
      <c r="N286" s="187"/>
      <c r="O286" s="187"/>
      <c r="P286" s="187"/>
      <c r="Q286" s="187"/>
      <c r="R286" s="187"/>
      <c r="S286" s="114"/>
      <c r="T286" s="114"/>
    </row>
    <row r="287" spans="2:20">
      <c r="B287" s="187"/>
      <c r="C287" s="538" t="s">
        <v>600</v>
      </c>
      <c r="D287" s="375" t="s">
        <v>787</v>
      </c>
      <c r="E287" s="187"/>
      <c r="F287" s="187"/>
      <c r="G287" s="187"/>
      <c r="H287" s="187"/>
      <c r="I287" s="187"/>
      <c r="J287" s="187"/>
      <c r="K287" s="187"/>
      <c r="L287" s="187"/>
      <c r="M287" s="187"/>
      <c r="N287" s="187"/>
      <c r="O287" s="187"/>
      <c r="P287" s="187"/>
      <c r="Q287" s="187"/>
      <c r="R287" s="187"/>
      <c r="S287" s="114"/>
      <c r="T287" s="114"/>
    </row>
    <row r="288" spans="2:20">
      <c r="B288" s="187"/>
      <c r="C288" s="538" t="s">
        <v>192</v>
      </c>
      <c r="D288" s="375" t="s">
        <v>788</v>
      </c>
      <c r="E288" s="187"/>
      <c r="F288" s="187"/>
      <c r="G288" s="187"/>
      <c r="H288" s="187"/>
      <c r="I288" s="187"/>
      <c r="J288" s="187"/>
      <c r="K288" s="187"/>
      <c r="L288" s="187"/>
      <c r="M288" s="187"/>
      <c r="N288" s="187"/>
      <c r="O288" s="187"/>
      <c r="P288" s="187"/>
      <c r="Q288" s="187"/>
      <c r="R288" s="187"/>
      <c r="S288" s="114"/>
      <c r="T288" s="114"/>
    </row>
    <row r="289" spans="2:20">
      <c r="B289" s="187"/>
      <c r="C289" s="538" t="s">
        <v>579</v>
      </c>
      <c r="D289" s="375" t="s">
        <v>789</v>
      </c>
      <c r="E289" s="187"/>
      <c r="F289" s="187"/>
      <c r="G289" s="187"/>
      <c r="H289" s="187"/>
      <c r="I289" s="187"/>
      <c r="J289" s="187"/>
      <c r="K289" s="187"/>
      <c r="L289" s="187"/>
      <c r="M289" s="187"/>
      <c r="N289" s="187"/>
      <c r="O289" s="187"/>
      <c r="P289" s="187"/>
      <c r="Q289" s="187"/>
      <c r="R289" s="187"/>
      <c r="S289" s="114"/>
      <c r="T289" s="114"/>
    </row>
    <row r="290" spans="2:20">
      <c r="B290" s="187"/>
      <c r="C290" s="538" t="s">
        <v>581</v>
      </c>
      <c r="D290" s="374" t="s">
        <v>790</v>
      </c>
      <c r="E290" s="187"/>
      <c r="F290" s="187"/>
      <c r="G290" s="187"/>
      <c r="H290" s="187"/>
      <c r="I290" s="187"/>
      <c r="J290" s="187"/>
      <c r="K290" s="187"/>
      <c r="L290" s="187"/>
      <c r="M290" s="187"/>
      <c r="N290" s="187"/>
      <c r="O290" s="187"/>
      <c r="P290" s="187"/>
      <c r="Q290" s="187"/>
      <c r="R290" s="187"/>
      <c r="S290" s="114"/>
      <c r="T290" s="114"/>
    </row>
    <row r="291" spans="2:20">
      <c r="B291" s="187"/>
      <c r="C291" s="538" t="s">
        <v>583</v>
      </c>
      <c r="D291" s="374" t="s">
        <v>791</v>
      </c>
      <c r="E291" s="187"/>
      <c r="F291" s="187"/>
      <c r="G291" s="187"/>
      <c r="H291" s="187"/>
      <c r="I291" s="187"/>
      <c r="J291" s="187"/>
      <c r="K291" s="187"/>
      <c r="L291" s="187"/>
      <c r="M291" s="187"/>
      <c r="N291" s="187"/>
      <c r="O291" s="187"/>
      <c r="P291" s="187"/>
      <c r="Q291" s="187"/>
      <c r="R291" s="187"/>
      <c r="S291" s="114"/>
      <c r="T291" s="114"/>
    </row>
    <row r="292" spans="2:20">
      <c r="B292" s="187"/>
      <c r="C292" s="187"/>
      <c r="D292" s="187"/>
      <c r="E292" s="187"/>
      <c r="F292" s="187"/>
      <c r="G292" s="187"/>
      <c r="H292" s="187"/>
      <c r="I292" s="187"/>
      <c r="J292" s="187"/>
      <c r="K292" s="187"/>
      <c r="L292" s="187"/>
      <c r="M292" s="187"/>
      <c r="N292" s="187"/>
      <c r="O292" s="187"/>
      <c r="P292" s="187"/>
      <c r="Q292" s="187"/>
      <c r="R292" s="187"/>
      <c r="S292" s="114"/>
      <c r="T292" s="114"/>
    </row>
    <row r="293" spans="2:20">
      <c r="B293" s="187"/>
      <c r="C293" s="187" t="s">
        <v>1583</v>
      </c>
      <c r="D293" s="187"/>
      <c r="E293" s="187"/>
      <c r="F293" s="187"/>
      <c r="G293" s="187"/>
      <c r="H293" s="187"/>
      <c r="I293" s="187"/>
      <c r="J293" s="187"/>
      <c r="K293" s="187"/>
      <c r="L293" s="187"/>
      <c r="M293" s="187"/>
      <c r="N293" s="187"/>
      <c r="O293" s="187"/>
      <c r="P293" s="187"/>
      <c r="Q293" s="187"/>
      <c r="R293" s="187"/>
      <c r="S293" s="114"/>
      <c r="T293" s="114"/>
    </row>
    <row r="294" spans="2:20">
      <c r="B294" s="187"/>
      <c r="C294" s="187" t="s">
        <v>1584</v>
      </c>
      <c r="D294" s="187"/>
      <c r="E294" s="187"/>
      <c r="F294" s="187"/>
      <c r="G294" s="187"/>
      <c r="H294" s="187"/>
      <c r="I294" s="187"/>
      <c r="J294" s="187"/>
      <c r="K294" s="187"/>
      <c r="L294" s="187"/>
      <c r="M294" s="187"/>
      <c r="N294" s="187"/>
      <c r="O294" s="187"/>
      <c r="P294" s="187"/>
      <c r="Q294" s="187"/>
      <c r="R294" s="187"/>
      <c r="S294" s="114"/>
      <c r="T294" s="114"/>
    </row>
    <row r="295" spans="2:20">
      <c r="B295" s="187"/>
      <c r="C295" s="187" t="s">
        <v>1585</v>
      </c>
      <c r="D295" s="187"/>
      <c r="E295" s="187"/>
      <c r="F295" s="187"/>
      <c r="G295" s="187"/>
      <c r="H295" s="187"/>
      <c r="I295" s="187"/>
      <c r="J295" s="187"/>
      <c r="K295" s="187"/>
      <c r="L295" s="187"/>
      <c r="M295" s="187"/>
      <c r="N295" s="187"/>
      <c r="O295" s="187"/>
      <c r="P295" s="187"/>
      <c r="Q295" s="187"/>
      <c r="R295" s="187"/>
      <c r="S295" s="114"/>
      <c r="T295" s="114"/>
    </row>
    <row r="296" spans="2:20">
      <c r="B296" s="187"/>
      <c r="C296" s="187" t="s">
        <v>1583</v>
      </c>
      <c r="D296" s="187"/>
      <c r="E296" s="187"/>
      <c r="F296" s="187"/>
      <c r="G296" s="187" t="s">
        <v>1586</v>
      </c>
      <c r="H296" s="187"/>
      <c r="I296" s="187"/>
      <c r="J296" s="187"/>
      <c r="K296" s="187"/>
      <c r="L296" s="187"/>
      <c r="M296" s="187" t="s">
        <v>1586</v>
      </c>
      <c r="N296" s="187"/>
      <c r="O296" s="187"/>
      <c r="P296" s="187"/>
      <c r="Q296" s="187"/>
      <c r="R296" s="187"/>
      <c r="S296" s="114"/>
      <c r="T296" s="114"/>
    </row>
    <row r="297" spans="2:20">
      <c r="B297" s="187"/>
      <c r="C297" s="251" t="s">
        <v>1587</v>
      </c>
      <c r="D297" s="251"/>
      <c r="E297" s="256" t="s">
        <v>1588</v>
      </c>
      <c r="F297" s="251"/>
      <c r="G297" s="256" t="str">
        <f t="shared" ref="G297:G360" si="5">CONCATENATE(C297,"　",E297)</f>
        <v>3101　文房具</v>
      </c>
      <c r="H297" s="187"/>
      <c r="I297" s="187"/>
      <c r="J297" s="251" t="s">
        <v>1589</v>
      </c>
      <c r="K297" s="187" t="s">
        <v>1590</v>
      </c>
      <c r="L297" s="187"/>
      <c r="M297" s="187" t="str">
        <f>CONCATENATE(J297,"　",K297)</f>
        <v>5601　建物清掃</v>
      </c>
      <c r="N297" s="187"/>
      <c r="O297" s="187"/>
      <c r="P297" s="187"/>
      <c r="Q297" s="187"/>
      <c r="R297" s="187"/>
      <c r="S297" s="114"/>
      <c r="T297" s="114"/>
    </row>
    <row r="298" spans="2:20">
      <c r="B298" s="187"/>
      <c r="C298" s="251" t="s">
        <v>1591</v>
      </c>
      <c r="D298" s="251"/>
      <c r="E298" s="256" t="s">
        <v>1592</v>
      </c>
      <c r="F298" s="187"/>
      <c r="G298" s="256" t="str">
        <f t="shared" si="5"/>
        <v>3102　パソコンサプライ用品</v>
      </c>
      <c r="H298" s="187"/>
      <c r="I298" s="187"/>
      <c r="J298" s="251" t="s">
        <v>1593</v>
      </c>
      <c r="K298" s="187" t="s">
        <v>1594</v>
      </c>
      <c r="L298" s="187"/>
      <c r="M298" s="187" t="str">
        <f t="shared" ref="M298:M344" si="6">CONCATENATE(J298,"　",K298)</f>
        <v>5602　受水槽、高架水槽、飲料水貯水槽清掃</v>
      </c>
      <c r="N298" s="187"/>
      <c r="O298" s="187"/>
      <c r="P298" s="187"/>
      <c r="Q298" s="187"/>
      <c r="R298" s="187"/>
      <c r="S298" s="114"/>
      <c r="T298" s="114"/>
    </row>
    <row r="299" spans="2:20">
      <c r="B299" s="187"/>
      <c r="C299" s="251" t="s">
        <v>1595</v>
      </c>
      <c r="D299" s="251"/>
      <c r="E299" s="256" t="s">
        <v>1596</v>
      </c>
      <c r="F299" s="187"/>
      <c r="G299" s="256" t="str">
        <f t="shared" si="5"/>
        <v>3103　印章</v>
      </c>
      <c r="H299" s="187"/>
      <c r="I299" s="187"/>
      <c r="J299" s="251" t="s">
        <v>1597</v>
      </c>
      <c r="K299" s="187" t="s">
        <v>1598</v>
      </c>
      <c r="L299" s="187"/>
      <c r="M299" s="187" t="str">
        <f t="shared" si="6"/>
        <v>5603　管清掃（管路調査、漏水調査、カメラ調査）</v>
      </c>
      <c r="N299" s="187"/>
      <c r="O299" s="187"/>
      <c r="P299" s="187"/>
      <c r="Q299" s="187"/>
      <c r="R299" s="187"/>
      <c r="S299" s="114"/>
      <c r="T299" s="114"/>
    </row>
    <row r="300" spans="2:20">
      <c r="B300" s="187"/>
      <c r="C300" s="251" t="s">
        <v>1599</v>
      </c>
      <c r="D300" s="251"/>
      <c r="E300" s="256" t="s">
        <v>1600</v>
      </c>
      <c r="F300" s="187"/>
      <c r="G300" s="256" t="str">
        <f t="shared" si="5"/>
        <v>3201　家具</v>
      </c>
      <c r="H300" s="187"/>
      <c r="I300" s="187"/>
      <c r="J300" s="251" t="s">
        <v>1601</v>
      </c>
      <c r="K300" s="187" t="s">
        <v>1602</v>
      </c>
      <c r="L300" s="187"/>
      <c r="M300" s="187" t="str">
        <f t="shared" si="6"/>
        <v>5604　浄化槽清掃</v>
      </c>
      <c r="N300" s="187"/>
      <c r="O300" s="187"/>
      <c r="P300" s="187"/>
      <c r="Q300" s="187"/>
      <c r="R300" s="187"/>
      <c r="S300" s="114"/>
      <c r="T300" s="114"/>
    </row>
    <row r="301" spans="2:20">
      <c r="B301" s="187"/>
      <c r="C301" s="251" t="s">
        <v>1603</v>
      </c>
      <c r="D301" s="251"/>
      <c r="E301" s="256" t="s">
        <v>1604</v>
      </c>
      <c r="F301" s="187"/>
      <c r="G301" s="256" t="str">
        <f t="shared" si="5"/>
        <v>3202　パソコン、周辺機器</v>
      </c>
      <c r="H301" s="187"/>
      <c r="I301" s="187"/>
      <c r="J301" s="251" t="s">
        <v>1605</v>
      </c>
      <c r="K301" s="187" t="s">
        <v>1606</v>
      </c>
      <c r="L301" s="187"/>
      <c r="M301" s="187" t="str">
        <f t="shared" si="6"/>
        <v>5605　害虫駆除</v>
      </c>
      <c r="N301" s="187"/>
      <c r="O301" s="187"/>
      <c r="P301" s="187"/>
      <c r="Q301" s="187"/>
      <c r="R301" s="187"/>
      <c r="S301" s="114"/>
      <c r="T301" s="114"/>
    </row>
    <row r="302" spans="2:20">
      <c r="B302" s="187"/>
      <c r="C302" s="251" t="s">
        <v>1607</v>
      </c>
      <c r="D302" s="251"/>
      <c r="E302" s="256" t="s">
        <v>1608</v>
      </c>
      <c r="F302" s="187"/>
      <c r="G302" s="256" t="str">
        <f t="shared" si="5"/>
        <v>3203　複写機・ファクシミリ</v>
      </c>
      <c r="H302" s="187"/>
      <c r="I302" s="187"/>
      <c r="J302" s="251" t="s">
        <v>1609</v>
      </c>
      <c r="K302" s="187" t="s">
        <v>1610</v>
      </c>
      <c r="L302" s="187"/>
      <c r="M302" s="187" t="str">
        <f t="shared" si="6"/>
        <v>5606　水質調査</v>
      </c>
      <c r="N302" s="187"/>
      <c r="O302" s="187"/>
      <c r="P302" s="187"/>
      <c r="Q302" s="187"/>
      <c r="R302" s="187"/>
      <c r="S302" s="114"/>
      <c r="T302" s="114"/>
    </row>
    <row r="303" spans="2:20">
      <c r="B303" s="187"/>
      <c r="C303" s="251" t="s">
        <v>1611</v>
      </c>
      <c r="D303" s="251"/>
      <c r="E303" s="256" t="s">
        <v>1612</v>
      </c>
      <c r="F303" s="187"/>
      <c r="G303" s="256" t="str">
        <f t="shared" si="5"/>
        <v>3204　応用機器</v>
      </c>
      <c r="H303" s="187"/>
      <c r="I303" s="187"/>
      <c r="J303" s="251" t="s">
        <v>1613</v>
      </c>
      <c r="K303" s="187" t="s">
        <v>1614</v>
      </c>
      <c r="L303" s="187"/>
      <c r="M303" s="187" t="str">
        <f t="shared" si="6"/>
        <v>5609　その他清掃</v>
      </c>
      <c r="N303" s="187"/>
      <c r="O303" s="187"/>
      <c r="P303" s="187"/>
      <c r="Q303" s="187"/>
      <c r="R303" s="187"/>
      <c r="S303" s="114"/>
      <c r="T303" s="114"/>
    </row>
    <row r="304" spans="2:20">
      <c r="B304" s="187"/>
      <c r="C304" s="251" t="s">
        <v>1615</v>
      </c>
      <c r="D304" s="251"/>
      <c r="E304" s="256" t="s">
        <v>1616</v>
      </c>
      <c r="F304" s="187"/>
      <c r="G304" s="256" t="str">
        <f t="shared" si="5"/>
        <v>3205　印刷機</v>
      </c>
      <c r="H304" s="187"/>
      <c r="I304" s="187"/>
      <c r="J304" s="251" t="s">
        <v>1617</v>
      </c>
      <c r="K304" s="187" t="s">
        <v>1618</v>
      </c>
      <c r="L304" s="187"/>
      <c r="M304" s="187" t="str">
        <f t="shared" si="6"/>
        <v>5701　除草・剪定</v>
      </c>
      <c r="N304" s="187"/>
      <c r="O304" s="187"/>
      <c r="P304" s="187"/>
      <c r="Q304" s="187"/>
      <c r="R304" s="187"/>
      <c r="S304" s="114"/>
      <c r="T304" s="114"/>
    </row>
    <row r="305" spans="2:20">
      <c r="B305" s="187"/>
      <c r="C305" s="251" t="s">
        <v>1619</v>
      </c>
      <c r="D305" s="251"/>
      <c r="E305" s="256" t="s">
        <v>1620</v>
      </c>
      <c r="F305" s="187"/>
      <c r="G305" s="256" t="str">
        <f t="shared" si="5"/>
        <v>3206　写真機</v>
      </c>
      <c r="H305" s="187"/>
      <c r="I305" s="187"/>
      <c r="J305" s="251" t="s">
        <v>1621</v>
      </c>
      <c r="K305" s="187" t="s">
        <v>1622</v>
      </c>
      <c r="L305" s="187"/>
      <c r="M305" s="187" t="str">
        <f t="shared" si="6"/>
        <v>5801　一般廃棄物収集運搬</v>
      </c>
      <c r="N305" s="187"/>
      <c r="O305" s="187"/>
      <c r="P305" s="187"/>
      <c r="Q305" s="187"/>
      <c r="R305" s="187"/>
      <c r="S305" s="114"/>
      <c r="T305" s="114"/>
    </row>
    <row r="306" spans="2:20">
      <c r="B306" s="187"/>
      <c r="C306" s="251" t="s">
        <v>1623</v>
      </c>
      <c r="D306" s="251"/>
      <c r="E306" s="256" t="s">
        <v>1624</v>
      </c>
      <c r="F306" s="187"/>
      <c r="G306" s="256" t="str">
        <f t="shared" si="5"/>
        <v>3207　映写機</v>
      </c>
      <c r="H306" s="187"/>
      <c r="I306" s="187"/>
      <c r="J306" s="251" t="s">
        <v>1625</v>
      </c>
      <c r="K306" s="187" t="s">
        <v>1626</v>
      </c>
      <c r="L306" s="187"/>
      <c r="M306" s="187" t="str">
        <f t="shared" si="6"/>
        <v>5802　一般廃棄物処分</v>
      </c>
      <c r="N306" s="187"/>
      <c r="O306" s="187"/>
      <c r="P306" s="187"/>
      <c r="Q306" s="187"/>
      <c r="R306" s="187"/>
      <c r="S306" s="114"/>
      <c r="T306" s="114"/>
    </row>
    <row r="307" spans="2:20">
      <c r="B307" s="187"/>
      <c r="C307" s="251" t="s">
        <v>1627</v>
      </c>
      <c r="D307" s="251"/>
      <c r="E307" s="256" t="s">
        <v>1628</v>
      </c>
      <c r="F307" s="187"/>
      <c r="G307" s="256" t="str">
        <f t="shared" si="5"/>
        <v>3301　図書</v>
      </c>
      <c r="H307" s="187"/>
      <c r="I307" s="187"/>
      <c r="J307" s="251" t="s">
        <v>1629</v>
      </c>
      <c r="K307" s="187" t="s">
        <v>1630</v>
      </c>
      <c r="L307" s="187"/>
      <c r="M307" s="187" t="str">
        <f t="shared" si="6"/>
        <v>5803　産業廃棄物収集運搬</v>
      </c>
      <c r="N307" s="187"/>
      <c r="O307" s="187"/>
      <c r="P307" s="187"/>
      <c r="Q307" s="187"/>
      <c r="R307" s="187"/>
      <c r="S307" s="114"/>
      <c r="T307" s="114"/>
    </row>
    <row r="308" spans="2:20">
      <c r="B308" s="187"/>
      <c r="C308" s="251" t="s">
        <v>1631</v>
      </c>
      <c r="D308" s="251"/>
      <c r="E308" s="256" t="s">
        <v>1632</v>
      </c>
      <c r="F308" s="187"/>
      <c r="G308" s="256" t="str">
        <f t="shared" si="5"/>
        <v>3302　図書館用品</v>
      </c>
      <c r="H308" s="187"/>
      <c r="I308" s="187"/>
      <c r="J308" s="251" t="s">
        <v>1633</v>
      </c>
      <c r="K308" s="187" t="s">
        <v>1634</v>
      </c>
      <c r="L308" s="187"/>
      <c r="M308" s="187" t="str">
        <f t="shared" si="6"/>
        <v>5804　産業廃棄物処分</v>
      </c>
      <c r="N308" s="187"/>
      <c r="O308" s="187"/>
      <c r="P308" s="187"/>
      <c r="Q308" s="187"/>
      <c r="R308" s="187"/>
      <c r="S308" s="114"/>
      <c r="T308" s="114"/>
    </row>
    <row r="309" spans="2:20">
      <c r="B309" s="187"/>
      <c r="C309" s="251" t="s">
        <v>1635</v>
      </c>
      <c r="D309" s="251"/>
      <c r="E309" s="256" t="s">
        <v>1636</v>
      </c>
      <c r="F309" s="187"/>
      <c r="G309" s="256" t="str">
        <f t="shared" si="5"/>
        <v>3401　楽器</v>
      </c>
      <c r="H309" s="187"/>
      <c r="I309" s="187"/>
      <c r="J309" s="251" t="s">
        <v>1637</v>
      </c>
      <c r="K309" s="187" t="s">
        <v>1638</v>
      </c>
      <c r="L309" s="187"/>
      <c r="M309" s="187" t="str">
        <f t="shared" si="6"/>
        <v>5901　建物総合管理</v>
      </c>
      <c r="N309" s="187"/>
      <c r="O309" s="187"/>
      <c r="P309" s="187"/>
      <c r="Q309" s="187"/>
      <c r="R309" s="187"/>
      <c r="S309" s="114"/>
      <c r="T309" s="114"/>
    </row>
    <row r="310" spans="2:20">
      <c r="B310" s="187"/>
      <c r="C310" s="251" t="s">
        <v>1639</v>
      </c>
      <c r="D310" s="251"/>
      <c r="E310" s="256" t="s">
        <v>1640</v>
      </c>
      <c r="F310" s="187"/>
      <c r="G310" s="256" t="str">
        <f t="shared" si="5"/>
        <v>3402　視聴覚機器</v>
      </c>
      <c r="H310" s="187"/>
      <c r="I310" s="187"/>
      <c r="J310" s="251" t="s">
        <v>1641</v>
      </c>
      <c r="K310" s="187" t="s">
        <v>1642</v>
      </c>
      <c r="L310" s="187"/>
      <c r="M310" s="187" t="str">
        <f t="shared" si="6"/>
        <v>5902　警備（常駐巡回警備）</v>
      </c>
      <c r="N310" s="187"/>
      <c r="O310" s="187"/>
      <c r="P310" s="187"/>
      <c r="Q310" s="187"/>
      <c r="R310" s="187"/>
      <c r="S310" s="114"/>
      <c r="T310" s="114"/>
    </row>
    <row r="311" spans="2:20">
      <c r="B311" s="187"/>
      <c r="C311" s="251" t="s">
        <v>1643</v>
      </c>
      <c r="D311" s="251"/>
      <c r="E311" s="256" t="s">
        <v>1644</v>
      </c>
      <c r="F311" s="187"/>
      <c r="G311" s="256" t="str">
        <f t="shared" si="5"/>
        <v>3403　幼稚園・保育園教材</v>
      </c>
      <c r="H311" s="187"/>
      <c r="I311" s="187"/>
      <c r="J311" s="251" t="s">
        <v>1645</v>
      </c>
      <c r="K311" s="187" t="s">
        <v>1646</v>
      </c>
      <c r="L311" s="187"/>
      <c r="M311" s="187" t="str">
        <f t="shared" si="6"/>
        <v>5903　警備（機械警備）</v>
      </c>
      <c r="N311" s="187"/>
      <c r="O311" s="187"/>
      <c r="P311" s="187"/>
      <c r="Q311" s="187"/>
      <c r="R311" s="187"/>
      <c r="S311" s="114"/>
      <c r="T311" s="114"/>
    </row>
    <row r="312" spans="2:20">
      <c r="B312" s="187"/>
      <c r="C312" s="251" t="s">
        <v>1647</v>
      </c>
      <c r="D312" s="251"/>
      <c r="E312" s="256" t="s">
        <v>1648</v>
      </c>
      <c r="F312" s="187"/>
      <c r="G312" s="256" t="str">
        <f t="shared" si="5"/>
        <v>3404　小学校・中学校用品</v>
      </c>
      <c r="H312" s="187"/>
      <c r="I312" s="187"/>
      <c r="J312" s="251" t="s">
        <v>1649</v>
      </c>
      <c r="K312" s="187" t="s">
        <v>1650</v>
      </c>
      <c r="L312" s="187"/>
      <c r="M312" s="187" t="str">
        <f t="shared" si="6"/>
        <v>6001　電気設備、自家用電気工作物</v>
      </c>
      <c r="N312" s="187"/>
      <c r="O312" s="187"/>
      <c r="P312" s="187"/>
      <c r="Q312" s="187"/>
      <c r="R312" s="187"/>
      <c r="S312" s="114"/>
      <c r="T312" s="114"/>
    </row>
    <row r="313" spans="2:20">
      <c r="B313" s="187"/>
      <c r="C313" s="251" t="s">
        <v>1651</v>
      </c>
      <c r="D313" s="251"/>
      <c r="E313" s="256" t="s">
        <v>1652</v>
      </c>
      <c r="F313" s="187"/>
      <c r="G313" s="256" t="str">
        <f t="shared" si="5"/>
        <v>3405　スポーツ用品・体操遊具</v>
      </c>
      <c r="H313" s="187"/>
      <c r="I313" s="187"/>
      <c r="J313" s="251" t="s">
        <v>1653</v>
      </c>
      <c r="K313" s="187" t="s">
        <v>1654</v>
      </c>
      <c r="L313" s="187"/>
      <c r="M313" s="187" t="str">
        <f t="shared" si="6"/>
        <v>6002　冷暖房・ボイラー設備</v>
      </c>
      <c r="N313" s="187"/>
      <c r="O313" s="187"/>
      <c r="P313" s="187"/>
      <c r="Q313" s="187"/>
      <c r="R313" s="187"/>
      <c r="S313" s="114"/>
      <c r="T313" s="114"/>
    </row>
    <row r="314" spans="2:20">
      <c r="B314" s="187"/>
      <c r="C314" s="251" t="s">
        <v>1655</v>
      </c>
      <c r="D314" s="251"/>
      <c r="E314" s="256" t="s">
        <v>1656</v>
      </c>
      <c r="F314" s="187"/>
      <c r="G314" s="256" t="str">
        <f t="shared" si="5"/>
        <v>3406　教材用特注家具</v>
      </c>
      <c r="H314" s="187"/>
      <c r="I314" s="187"/>
      <c r="J314" s="251" t="s">
        <v>1657</v>
      </c>
      <c r="K314" s="187" t="s">
        <v>1658</v>
      </c>
      <c r="L314" s="187"/>
      <c r="M314" s="187" t="str">
        <f t="shared" si="6"/>
        <v>6003　給排水衛生設備</v>
      </c>
      <c r="N314" s="187"/>
      <c r="O314" s="187"/>
      <c r="P314" s="187"/>
      <c r="Q314" s="187"/>
      <c r="R314" s="187"/>
      <c r="S314" s="114"/>
      <c r="T314" s="114"/>
    </row>
    <row r="315" spans="2:20">
      <c r="B315" s="187"/>
      <c r="C315" s="251" t="s">
        <v>1659</v>
      </c>
      <c r="D315" s="251"/>
      <c r="E315" s="256" t="s">
        <v>1660</v>
      </c>
      <c r="F315" s="187"/>
      <c r="G315" s="256" t="str">
        <f t="shared" si="5"/>
        <v>3501　衛生管理用品</v>
      </c>
      <c r="H315" s="187"/>
      <c r="I315" s="187"/>
      <c r="J315" s="251" t="s">
        <v>1661</v>
      </c>
      <c r="K315" s="187" t="s">
        <v>1662</v>
      </c>
      <c r="L315" s="187"/>
      <c r="M315" s="187" t="str">
        <f t="shared" si="6"/>
        <v>6004　機械設備（エレベータ・ダムウェータ・揚排水ポンプ）</v>
      </c>
      <c r="N315" s="187"/>
      <c r="O315" s="187"/>
      <c r="P315" s="187"/>
      <c r="Q315" s="187"/>
      <c r="R315" s="187"/>
      <c r="S315" s="114"/>
      <c r="T315" s="114"/>
    </row>
    <row r="316" spans="2:20">
      <c r="B316" s="187"/>
      <c r="C316" s="251" t="s">
        <v>1663</v>
      </c>
      <c r="D316" s="251"/>
      <c r="E316" s="256" t="s">
        <v>1664</v>
      </c>
      <c r="F316" s="187"/>
      <c r="G316" s="256" t="str">
        <f t="shared" si="5"/>
        <v>3502　ギフト用品</v>
      </c>
      <c r="H316" s="187"/>
      <c r="I316" s="187"/>
      <c r="J316" s="251" t="s">
        <v>1665</v>
      </c>
      <c r="K316" s="187" t="s">
        <v>1666</v>
      </c>
      <c r="L316" s="187"/>
      <c r="M316" s="187" t="str">
        <f t="shared" si="6"/>
        <v>6005　消防設備、地下タンク設備</v>
      </c>
      <c r="N316" s="187"/>
      <c r="O316" s="187"/>
      <c r="P316" s="187"/>
      <c r="Q316" s="187"/>
      <c r="R316" s="187"/>
      <c r="S316" s="114"/>
      <c r="T316" s="114"/>
    </row>
    <row r="317" spans="2:20">
      <c r="B317" s="187"/>
      <c r="C317" s="251" t="s">
        <v>1667</v>
      </c>
      <c r="D317" s="251"/>
      <c r="E317" s="256" t="s">
        <v>1668</v>
      </c>
      <c r="F317" s="187"/>
      <c r="G317" s="256" t="str">
        <f t="shared" si="5"/>
        <v>3503　靴・雨具</v>
      </c>
      <c r="H317" s="187"/>
      <c r="I317" s="187"/>
      <c r="J317" s="251" t="s">
        <v>1669</v>
      </c>
      <c r="K317" s="187" t="s">
        <v>1670</v>
      </c>
      <c r="L317" s="187"/>
      <c r="M317" s="187" t="str">
        <f t="shared" si="6"/>
        <v>6006　遊具</v>
      </c>
      <c r="N317" s="187"/>
      <c r="O317" s="187"/>
      <c r="P317" s="187"/>
      <c r="Q317" s="187"/>
      <c r="R317" s="187"/>
      <c r="S317" s="114"/>
      <c r="T317" s="114"/>
    </row>
    <row r="318" spans="2:20">
      <c r="B318" s="187"/>
      <c r="C318" s="251" t="s">
        <v>1671</v>
      </c>
      <c r="D318" s="251"/>
      <c r="E318" s="256" t="s">
        <v>1672</v>
      </c>
      <c r="F318" s="187"/>
      <c r="G318" s="256" t="str">
        <f t="shared" si="5"/>
        <v>3504　建具・畳</v>
      </c>
      <c r="H318" s="187"/>
      <c r="I318" s="187"/>
      <c r="J318" s="251" t="s">
        <v>1673</v>
      </c>
      <c r="K318" s="187" t="s">
        <v>1674</v>
      </c>
      <c r="L318" s="187"/>
      <c r="M318" s="187" t="str">
        <f t="shared" si="6"/>
        <v>6007　精密測定機器</v>
      </c>
      <c r="N318" s="187"/>
      <c r="O318" s="187"/>
      <c r="P318" s="187"/>
      <c r="Q318" s="187"/>
      <c r="R318" s="187"/>
      <c r="S318" s="114"/>
      <c r="T318" s="114"/>
    </row>
    <row r="319" spans="2:20">
      <c r="B319" s="187"/>
      <c r="C319" s="251" t="s">
        <v>1675</v>
      </c>
      <c r="D319" s="251"/>
      <c r="E319" s="256" t="s">
        <v>1676</v>
      </c>
      <c r="F319" s="187"/>
      <c r="G319" s="256" t="str">
        <f t="shared" si="5"/>
        <v>3601　非常用食品</v>
      </c>
      <c r="H319" s="187"/>
      <c r="I319" s="187"/>
      <c r="J319" s="251" t="s">
        <v>1677</v>
      </c>
      <c r="K319" s="187" t="s">
        <v>1678</v>
      </c>
      <c r="L319" s="187"/>
      <c r="M319" s="187" t="str">
        <f t="shared" si="6"/>
        <v>6008　通信設備（多重無線・電話交換機・放送等）</v>
      </c>
      <c r="N319" s="187"/>
      <c r="O319" s="187"/>
      <c r="P319" s="187"/>
      <c r="Q319" s="187"/>
      <c r="R319" s="187"/>
      <c r="S319" s="114"/>
      <c r="T319" s="114"/>
    </row>
    <row r="320" spans="2:20">
      <c r="B320" s="187"/>
      <c r="C320" s="251" t="s">
        <v>1679</v>
      </c>
      <c r="D320" s="251"/>
      <c r="E320" s="256" t="s">
        <v>1680</v>
      </c>
      <c r="F320" s="187"/>
      <c r="G320" s="256" t="str">
        <f t="shared" si="5"/>
        <v>3602　食品・食材</v>
      </c>
      <c r="H320" s="187"/>
      <c r="I320" s="187"/>
      <c r="J320" s="251" t="s">
        <v>1681</v>
      </c>
      <c r="K320" s="187" t="s">
        <v>1682</v>
      </c>
      <c r="L320" s="187"/>
      <c r="M320" s="187" t="str">
        <f t="shared" si="6"/>
        <v>6009　下水処理施設運転管理</v>
      </c>
      <c r="N320" s="187"/>
      <c r="O320" s="187"/>
      <c r="P320" s="187"/>
      <c r="Q320" s="187"/>
      <c r="R320" s="187"/>
      <c r="S320" s="114"/>
      <c r="T320" s="114"/>
    </row>
    <row r="321" spans="2:20">
      <c r="B321" s="187"/>
      <c r="C321" s="251" t="s">
        <v>1683</v>
      </c>
      <c r="D321" s="251"/>
      <c r="E321" s="256" t="s">
        <v>1684</v>
      </c>
      <c r="F321" s="187"/>
      <c r="G321" s="256" t="str">
        <f t="shared" si="5"/>
        <v>3701　特注制服</v>
      </c>
      <c r="H321" s="187"/>
      <c r="I321" s="187"/>
      <c r="J321" s="251" t="s">
        <v>1685</v>
      </c>
      <c r="K321" s="187" t="s">
        <v>1686</v>
      </c>
      <c r="L321" s="187"/>
      <c r="M321" s="187" t="str">
        <f t="shared" si="6"/>
        <v>6010　その他保守</v>
      </c>
      <c r="N321" s="187"/>
      <c r="O321" s="187"/>
      <c r="P321" s="187"/>
      <c r="Q321" s="187"/>
      <c r="R321" s="187"/>
      <c r="S321" s="114"/>
      <c r="T321" s="114"/>
    </row>
    <row r="322" spans="2:20">
      <c r="B322" s="187"/>
      <c r="C322" s="251" t="s">
        <v>1687</v>
      </c>
      <c r="D322" s="251"/>
      <c r="E322" s="256" t="s">
        <v>1688</v>
      </c>
      <c r="F322" s="187"/>
      <c r="G322" s="256" t="str">
        <f t="shared" si="5"/>
        <v>3702　帽子</v>
      </c>
      <c r="H322" s="187"/>
      <c r="I322" s="187"/>
      <c r="J322" s="251" t="s">
        <v>1689</v>
      </c>
      <c r="K322" s="187" t="s">
        <v>1690</v>
      </c>
      <c r="L322" s="187"/>
      <c r="M322" s="187" t="str">
        <f t="shared" si="6"/>
        <v>6101　バス運行</v>
      </c>
      <c r="N322" s="187"/>
      <c r="O322" s="187"/>
      <c r="P322" s="187"/>
      <c r="Q322" s="187"/>
      <c r="R322" s="187"/>
      <c r="S322" s="114"/>
      <c r="T322" s="114"/>
    </row>
    <row r="323" spans="2:20">
      <c r="B323" s="187"/>
      <c r="C323" s="251" t="s">
        <v>1691</v>
      </c>
      <c r="D323" s="251"/>
      <c r="E323" s="256" t="s">
        <v>1692</v>
      </c>
      <c r="F323" s="187"/>
      <c r="G323" s="256" t="str">
        <f t="shared" si="5"/>
        <v>3703　タオル・寝具</v>
      </c>
      <c r="H323" s="187"/>
      <c r="I323" s="187"/>
      <c r="J323" s="251" t="s">
        <v>1693</v>
      </c>
      <c r="K323" s="187" t="s">
        <v>1694</v>
      </c>
      <c r="L323" s="187"/>
      <c r="M323" s="187" t="str">
        <f t="shared" si="6"/>
        <v>6102　物品・書物等</v>
      </c>
      <c r="N323" s="187"/>
      <c r="O323" s="187"/>
      <c r="P323" s="187"/>
      <c r="Q323" s="187"/>
      <c r="R323" s="187"/>
      <c r="S323" s="114"/>
      <c r="T323" s="114"/>
    </row>
    <row r="324" spans="2:20">
      <c r="B324" s="187"/>
      <c r="C324" s="251" t="s">
        <v>1695</v>
      </c>
      <c r="D324" s="251"/>
      <c r="E324" s="256" t="s">
        <v>1696</v>
      </c>
      <c r="F324" s="187"/>
      <c r="G324" s="256" t="str">
        <f t="shared" si="5"/>
        <v>3704　旗・のぼり</v>
      </c>
      <c r="H324" s="187"/>
      <c r="I324" s="187"/>
      <c r="J324" s="251" t="s">
        <v>1697</v>
      </c>
      <c r="K324" s="187" t="s">
        <v>1698</v>
      </c>
      <c r="L324" s="187"/>
      <c r="M324" s="187" t="str">
        <f t="shared" si="6"/>
        <v>6103　旅行業</v>
      </c>
      <c r="N324" s="187"/>
      <c r="O324" s="187"/>
      <c r="P324" s="187"/>
      <c r="Q324" s="187"/>
      <c r="R324" s="187"/>
      <c r="S324" s="114"/>
      <c r="T324" s="114"/>
    </row>
    <row r="325" spans="2:20">
      <c r="B325" s="187"/>
      <c r="C325" s="251" t="s">
        <v>1699</v>
      </c>
      <c r="D325" s="251"/>
      <c r="E325" s="187" t="s">
        <v>1700</v>
      </c>
      <c r="F325" s="187"/>
      <c r="G325" s="256" t="str">
        <f t="shared" si="5"/>
        <v>3801　カーテン・じゅうたん</v>
      </c>
      <c r="H325" s="187"/>
      <c r="I325" s="187"/>
      <c r="J325" s="251" t="s">
        <v>1701</v>
      </c>
      <c r="K325" s="187" t="s">
        <v>1702</v>
      </c>
      <c r="L325" s="187"/>
      <c r="M325" s="187" t="str">
        <f t="shared" si="6"/>
        <v>6201　データエントリー</v>
      </c>
      <c r="N325" s="187"/>
      <c r="O325" s="187"/>
      <c r="P325" s="187"/>
      <c r="Q325" s="187"/>
      <c r="R325" s="187"/>
      <c r="S325" s="114"/>
      <c r="T325" s="114"/>
    </row>
    <row r="326" spans="2:20">
      <c r="B326" s="187"/>
      <c r="C326" s="251" t="s">
        <v>1703</v>
      </c>
      <c r="D326" s="251"/>
      <c r="E326" s="187" t="s">
        <v>1704</v>
      </c>
      <c r="F326" s="187"/>
      <c r="G326" s="256" t="str">
        <f t="shared" si="5"/>
        <v>3802　シート・マット</v>
      </c>
      <c r="H326" s="187"/>
      <c r="I326" s="187"/>
      <c r="J326" s="251" t="s">
        <v>1705</v>
      </c>
      <c r="K326" s="187" t="s">
        <v>1706</v>
      </c>
      <c r="L326" s="187"/>
      <c r="M326" s="187" t="str">
        <f t="shared" si="6"/>
        <v>6202　システム開発</v>
      </c>
      <c r="N326" s="187"/>
      <c r="O326" s="187"/>
      <c r="P326" s="187"/>
      <c r="Q326" s="187"/>
      <c r="R326" s="187"/>
      <c r="S326" s="114"/>
      <c r="T326" s="114"/>
    </row>
    <row r="327" spans="2:20">
      <c r="B327" s="187"/>
      <c r="C327" s="251" t="s">
        <v>1707</v>
      </c>
      <c r="D327" s="251"/>
      <c r="E327" s="187" t="s">
        <v>1708</v>
      </c>
      <c r="F327" s="187"/>
      <c r="G327" s="256" t="str">
        <f t="shared" si="5"/>
        <v>3901　給食用厨房機器</v>
      </c>
      <c r="H327" s="187"/>
      <c r="I327" s="187"/>
      <c r="J327" s="251" t="s">
        <v>1709</v>
      </c>
      <c r="K327" s="187" t="s">
        <v>1710</v>
      </c>
      <c r="L327" s="187"/>
      <c r="M327" s="187" t="str">
        <f t="shared" si="6"/>
        <v>6301　マイクロフィルム</v>
      </c>
      <c r="N327" s="187"/>
      <c r="O327" s="187"/>
      <c r="P327" s="187"/>
      <c r="Q327" s="187"/>
      <c r="R327" s="187"/>
      <c r="S327" s="114"/>
      <c r="T327" s="114"/>
    </row>
    <row r="328" spans="2:20">
      <c r="B328" s="187"/>
      <c r="C328" s="251" t="s">
        <v>1711</v>
      </c>
      <c r="D328" s="251"/>
      <c r="E328" s="187" t="s">
        <v>1712</v>
      </c>
      <c r="F328" s="187"/>
      <c r="G328" s="256" t="str">
        <f t="shared" si="5"/>
        <v>4001　家電製品</v>
      </c>
      <c r="H328" s="187"/>
      <c r="I328" s="187"/>
      <c r="J328" s="251" t="s">
        <v>1713</v>
      </c>
      <c r="K328" s="187" t="s">
        <v>1714</v>
      </c>
      <c r="L328" s="187"/>
      <c r="M328" s="187" t="str">
        <f t="shared" si="6"/>
        <v>6302　映像</v>
      </c>
      <c r="N328" s="187"/>
      <c r="O328" s="187"/>
      <c r="P328" s="187"/>
      <c r="Q328" s="187"/>
      <c r="R328" s="187"/>
      <c r="S328" s="114"/>
      <c r="T328" s="114"/>
    </row>
    <row r="329" spans="2:20">
      <c r="B329" s="187"/>
      <c r="C329" s="251" t="s">
        <v>1715</v>
      </c>
      <c r="D329" s="251"/>
      <c r="E329" s="187" t="s">
        <v>1716</v>
      </c>
      <c r="F329" s="187"/>
      <c r="G329" s="256" t="str">
        <f t="shared" si="5"/>
        <v>4002　産業用電気機器</v>
      </c>
      <c r="H329" s="187"/>
      <c r="I329" s="187"/>
      <c r="J329" s="251" t="s">
        <v>1717</v>
      </c>
      <c r="K329" s="187" t="s">
        <v>1718</v>
      </c>
      <c r="L329" s="187"/>
      <c r="M329" s="187" t="str">
        <f t="shared" si="6"/>
        <v>6303　ホームページ</v>
      </c>
      <c r="N329" s="187"/>
      <c r="O329" s="187"/>
      <c r="P329" s="187"/>
      <c r="Q329" s="187"/>
      <c r="R329" s="187"/>
      <c r="S329" s="114"/>
      <c r="T329" s="114"/>
    </row>
    <row r="330" spans="2:20">
      <c r="B330" s="187"/>
      <c r="C330" s="251" t="s">
        <v>1719</v>
      </c>
      <c r="D330" s="251"/>
      <c r="E330" s="187" t="s">
        <v>1720</v>
      </c>
      <c r="F330" s="187"/>
      <c r="G330" s="256" t="str">
        <f t="shared" si="5"/>
        <v>4003　通信用機器</v>
      </c>
      <c r="H330" s="187"/>
      <c r="I330" s="187"/>
      <c r="J330" s="251" t="s">
        <v>1721</v>
      </c>
      <c r="K330" s="187" t="s">
        <v>1722</v>
      </c>
      <c r="L330" s="187"/>
      <c r="M330" s="187" t="str">
        <f t="shared" si="6"/>
        <v>6401　会議録作成</v>
      </c>
      <c r="N330" s="187"/>
      <c r="O330" s="187"/>
      <c r="P330" s="187"/>
      <c r="Q330" s="187"/>
      <c r="R330" s="187"/>
      <c r="S330" s="114"/>
      <c r="T330" s="114"/>
    </row>
    <row r="331" spans="2:20">
      <c r="B331" s="187"/>
      <c r="C331" s="251" t="s">
        <v>1723</v>
      </c>
      <c r="D331" s="187"/>
      <c r="E331" s="187" t="s">
        <v>1295</v>
      </c>
      <c r="F331" s="187"/>
      <c r="G331" s="256" t="str">
        <f t="shared" si="5"/>
        <v>4004　空調機器</v>
      </c>
      <c r="H331" s="187"/>
      <c r="I331" s="187"/>
      <c r="J331" s="251" t="s">
        <v>1724</v>
      </c>
      <c r="K331" s="187" t="s">
        <v>1725</v>
      </c>
      <c r="L331" s="187"/>
      <c r="M331" s="187" t="str">
        <f t="shared" si="6"/>
        <v>6402　調査・計画策定（　　　　）</v>
      </c>
      <c r="N331" s="187"/>
      <c r="O331" s="187"/>
      <c r="P331" s="187"/>
      <c r="Q331" s="187"/>
      <c r="R331" s="187"/>
      <c r="S331" s="114"/>
      <c r="T331" s="114"/>
    </row>
    <row r="332" spans="2:20">
      <c r="B332" s="187"/>
      <c r="C332" s="251" t="s">
        <v>1726</v>
      </c>
      <c r="D332" s="187"/>
      <c r="E332" s="187" t="s">
        <v>1302</v>
      </c>
      <c r="F332" s="187"/>
      <c r="G332" s="256" t="str">
        <f t="shared" si="5"/>
        <v>4005　音響・放送機器</v>
      </c>
      <c r="H332" s="187"/>
      <c r="I332" s="187"/>
      <c r="J332" s="251" t="s">
        <v>1727</v>
      </c>
      <c r="K332" s="187" t="s">
        <v>1728</v>
      </c>
      <c r="L332" s="187"/>
      <c r="M332" s="187" t="str">
        <f t="shared" si="6"/>
        <v>6403　催事計画</v>
      </c>
      <c r="N332" s="187"/>
      <c r="O332" s="187"/>
      <c r="P332" s="187"/>
      <c r="Q332" s="187"/>
      <c r="R332" s="187"/>
      <c r="S332" s="114"/>
      <c r="T332" s="114"/>
    </row>
    <row r="333" spans="2:20">
      <c r="B333" s="187"/>
      <c r="C333" s="251" t="s">
        <v>1729</v>
      </c>
      <c r="D333" s="187"/>
      <c r="E333" s="187" t="s">
        <v>1309</v>
      </c>
      <c r="F333" s="187"/>
      <c r="G333" s="256" t="str">
        <f t="shared" si="5"/>
        <v>4006　照明機器</v>
      </c>
      <c r="H333" s="187"/>
      <c r="I333" s="187"/>
      <c r="J333" s="251" t="s">
        <v>1730</v>
      </c>
      <c r="K333" s="187" t="s">
        <v>1731</v>
      </c>
      <c r="L333" s="187"/>
      <c r="M333" s="187" t="str">
        <f t="shared" si="6"/>
        <v>6404　講師派遣（ＩＴ、資格取得等）</v>
      </c>
      <c r="N333" s="187"/>
      <c r="O333" s="187"/>
      <c r="P333" s="187"/>
      <c r="Q333" s="187"/>
      <c r="R333" s="187"/>
      <c r="S333" s="114"/>
      <c r="T333" s="114"/>
    </row>
    <row r="334" spans="2:20">
      <c r="B334" s="187"/>
      <c r="C334" s="251" t="s">
        <v>1732</v>
      </c>
      <c r="D334" s="251"/>
      <c r="E334" s="187" t="s">
        <v>1733</v>
      </c>
      <c r="F334" s="187"/>
      <c r="G334" s="256" t="str">
        <f t="shared" si="5"/>
        <v>4101　自動車</v>
      </c>
      <c r="H334" s="187"/>
      <c r="I334" s="187"/>
      <c r="J334" s="251" t="s">
        <v>1734</v>
      </c>
      <c r="K334" s="187" t="s">
        <v>1735</v>
      </c>
      <c r="L334" s="187"/>
      <c r="M334" s="187" t="str">
        <f t="shared" si="6"/>
        <v>6405　人材派遣</v>
      </c>
      <c r="N334" s="187"/>
      <c r="O334" s="187"/>
      <c r="P334" s="187"/>
      <c r="Q334" s="187"/>
      <c r="R334" s="187"/>
      <c r="S334" s="114"/>
      <c r="T334" s="114"/>
    </row>
    <row r="335" spans="2:20">
      <c r="B335" s="187"/>
      <c r="C335" s="251" t="s">
        <v>1736</v>
      </c>
      <c r="D335" s="251"/>
      <c r="E335" s="187" t="s">
        <v>1737</v>
      </c>
      <c r="F335" s="187"/>
      <c r="G335" s="256" t="str">
        <f t="shared" si="5"/>
        <v>4102　消防車両</v>
      </c>
      <c r="H335" s="187"/>
      <c r="I335" s="187"/>
      <c r="J335" s="251" t="s">
        <v>1738</v>
      </c>
      <c r="K335" s="187" t="s">
        <v>1739</v>
      </c>
      <c r="L335" s="187"/>
      <c r="M335" s="187" t="str">
        <f t="shared" si="6"/>
        <v>6501　移動入浴</v>
      </c>
      <c r="N335" s="187"/>
      <c r="O335" s="187"/>
      <c r="P335" s="187"/>
      <c r="Q335" s="187"/>
      <c r="R335" s="187"/>
      <c r="S335" s="114"/>
      <c r="T335" s="114"/>
    </row>
    <row r="336" spans="2:20">
      <c r="B336" s="187"/>
      <c r="C336" s="251" t="s">
        <v>1740</v>
      </c>
      <c r="D336" s="251"/>
      <c r="E336" s="187" t="s">
        <v>1741</v>
      </c>
      <c r="F336" s="187"/>
      <c r="G336" s="256" t="str">
        <f t="shared" si="5"/>
        <v>4103　建設用特殊車両</v>
      </c>
      <c r="H336" s="187"/>
      <c r="I336" s="187"/>
      <c r="J336" s="251" t="s">
        <v>1742</v>
      </c>
      <c r="K336" s="187" t="s">
        <v>1743</v>
      </c>
      <c r="L336" s="187"/>
      <c r="M336" s="187" t="str">
        <f t="shared" si="6"/>
        <v>6502　福祉用具レンタル</v>
      </c>
      <c r="N336" s="187"/>
      <c r="O336" s="187"/>
      <c r="P336" s="187"/>
      <c r="Q336" s="187"/>
      <c r="R336" s="187"/>
      <c r="S336" s="114"/>
      <c r="T336" s="114"/>
    </row>
    <row r="337" spans="2:20">
      <c r="B337" s="187"/>
      <c r="C337" s="251" t="s">
        <v>1744</v>
      </c>
      <c r="D337" s="251"/>
      <c r="E337" s="187" t="s">
        <v>1745</v>
      </c>
      <c r="F337" s="187"/>
      <c r="G337" s="256" t="str">
        <f t="shared" si="5"/>
        <v>4104　自動車部品・修理</v>
      </c>
      <c r="H337" s="187"/>
      <c r="I337" s="187"/>
      <c r="J337" s="251" t="s">
        <v>1746</v>
      </c>
      <c r="K337" s="187" t="s">
        <v>1747</v>
      </c>
      <c r="L337" s="187"/>
      <c r="M337" s="187" t="str">
        <f t="shared" si="6"/>
        <v>6503　給食調理</v>
      </c>
      <c r="N337" s="187"/>
      <c r="O337" s="187"/>
      <c r="P337" s="187"/>
      <c r="Q337" s="187"/>
      <c r="R337" s="187"/>
      <c r="S337" s="114"/>
      <c r="T337" s="114"/>
    </row>
    <row r="338" spans="2:20">
      <c r="B338" s="187"/>
      <c r="C338" s="251" t="s">
        <v>1748</v>
      </c>
      <c r="D338" s="251"/>
      <c r="E338" s="187" t="s">
        <v>1749</v>
      </c>
      <c r="F338" s="187"/>
      <c r="G338" s="256" t="str">
        <f t="shared" si="5"/>
        <v>4201　燃料・オイル</v>
      </c>
      <c r="H338" s="187"/>
      <c r="I338" s="187"/>
      <c r="J338" s="251" t="s">
        <v>1750</v>
      </c>
      <c r="K338" s="187" t="s">
        <v>1751</v>
      </c>
      <c r="L338" s="187"/>
      <c r="M338" s="187" t="str">
        <f t="shared" si="6"/>
        <v>6601　ＯＡ機器（パソコン、複写機、印刷機、ファクシミリ等）</v>
      </c>
      <c r="N338" s="187"/>
      <c r="O338" s="187"/>
      <c r="P338" s="187"/>
      <c r="Q338" s="187"/>
      <c r="R338" s="187"/>
      <c r="S338" s="114"/>
      <c r="T338" s="114"/>
    </row>
    <row r="339" spans="2:20">
      <c r="B339" s="187"/>
      <c r="C339" s="251" t="s">
        <v>1752</v>
      </c>
      <c r="D339" s="251"/>
      <c r="E339" s="187" t="s">
        <v>1753</v>
      </c>
      <c r="F339" s="187"/>
      <c r="G339" s="256" t="str">
        <f t="shared" si="5"/>
        <v>4301　理化学機械器具</v>
      </c>
      <c r="H339" s="187"/>
      <c r="I339" s="187"/>
      <c r="J339" s="251" t="s">
        <v>1754</v>
      </c>
      <c r="K339" s="187" t="s">
        <v>1755</v>
      </c>
      <c r="L339" s="187"/>
      <c r="M339" s="187" t="str">
        <f t="shared" si="6"/>
        <v>6602　プレハブ（倉庫・トイレ等）</v>
      </c>
      <c r="N339" s="187"/>
      <c r="O339" s="187"/>
      <c r="P339" s="187"/>
      <c r="Q339" s="187"/>
      <c r="R339" s="187"/>
      <c r="S339" s="114"/>
      <c r="T339" s="114"/>
    </row>
    <row r="340" spans="2:20">
      <c r="B340" s="187"/>
      <c r="C340" s="251" t="s">
        <v>1756</v>
      </c>
      <c r="D340" s="251"/>
      <c r="E340" s="187" t="s">
        <v>1757</v>
      </c>
      <c r="F340" s="187"/>
      <c r="G340" s="256" t="str">
        <f t="shared" si="5"/>
        <v>4302　計測用機械器具</v>
      </c>
      <c r="H340" s="187"/>
      <c r="I340" s="187"/>
      <c r="J340" s="251" t="s">
        <v>1758</v>
      </c>
      <c r="K340" s="187" t="s">
        <v>1733</v>
      </c>
      <c r="L340" s="187"/>
      <c r="M340" s="187" t="str">
        <f t="shared" si="6"/>
        <v>6603　自動車</v>
      </c>
      <c r="N340" s="187"/>
      <c r="O340" s="187"/>
      <c r="P340" s="187"/>
      <c r="Q340" s="187"/>
      <c r="R340" s="187"/>
      <c r="S340" s="114"/>
      <c r="T340" s="114"/>
    </row>
    <row r="341" spans="2:20">
      <c r="B341" s="187"/>
      <c r="C341" s="251" t="s">
        <v>1759</v>
      </c>
      <c r="D341" s="251"/>
      <c r="E341" s="187" t="s">
        <v>1760</v>
      </c>
      <c r="F341" s="187"/>
      <c r="G341" s="256" t="str">
        <f t="shared" si="5"/>
        <v>4303　産業用機械器具</v>
      </c>
      <c r="H341" s="187"/>
      <c r="I341" s="187"/>
      <c r="J341" s="251" t="s">
        <v>1761</v>
      </c>
      <c r="K341" s="187" t="s">
        <v>1762</v>
      </c>
      <c r="L341" s="187"/>
      <c r="M341" s="187" t="str">
        <f t="shared" si="6"/>
        <v>6604　上記以外の物品</v>
      </c>
      <c r="N341" s="187"/>
      <c r="O341" s="187"/>
      <c r="P341" s="187"/>
      <c r="Q341" s="187"/>
      <c r="R341" s="187"/>
      <c r="S341" s="114"/>
      <c r="T341" s="114"/>
    </row>
    <row r="342" spans="2:20">
      <c r="B342" s="187"/>
      <c r="C342" s="251" t="s">
        <v>1763</v>
      </c>
      <c r="D342" s="251"/>
      <c r="E342" s="187" t="s">
        <v>1764</v>
      </c>
      <c r="F342" s="187"/>
      <c r="G342" s="256" t="str">
        <f t="shared" si="5"/>
        <v>4304　農林業用機械器具</v>
      </c>
      <c r="H342" s="187"/>
      <c r="I342" s="187"/>
      <c r="J342" s="251" t="s">
        <v>1765</v>
      </c>
      <c r="K342" s="187" t="s">
        <v>1766</v>
      </c>
      <c r="L342" s="187"/>
      <c r="M342" s="187" t="str">
        <f t="shared" si="6"/>
        <v>6701　調査研究（市場・都市・交通・世論）分析、解析、測定</v>
      </c>
      <c r="N342" s="187"/>
      <c r="O342" s="187"/>
      <c r="P342" s="187"/>
      <c r="Q342" s="187"/>
      <c r="R342" s="187"/>
      <c r="S342" s="114"/>
      <c r="T342" s="114"/>
    </row>
    <row r="343" spans="2:20">
      <c r="B343" s="187"/>
      <c r="C343" s="251" t="s">
        <v>1767</v>
      </c>
      <c r="D343" s="251"/>
      <c r="E343" s="187" t="s">
        <v>1768</v>
      </c>
      <c r="F343" s="187"/>
      <c r="G343" s="256" t="str">
        <f t="shared" si="5"/>
        <v>4401　活版印刷・平板印刷</v>
      </c>
      <c r="H343" s="187"/>
      <c r="I343" s="187"/>
      <c r="J343" s="251" t="s">
        <v>1769</v>
      </c>
      <c r="K343" s="187" t="s">
        <v>1770</v>
      </c>
      <c r="L343" s="187"/>
      <c r="M343" s="187" t="str">
        <f t="shared" si="6"/>
        <v>6801　除融雪業務</v>
      </c>
      <c r="N343" s="187"/>
      <c r="O343" s="187"/>
      <c r="P343" s="187"/>
      <c r="Q343" s="187"/>
      <c r="R343" s="187"/>
      <c r="S343" s="114"/>
      <c r="T343" s="114"/>
    </row>
    <row r="344" spans="2:20">
      <c r="B344" s="187"/>
      <c r="C344" s="251" t="s">
        <v>1771</v>
      </c>
      <c r="D344" s="251"/>
      <c r="E344" s="187" t="s">
        <v>1772</v>
      </c>
      <c r="F344" s="187"/>
      <c r="G344" s="256" t="str">
        <f t="shared" si="5"/>
        <v>4402　フォーム印刷</v>
      </c>
      <c r="H344" s="187"/>
      <c r="I344" s="187"/>
      <c r="J344" s="251" t="s">
        <v>1773</v>
      </c>
      <c r="K344" s="187" t="s">
        <v>1141</v>
      </c>
      <c r="L344" s="187"/>
      <c r="M344" s="187" t="str">
        <f t="shared" si="6"/>
        <v>6901　その他</v>
      </c>
      <c r="N344" s="187"/>
      <c r="O344" s="187"/>
      <c r="P344" s="187"/>
      <c r="Q344" s="187"/>
      <c r="R344" s="187"/>
      <c r="S344" s="114"/>
      <c r="T344" s="114"/>
    </row>
    <row r="345" spans="2:20">
      <c r="B345" s="187"/>
      <c r="C345" s="251" t="s">
        <v>1774</v>
      </c>
      <c r="D345" s="251"/>
      <c r="E345" s="187" t="s">
        <v>1775</v>
      </c>
      <c r="F345" s="187"/>
      <c r="G345" s="256" t="str">
        <f t="shared" si="5"/>
        <v>4403　封筒</v>
      </c>
      <c r="H345" s="187"/>
      <c r="I345" s="187"/>
      <c r="J345" s="187"/>
      <c r="K345" s="187"/>
      <c r="L345" s="187"/>
      <c r="M345" s="187"/>
      <c r="N345" s="187"/>
      <c r="O345" s="187"/>
      <c r="P345" s="187"/>
      <c r="Q345" s="187"/>
      <c r="R345" s="187"/>
      <c r="S345" s="114"/>
      <c r="T345" s="114"/>
    </row>
    <row r="346" spans="2:20">
      <c r="B346" s="187"/>
      <c r="C346" s="251" t="s">
        <v>1776</v>
      </c>
      <c r="D346" s="251"/>
      <c r="E346" s="187" t="s">
        <v>1777</v>
      </c>
      <c r="F346" s="187"/>
      <c r="G346" s="256" t="str">
        <f t="shared" si="5"/>
        <v>4404　地図印刷</v>
      </c>
      <c r="H346" s="187"/>
      <c r="I346" s="187"/>
      <c r="J346" s="187"/>
      <c r="K346" s="187"/>
      <c r="L346" s="187"/>
      <c r="M346" s="187"/>
      <c r="N346" s="187"/>
      <c r="O346" s="187"/>
      <c r="P346" s="187"/>
      <c r="Q346" s="187"/>
      <c r="R346" s="187"/>
      <c r="S346" s="114"/>
      <c r="T346" s="114"/>
    </row>
    <row r="347" spans="2:20">
      <c r="B347" s="187"/>
      <c r="C347" s="251" t="s">
        <v>1778</v>
      </c>
      <c r="D347" s="251"/>
      <c r="E347" s="187" t="s">
        <v>1779</v>
      </c>
      <c r="F347" s="187"/>
      <c r="G347" s="256" t="str">
        <f t="shared" si="5"/>
        <v>4501　複写業務</v>
      </c>
      <c r="H347" s="187"/>
      <c r="I347" s="187"/>
      <c r="J347" s="187"/>
      <c r="K347" s="187"/>
      <c r="L347" s="187"/>
      <c r="M347" s="187"/>
      <c r="N347" s="187"/>
      <c r="O347" s="187"/>
      <c r="P347" s="187"/>
      <c r="Q347" s="187"/>
      <c r="R347" s="187"/>
      <c r="S347" s="114"/>
      <c r="T347" s="114"/>
    </row>
    <row r="348" spans="2:20">
      <c r="B348" s="187"/>
      <c r="C348" s="251" t="s">
        <v>1780</v>
      </c>
      <c r="D348" s="251"/>
      <c r="E348" s="187" t="s">
        <v>1781</v>
      </c>
      <c r="F348" s="187"/>
      <c r="G348" s="256" t="str">
        <f t="shared" si="5"/>
        <v>4601　医薬品</v>
      </c>
      <c r="H348" s="187"/>
      <c r="I348" s="187"/>
      <c r="J348" s="187"/>
      <c r="K348" s="187"/>
      <c r="L348" s="187"/>
      <c r="M348" s="187"/>
      <c r="N348" s="187"/>
      <c r="O348" s="187"/>
      <c r="P348" s="187"/>
      <c r="Q348" s="187"/>
      <c r="R348" s="187"/>
      <c r="S348" s="114"/>
      <c r="T348" s="114"/>
    </row>
    <row r="349" spans="2:20">
      <c r="B349" s="187"/>
      <c r="C349" s="251" t="s">
        <v>1782</v>
      </c>
      <c r="D349" s="251"/>
      <c r="E349" s="187" t="s">
        <v>1783</v>
      </c>
      <c r="F349" s="187"/>
      <c r="G349" s="256" t="str">
        <f t="shared" si="5"/>
        <v>4602　工業用薬品</v>
      </c>
      <c r="H349" s="251"/>
      <c r="I349" s="187"/>
      <c r="J349" s="187"/>
      <c r="K349" s="187"/>
      <c r="L349" s="187"/>
      <c r="M349" s="187"/>
      <c r="N349" s="187"/>
      <c r="O349" s="187"/>
      <c r="P349" s="187"/>
      <c r="Q349" s="187"/>
      <c r="R349" s="187"/>
      <c r="S349" s="114"/>
      <c r="T349" s="114"/>
    </row>
    <row r="350" spans="2:20">
      <c r="B350" s="187"/>
      <c r="C350" s="251" t="s">
        <v>1784</v>
      </c>
      <c r="D350" s="251"/>
      <c r="E350" s="187" t="s">
        <v>1785</v>
      </c>
      <c r="F350" s="187"/>
      <c r="G350" s="256" t="str">
        <f t="shared" si="5"/>
        <v>4603　衛生用薬剤</v>
      </c>
      <c r="H350" s="187"/>
      <c r="I350" s="187"/>
      <c r="J350" s="187"/>
      <c r="K350" s="187"/>
      <c r="L350" s="187"/>
      <c r="M350" s="187"/>
      <c r="N350" s="187"/>
      <c r="O350" s="187"/>
      <c r="P350" s="187"/>
      <c r="Q350" s="187"/>
      <c r="R350" s="187"/>
      <c r="S350" s="114"/>
      <c r="T350" s="114"/>
    </row>
    <row r="351" spans="2:20">
      <c r="B351" s="187"/>
      <c r="C351" s="251" t="s">
        <v>1786</v>
      </c>
      <c r="D351" s="251"/>
      <c r="E351" s="187" t="s">
        <v>1787</v>
      </c>
      <c r="F351" s="187"/>
      <c r="G351" s="256" t="str">
        <f t="shared" si="5"/>
        <v>4604　防疫剤</v>
      </c>
      <c r="H351" s="187"/>
      <c r="I351" s="187"/>
      <c r="J351" s="187"/>
      <c r="K351" s="187"/>
      <c r="L351" s="187"/>
      <c r="M351" s="187"/>
      <c r="N351" s="187"/>
      <c r="O351" s="187"/>
      <c r="P351" s="187"/>
      <c r="Q351" s="187"/>
      <c r="R351" s="187"/>
      <c r="S351" s="114"/>
      <c r="T351" s="114"/>
    </row>
    <row r="352" spans="2:20">
      <c r="B352" s="187"/>
      <c r="C352" s="251" t="s">
        <v>1788</v>
      </c>
      <c r="D352" s="251"/>
      <c r="E352" s="187" t="s">
        <v>1789</v>
      </c>
      <c r="F352" s="187"/>
      <c r="G352" s="256" t="str">
        <f t="shared" si="5"/>
        <v>4605　農作業用薬剤</v>
      </c>
      <c r="H352" s="251"/>
      <c r="I352" s="187"/>
      <c r="J352" s="187"/>
      <c r="K352" s="187"/>
      <c r="L352" s="187"/>
      <c r="M352" s="187"/>
      <c r="N352" s="187"/>
      <c r="O352" s="187"/>
      <c r="P352" s="187"/>
      <c r="Q352" s="187"/>
      <c r="R352" s="187"/>
      <c r="S352" s="114"/>
      <c r="T352" s="114"/>
    </row>
    <row r="353" spans="2:20">
      <c r="B353" s="187"/>
      <c r="C353" s="251" t="s">
        <v>1790</v>
      </c>
      <c r="D353" s="251"/>
      <c r="E353" s="187" t="s">
        <v>1791</v>
      </c>
      <c r="F353" s="187"/>
      <c r="G353" s="256" t="str">
        <f t="shared" si="5"/>
        <v>4606　道路凍結防止剤</v>
      </c>
      <c r="H353" s="251"/>
      <c r="I353" s="187"/>
      <c r="J353" s="187"/>
      <c r="K353" s="187"/>
      <c r="L353" s="187"/>
      <c r="M353" s="187"/>
      <c r="N353" s="187"/>
      <c r="O353" s="187"/>
      <c r="P353" s="187"/>
      <c r="Q353" s="187"/>
      <c r="R353" s="187"/>
      <c r="S353" s="114"/>
      <c r="T353" s="114"/>
    </row>
    <row r="354" spans="2:20">
      <c r="B354" s="187"/>
      <c r="C354" s="251" t="s">
        <v>1792</v>
      </c>
      <c r="D354" s="251"/>
      <c r="E354" s="187" t="s">
        <v>1793</v>
      </c>
      <c r="F354" s="187"/>
      <c r="G354" s="256" t="str">
        <f t="shared" si="5"/>
        <v>4701　医療機器</v>
      </c>
      <c r="H354" s="251"/>
      <c r="I354" s="187"/>
      <c r="J354" s="187"/>
      <c r="K354" s="187"/>
      <c r="L354" s="187"/>
      <c r="M354" s="187"/>
      <c r="N354" s="187"/>
      <c r="O354" s="187"/>
      <c r="P354" s="187"/>
      <c r="Q354" s="187"/>
      <c r="R354" s="187"/>
      <c r="S354" s="114"/>
      <c r="T354" s="114"/>
    </row>
    <row r="355" spans="2:20">
      <c r="B355" s="187"/>
      <c r="C355" s="251" t="s">
        <v>1794</v>
      </c>
      <c r="D355" s="251"/>
      <c r="E355" s="187" t="s">
        <v>1795</v>
      </c>
      <c r="F355" s="187"/>
      <c r="G355" s="256" t="str">
        <f t="shared" si="5"/>
        <v>4702　介護用品</v>
      </c>
      <c r="H355" s="251"/>
      <c r="I355" s="187"/>
      <c r="J355" s="187"/>
      <c r="K355" s="187"/>
      <c r="L355" s="187"/>
      <c r="M355" s="187"/>
      <c r="N355" s="187"/>
      <c r="O355" s="187"/>
      <c r="P355" s="187"/>
      <c r="Q355" s="187"/>
      <c r="R355" s="187"/>
      <c r="S355" s="114"/>
      <c r="T355" s="114"/>
    </row>
    <row r="356" spans="2:20">
      <c r="B356" s="187"/>
      <c r="C356" s="251" t="s">
        <v>1796</v>
      </c>
      <c r="D356" s="251"/>
      <c r="E356" s="187" t="s">
        <v>1797</v>
      </c>
      <c r="F356" s="187"/>
      <c r="G356" s="256" t="str">
        <f t="shared" si="5"/>
        <v>4801　農業園芸用品</v>
      </c>
      <c r="H356" s="251"/>
      <c r="I356" s="187"/>
      <c r="J356" s="187"/>
      <c r="K356" s="187"/>
      <c r="L356" s="187"/>
      <c r="M356" s="187"/>
      <c r="N356" s="187"/>
      <c r="O356" s="187"/>
      <c r="P356" s="187"/>
      <c r="Q356" s="187"/>
      <c r="R356" s="187"/>
      <c r="S356" s="114"/>
      <c r="T356" s="114"/>
    </row>
    <row r="357" spans="2:20">
      <c r="B357" s="187"/>
      <c r="C357" s="251" t="s">
        <v>1798</v>
      </c>
      <c r="D357" s="251"/>
      <c r="E357" s="187" t="s">
        <v>1799</v>
      </c>
      <c r="F357" s="187"/>
      <c r="G357" s="256" t="str">
        <f t="shared" si="5"/>
        <v>4901　鉄鋼・非鉄製品</v>
      </c>
      <c r="H357" s="251"/>
      <c r="I357" s="187"/>
      <c r="J357" s="187"/>
      <c r="K357" s="187"/>
      <c r="L357" s="187"/>
      <c r="M357" s="187"/>
      <c r="N357" s="187"/>
      <c r="O357" s="187"/>
      <c r="P357" s="187"/>
      <c r="Q357" s="187"/>
      <c r="R357" s="187"/>
      <c r="S357" s="114"/>
      <c r="T357" s="114"/>
    </row>
    <row r="358" spans="2:20">
      <c r="B358" s="187"/>
      <c r="C358" s="251" t="s">
        <v>1800</v>
      </c>
      <c r="D358" s="251"/>
      <c r="E358" s="187" t="s">
        <v>1801</v>
      </c>
      <c r="F358" s="187"/>
      <c r="G358" s="256" t="str">
        <f t="shared" si="5"/>
        <v>4902　仮設資材</v>
      </c>
      <c r="H358" s="251"/>
      <c r="I358" s="187"/>
      <c r="J358" s="187"/>
      <c r="K358" s="187"/>
      <c r="L358" s="187"/>
      <c r="M358" s="187"/>
      <c r="N358" s="187"/>
      <c r="O358" s="187"/>
      <c r="P358" s="187"/>
      <c r="Q358" s="187"/>
      <c r="R358" s="187"/>
      <c r="S358" s="114"/>
      <c r="T358" s="114"/>
    </row>
    <row r="359" spans="2:20">
      <c r="B359" s="187"/>
      <c r="C359" s="251" t="s">
        <v>1802</v>
      </c>
      <c r="D359" s="251"/>
      <c r="E359" s="187" t="s">
        <v>1803</v>
      </c>
      <c r="F359" s="187"/>
      <c r="G359" s="256" t="str">
        <f t="shared" si="5"/>
        <v>4903　セメント・石灰</v>
      </c>
      <c r="H359" s="187"/>
      <c r="I359" s="187"/>
      <c r="J359" s="187"/>
      <c r="K359" s="187"/>
      <c r="L359" s="187"/>
      <c r="M359" s="187"/>
      <c r="N359" s="187"/>
      <c r="O359" s="187"/>
      <c r="P359" s="187"/>
      <c r="Q359" s="187"/>
      <c r="R359" s="187"/>
      <c r="S359" s="114"/>
      <c r="T359" s="114"/>
    </row>
    <row r="360" spans="2:20">
      <c r="B360" s="187"/>
      <c r="C360" s="251" t="s">
        <v>1804</v>
      </c>
      <c r="D360" s="251"/>
      <c r="E360" s="187" t="s">
        <v>1805</v>
      </c>
      <c r="F360" s="187"/>
      <c r="G360" s="256" t="str">
        <f t="shared" si="5"/>
        <v>4904　道路建設資材</v>
      </c>
      <c r="H360" s="187"/>
      <c r="I360" s="187"/>
      <c r="J360" s="187"/>
      <c r="K360" s="187"/>
      <c r="L360" s="187"/>
      <c r="M360" s="187"/>
      <c r="N360" s="187"/>
      <c r="O360" s="187"/>
      <c r="P360" s="187"/>
      <c r="Q360" s="187"/>
      <c r="R360" s="187"/>
      <c r="S360" s="114"/>
      <c r="T360" s="114"/>
    </row>
    <row r="361" spans="2:20">
      <c r="B361" s="187"/>
      <c r="C361" s="251" t="s">
        <v>1806</v>
      </c>
      <c r="D361" s="251"/>
      <c r="E361" s="187" t="s">
        <v>1807</v>
      </c>
      <c r="F361" s="187"/>
      <c r="G361" s="256" t="str">
        <f t="shared" ref="G361:G372" si="7">CONCATENATE(C361,"　",E361)</f>
        <v>4905　木材・骨材</v>
      </c>
      <c r="H361" s="187"/>
      <c r="I361" s="187"/>
      <c r="J361" s="187"/>
      <c r="K361" s="187"/>
      <c r="L361" s="187"/>
      <c r="M361" s="187"/>
      <c r="N361" s="187"/>
      <c r="O361" s="187"/>
      <c r="P361" s="187"/>
      <c r="Q361" s="187"/>
      <c r="R361" s="187"/>
      <c r="S361" s="114"/>
      <c r="T361" s="114"/>
    </row>
    <row r="362" spans="2:20">
      <c r="B362" s="187"/>
      <c r="C362" s="251" t="s">
        <v>1808</v>
      </c>
      <c r="D362" s="251"/>
      <c r="E362" s="187" t="s">
        <v>1809</v>
      </c>
      <c r="F362" s="187"/>
      <c r="G362" s="256" t="str">
        <f t="shared" si="7"/>
        <v>5001　看板</v>
      </c>
      <c r="H362" s="187"/>
      <c r="I362" s="187"/>
      <c r="J362" s="187"/>
      <c r="K362" s="187"/>
      <c r="L362" s="187"/>
      <c r="M362" s="187"/>
      <c r="N362" s="187"/>
      <c r="O362" s="187"/>
      <c r="P362" s="187"/>
      <c r="Q362" s="187"/>
      <c r="R362" s="187"/>
      <c r="S362" s="114"/>
      <c r="T362" s="114"/>
    </row>
    <row r="363" spans="2:20">
      <c r="B363" s="187"/>
      <c r="C363" s="251" t="s">
        <v>1810</v>
      </c>
      <c r="D363" s="251"/>
      <c r="E363" s="187" t="s">
        <v>1811</v>
      </c>
      <c r="F363" s="187"/>
      <c r="G363" s="256" t="str">
        <f t="shared" si="7"/>
        <v>5002　展示品</v>
      </c>
      <c r="H363" s="187"/>
      <c r="I363" s="187"/>
      <c r="J363" s="187"/>
      <c r="K363" s="187"/>
      <c r="L363" s="187"/>
      <c r="M363" s="187"/>
      <c r="N363" s="187"/>
      <c r="O363" s="187"/>
      <c r="P363" s="187"/>
      <c r="Q363" s="187"/>
      <c r="R363" s="187"/>
      <c r="S363" s="114"/>
      <c r="T363" s="114"/>
    </row>
    <row r="364" spans="2:20">
      <c r="B364" s="187"/>
      <c r="C364" s="251" t="s">
        <v>1812</v>
      </c>
      <c r="D364" s="251"/>
      <c r="E364" s="187" t="s">
        <v>1813</v>
      </c>
      <c r="F364" s="187"/>
      <c r="G364" s="256" t="str">
        <f t="shared" si="7"/>
        <v>5003　シール・プレート</v>
      </c>
      <c r="H364" s="187"/>
      <c r="I364" s="187"/>
      <c r="J364" s="187"/>
      <c r="K364" s="187"/>
      <c r="L364" s="187"/>
      <c r="M364" s="187"/>
      <c r="N364" s="187"/>
      <c r="O364" s="187"/>
      <c r="P364" s="187"/>
      <c r="Q364" s="187"/>
      <c r="R364" s="187"/>
      <c r="S364" s="114"/>
      <c r="T364" s="114"/>
    </row>
    <row r="365" spans="2:20">
      <c r="B365" s="187"/>
      <c r="C365" s="251" t="s">
        <v>1814</v>
      </c>
      <c r="D365" s="251"/>
      <c r="E365" s="187" t="s">
        <v>1815</v>
      </c>
      <c r="F365" s="187"/>
      <c r="G365" s="256" t="str">
        <f t="shared" si="7"/>
        <v>5101　大型ごみ焼却炉</v>
      </c>
      <c r="H365" s="187"/>
      <c r="I365" s="187"/>
      <c r="J365" s="187"/>
      <c r="K365" s="187"/>
      <c r="L365" s="187"/>
      <c r="M365" s="187"/>
      <c r="N365" s="187"/>
      <c r="O365" s="187"/>
      <c r="P365" s="187"/>
      <c r="Q365" s="187"/>
      <c r="R365" s="187"/>
      <c r="S365" s="114"/>
      <c r="T365" s="114"/>
    </row>
    <row r="366" spans="2:20">
      <c r="B366" s="187"/>
      <c r="C366" s="251" t="s">
        <v>1816</v>
      </c>
      <c r="D366" s="251"/>
      <c r="E366" s="187" t="s">
        <v>1817</v>
      </c>
      <c r="F366" s="187"/>
      <c r="G366" s="256" t="str">
        <f t="shared" si="7"/>
        <v>5102　生ごみ処理機</v>
      </c>
      <c r="H366" s="187"/>
      <c r="I366" s="187"/>
      <c r="J366" s="187"/>
      <c r="K366" s="187"/>
      <c r="L366" s="187"/>
      <c r="M366" s="187"/>
      <c r="N366" s="187"/>
      <c r="O366" s="187"/>
      <c r="P366" s="187"/>
      <c r="Q366" s="187"/>
      <c r="R366" s="187"/>
      <c r="S366" s="114"/>
      <c r="T366" s="114"/>
    </row>
    <row r="367" spans="2:20">
      <c r="B367" s="187"/>
      <c r="C367" s="251" t="s">
        <v>1818</v>
      </c>
      <c r="D367" s="251"/>
      <c r="E367" s="187" t="s">
        <v>1819</v>
      </c>
      <c r="F367" s="187"/>
      <c r="G367" s="256" t="str">
        <f t="shared" si="7"/>
        <v>5201　消防ポンプ・ホース</v>
      </c>
      <c r="H367" s="187"/>
      <c r="I367" s="187"/>
      <c r="J367" s="187"/>
      <c r="K367" s="187"/>
      <c r="L367" s="187"/>
      <c r="M367" s="187"/>
      <c r="N367" s="187"/>
      <c r="O367" s="187"/>
      <c r="P367" s="187"/>
      <c r="Q367" s="187"/>
      <c r="R367" s="187"/>
      <c r="S367" s="114"/>
      <c r="T367" s="114"/>
    </row>
    <row r="368" spans="2:20">
      <c r="B368" s="187"/>
      <c r="C368" s="251" t="s">
        <v>1820</v>
      </c>
      <c r="D368" s="251"/>
      <c r="E368" s="187" t="s">
        <v>1821</v>
      </c>
      <c r="F368" s="187"/>
      <c r="G368" s="256" t="str">
        <f t="shared" si="7"/>
        <v>5202　消火器</v>
      </c>
      <c r="H368" s="187"/>
      <c r="I368" s="187"/>
      <c r="J368" s="187"/>
      <c r="K368" s="187"/>
      <c r="L368" s="187"/>
      <c r="M368" s="187"/>
      <c r="N368" s="187"/>
      <c r="O368" s="187"/>
      <c r="P368" s="187"/>
      <c r="Q368" s="187"/>
      <c r="R368" s="187"/>
      <c r="S368" s="114"/>
      <c r="T368" s="114"/>
    </row>
    <row r="369" spans="2:20">
      <c r="B369" s="187"/>
      <c r="C369" s="251" t="s">
        <v>1822</v>
      </c>
      <c r="D369" s="251"/>
      <c r="E369" s="187" t="s">
        <v>1823</v>
      </c>
      <c r="F369" s="187"/>
      <c r="G369" s="256" t="str">
        <f t="shared" si="7"/>
        <v>5301　水道用品</v>
      </c>
      <c r="H369" s="187"/>
      <c r="I369" s="187"/>
      <c r="J369" s="187"/>
      <c r="K369" s="187"/>
      <c r="L369" s="187"/>
      <c r="M369" s="187"/>
      <c r="N369" s="187"/>
      <c r="O369" s="187"/>
      <c r="P369" s="187"/>
      <c r="Q369" s="187"/>
      <c r="R369" s="187"/>
      <c r="S369" s="114"/>
      <c r="T369" s="114"/>
    </row>
    <row r="370" spans="2:20">
      <c r="B370" s="187"/>
      <c r="C370" s="251" t="s">
        <v>1824</v>
      </c>
      <c r="D370" s="251"/>
      <c r="E370" s="187" t="s">
        <v>1825</v>
      </c>
      <c r="F370" s="187"/>
      <c r="G370" s="256" t="str">
        <f t="shared" si="7"/>
        <v>5401　警報装置</v>
      </c>
      <c r="H370" s="187"/>
      <c r="I370" s="187"/>
      <c r="J370" s="187"/>
      <c r="K370" s="187"/>
      <c r="L370" s="187"/>
      <c r="M370" s="187"/>
      <c r="N370" s="187"/>
      <c r="O370" s="187"/>
      <c r="P370" s="187"/>
      <c r="Q370" s="187"/>
      <c r="R370" s="187"/>
      <c r="S370" s="114"/>
      <c r="T370" s="114"/>
    </row>
    <row r="371" spans="2:20">
      <c r="B371" s="187"/>
      <c r="C371" s="251" t="s">
        <v>1826</v>
      </c>
      <c r="D371" s="251"/>
      <c r="E371" s="187" t="s">
        <v>1827</v>
      </c>
      <c r="F371" s="187"/>
      <c r="G371" s="256" t="str">
        <f t="shared" si="7"/>
        <v>5402　監視装置</v>
      </c>
      <c r="H371" s="187"/>
      <c r="I371" s="187"/>
      <c r="J371" s="187"/>
      <c r="K371" s="187"/>
      <c r="L371" s="187"/>
      <c r="M371" s="187"/>
      <c r="N371" s="187"/>
      <c r="O371" s="187"/>
      <c r="P371" s="187"/>
      <c r="Q371" s="187"/>
      <c r="R371" s="187"/>
      <c r="S371" s="114"/>
      <c r="T371" s="114"/>
    </row>
    <row r="372" spans="2:20">
      <c r="B372" s="187"/>
      <c r="C372" s="251" t="s">
        <v>1828</v>
      </c>
      <c r="D372" s="251"/>
      <c r="E372" s="187" t="s">
        <v>1141</v>
      </c>
      <c r="F372" s="187"/>
      <c r="G372" s="256" t="str">
        <f t="shared" si="7"/>
        <v>5501　その他</v>
      </c>
      <c r="H372" s="187"/>
      <c r="I372" s="187"/>
      <c r="J372" s="187"/>
      <c r="K372" s="187"/>
      <c r="L372" s="187"/>
      <c r="M372" s="187"/>
      <c r="N372" s="187"/>
      <c r="O372" s="187"/>
      <c r="P372" s="187"/>
      <c r="Q372" s="187"/>
      <c r="R372" s="187"/>
      <c r="S372" s="114"/>
      <c r="T372" s="114"/>
    </row>
    <row r="373" spans="2:20">
      <c r="B373" s="187"/>
      <c r="C373" s="187"/>
      <c r="D373" s="187"/>
      <c r="E373" s="187"/>
      <c r="F373" s="187"/>
      <c r="G373" s="187"/>
      <c r="H373" s="187"/>
      <c r="I373" s="187"/>
      <c r="J373" s="187"/>
      <c r="K373" s="187"/>
      <c r="L373" s="187"/>
      <c r="M373" s="187"/>
      <c r="N373" s="187"/>
      <c r="O373" s="187"/>
      <c r="P373" s="187"/>
      <c r="Q373" s="187"/>
      <c r="R373" s="187"/>
      <c r="S373" s="114"/>
      <c r="T373" s="114"/>
    </row>
    <row r="374" spans="2:20">
      <c r="B374" s="187"/>
      <c r="C374" s="187"/>
      <c r="D374" s="187"/>
      <c r="E374" s="187"/>
      <c r="F374" s="187"/>
      <c r="G374" s="187"/>
      <c r="H374" s="187"/>
      <c r="I374" s="187"/>
      <c r="J374" s="187"/>
      <c r="K374" s="187"/>
      <c r="L374" s="187"/>
      <c r="M374" s="187"/>
      <c r="N374" s="187"/>
      <c r="O374" s="187"/>
      <c r="P374" s="187"/>
      <c r="Q374" s="187"/>
      <c r="R374" s="187"/>
      <c r="S374" s="114"/>
      <c r="T374" s="114"/>
    </row>
    <row r="375" spans="2:20">
      <c r="B375" s="187"/>
      <c r="C375" s="187"/>
      <c r="D375" s="187"/>
      <c r="E375" s="187"/>
      <c r="F375" s="187"/>
      <c r="G375" s="187"/>
      <c r="H375" s="187"/>
      <c r="I375" s="187"/>
      <c r="J375" s="187"/>
      <c r="K375" s="187"/>
      <c r="L375" s="187"/>
      <c r="M375" s="187"/>
      <c r="N375" s="187"/>
      <c r="O375" s="187"/>
      <c r="P375" s="187"/>
      <c r="Q375" s="187"/>
      <c r="R375" s="187"/>
      <c r="S375" s="114"/>
      <c r="T375" s="114"/>
    </row>
    <row r="376" spans="2:20">
      <c r="B376" s="187"/>
      <c r="C376" s="187"/>
      <c r="D376" s="187"/>
      <c r="E376" s="187"/>
      <c r="F376" s="187"/>
      <c r="G376" s="187"/>
      <c r="H376" s="187"/>
      <c r="I376" s="187"/>
      <c r="J376" s="187"/>
      <c r="K376" s="187"/>
      <c r="L376" s="187"/>
      <c r="M376" s="187"/>
      <c r="N376" s="187"/>
      <c r="O376" s="187"/>
      <c r="P376" s="187"/>
      <c r="Q376" s="187"/>
      <c r="R376" s="187"/>
      <c r="S376" s="114"/>
      <c r="T376" s="114"/>
    </row>
    <row r="377" spans="2:20">
      <c r="B377" s="187"/>
      <c r="C377" s="187"/>
      <c r="D377" s="187"/>
      <c r="E377" s="187"/>
      <c r="F377" s="187"/>
      <c r="G377" s="187"/>
      <c r="H377" s="187"/>
      <c r="I377" s="187"/>
      <c r="J377" s="187"/>
      <c r="K377" s="187"/>
      <c r="L377" s="187"/>
      <c r="M377" s="187"/>
      <c r="N377" s="187"/>
      <c r="O377" s="187"/>
      <c r="P377" s="187"/>
      <c r="Q377" s="187"/>
      <c r="R377" s="187"/>
      <c r="S377" s="114"/>
      <c r="T377" s="114"/>
    </row>
    <row r="378" spans="2:20">
      <c r="B378" s="187"/>
      <c r="C378" s="187"/>
      <c r="D378" s="187"/>
      <c r="E378" s="187"/>
      <c r="F378" s="187"/>
      <c r="G378" s="187"/>
      <c r="H378" s="187"/>
      <c r="I378" s="187"/>
      <c r="J378" s="187"/>
      <c r="K378" s="187"/>
      <c r="L378" s="187"/>
      <c r="M378" s="187"/>
      <c r="N378" s="187"/>
      <c r="O378" s="187"/>
      <c r="P378" s="187"/>
      <c r="Q378" s="187"/>
      <c r="R378" s="187"/>
      <c r="S378" s="114"/>
      <c r="T378" s="114"/>
    </row>
  </sheetData>
  <sheetProtection algorithmName="SHA-512" hashValue="vAJ13spAoGA/mo1E1HEaV03ikmp1bJoWiTDk1r+/tg6HuOqKInrVDCrTO1W9jsJEq7oDRnnY6BUvGysZigREHQ==" saltValue="nVEkFuqUROWzCNePFWcX4Q==" spinCount="100000" sheet="1" selectLockedCells="1"/>
  <mergeCells count="538">
    <mergeCell ref="E267:G267"/>
    <mergeCell ref="D269:I269"/>
    <mergeCell ref="G271:H271"/>
    <mergeCell ref="G273:H273"/>
    <mergeCell ref="G275:H275"/>
    <mergeCell ref="H2:I2"/>
    <mergeCell ref="J2:L2"/>
    <mergeCell ref="B152:R152"/>
    <mergeCell ref="A189:R189"/>
    <mergeCell ref="B226:R226"/>
    <mergeCell ref="B260:R260"/>
    <mergeCell ref="D246:I246"/>
    <mergeCell ref="G248:H248"/>
    <mergeCell ref="G250:H250"/>
    <mergeCell ref="G252:H252"/>
    <mergeCell ref="J217:K217"/>
    <mergeCell ref="C228:E229"/>
    <mergeCell ref="F228:L229"/>
    <mergeCell ref="D234:D236"/>
    <mergeCell ref="E244:G244"/>
    <mergeCell ref="D210:E210"/>
    <mergeCell ref="G210:H210"/>
    <mergeCell ref="G212:H212"/>
    <mergeCell ref="G214:H214"/>
    <mergeCell ref="G216:H216"/>
    <mergeCell ref="J216:K216"/>
    <mergeCell ref="D197:E197"/>
    <mergeCell ref="G197:H197"/>
    <mergeCell ref="G199:H199"/>
    <mergeCell ref="G201:H201"/>
    <mergeCell ref="G204:N204"/>
    <mergeCell ref="G207:H207"/>
    <mergeCell ref="P179:R180"/>
    <mergeCell ref="N180:O180"/>
    <mergeCell ref="C182:Q182"/>
    <mergeCell ref="N191:Q191"/>
    <mergeCell ref="C192:I192"/>
    <mergeCell ref="G194:H194"/>
    <mergeCell ref="B179:B180"/>
    <mergeCell ref="C179:C180"/>
    <mergeCell ref="D179:F180"/>
    <mergeCell ref="G179:G180"/>
    <mergeCell ref="H179:M180"/>
    <mergeCell ref="N179:O179"/>
    <mergeCell ref="P175:R176"/>
    <mergeCell ref="N176:O176"/>
    <mergeCell ref="B177:B178"/>
    <mergeCell ref="C177:C178"/>
    <mergeCell ref="D177:F178"/>
    <mergeCell ref="G177:G178"/>
    <mergeCell ref="H177:M178"/>
    <mergeCell ref="N177:O177"/>
    <mergeCell ref="P177:R178"/>
    <mergeCell ref="N178:O178"/>
    <mergeCell ref="B175:B176"/>
    <mergeCell ref="C175:C176"/>
    <mergeCell ref="D175:F176"/>
    <mergeCell ref="G175:G176"/>
    <mergeCell ref="H175:M176"/>
    <mergeCell ref="N175:O175"/>
    <mergeCell ref="P171:R172"/>
    <mergeCell ref="N172:O172"/>
    <mergeCell ref="B173:B174"/>
    <mergeCell ref="C173:C174"/>
    <mergeCell ref="D173:F174"/>
    <mergeCell ref="G173:G174"/>
    <mergeCell ref="H173:M174"/>
    <mergeCell ref="N173:O173"/>
    <mergeCell ref="P173:R174"/>
    <mergeCell ref="N174:O174"/>
    <mergeCell ref="B171:B172"/>
    <mergeCell ref="C171:C172"/>
    <mergeCell ref="D171:F172"/>
    <mergeCell ref="G171:G172"/>
    <mergeCell ref="H171:M172"/>
    <mergeCell ref="N171:O171"/>
    <mergeCell ref="B169:B170"/>
    <mergeCell ref="C169:C170"/>
    <mergeCell ref="D169:F170"/>
    <mergeCell ref="G169:G170"/>
    <mergeCell ref="H169:M170"/>
    <mergeCell ref="N169:O169"/>
    <mergeCell ref="P169:R170"/>
    <mergeCell ref="N170:O170"/>
    <mergeCell ref="B167:B168"/>
    <mergeCell ref="C167:C168"/>
    <mergeCell ref="D167:F168"/>
    <mergeCell ref="G167:G168"/>
    <mergeCell ref="H167:M168"/>
    <mergeCell ref="N167:O167"/>
    <mergeCell ref="B165:B166"/>
    <mergeCell ref="C165:C166"/>
    <mergeCell ref="D165:F166"/>
    <mergeCell ref="G165:G166"/>
    <mergeCell ref="H165:M166"/>
    <mergeCell ref="N165:O165"/>
    <mergeCell ref="P165:R166"/>
    <mergeCell ref="N166:O166"/>
    <mergeCell ref="P167:R168"/>
    <mergeCell ref="N168:O168"/>
    <mergeCell ref="N162:O162"/>
    <mergeCell ref="B163:B164"/>
    <mergeCell ref="C163:C164"/>
    <mergeCell ref="D163:F164"/>
    <mergeCell ref="G163:G164"/>
    <mergeCell ref="H163:M164"/>
    <mergeCell ref="N163:O163"/>
    <mergeCell ref="P159:R160"/>
    <mergeCell ref="H160:M160"/>
    <mergeCell ref="N160:O160"/>
    <mergeCell ref="B161:B162"/>
    <mergeCell ref="C161:C162"/>
    <mergeCell ref="D161:F162"/>
    <mergeCell ref="G161:G162"/>
    <mergeCell ref="H161:M162"/>
    <mergeCell ref="N161:O161"/>
    <mergeCell ref="P161:R162"/>
    <mergeCell ref="P163:R164"/>
    <mergeCell ref="N164:O164"/>
    <mergeCell ref="N158:O158"/>
    <mergeCell ref="B159:B160"/>
    <mergeCell ref="C159:C160"/>
    <mergeCell ref="D159:F160"/>
    <mergeCell ref="G159:G160"/>
    <mergeCell ref="H159:M159"/>
    <mergeCell ref="N159:O159"/>
    <mergeCell ref="P155:R156"/>
    <mergeCell ref="N156:O156"/>
    <mergeCell ref="B157:B158"/>
    <mergeCell ref="C157:C158"/>
    <mergeCell ref="D157:F158"/>
    <mergeCell ref="G157:G158"/>
    <mergeCell ref="H157:M157"/>
    <mergeCell ref="N157:O157"/>
    <mergeCell ref="P157:R158"/>
    <mergeCell ref="H158:M158"/>
    <mergeCell ref="C149:E149"/>
    <mergeCell ref="G149:J149"/>
    <mergeCell ref="L149:M149"/>
    <mergeCell ref="N149:O149"/>
    <mergeCell ref="B155:B156"/>
    <mergeCell ref="C155:C156"/>
    <mergeCell ref="D155:F156"/>
    <mergeCell ref="G155:G156"/>
    <mergeCell ref="H155:M156"/>
    <mergeCell ref="N155:O155"/>
    <mergeCell ref="C146:E146"/>
    <mergeCell ref="G146:J146"/>
    <mergeCell ref="L146:M146"/>
    <mergeCell ref="N146:O146"/>
    <mergeCell ref="C148:E148"/>
    <mergeCell ref="G148:J148"/>
    <mergeCell ref="J140:M140"/>
    <mergeCell ref="C142:E142"/>
    <mergeCell ref="G142:J142"/>
    <mergeCell ref="L142:M142"/>
    <mergeCell ref="N142:O142"/>
    <mergeCell ref="C144:E144"/>
    <mergeCell ref="G144:J144"/>
    <mergeCell ref="N144:O144"/>
    <mergeCell ref="L144:M145"/>
    <mergeCell ref="C136:E136"/>
    <mergeCell ref="G136:O136"/>
    <mergeCell ref="C137:E137"/>
    <mergeCell ref="G137:O137"/>
    <mergeCell ref="C139:E139"/>
    <mergeCell ref="G139:H139"/>
    <mergeCell ref="J139:M139"/>
    <mergeCell ref="N139:N140"/>
    <mergeCell ref="C140:E140"/>
    <mergeCell ref="G140:H140"/>
    <mergeCell ref="C131:E131"/>
    <mergeCell ref="G131:H131"/>
    <mergeCell ref="C133:E133"/>
    <mergeCell ref="G133:R133"/>
    <mergeCell ref="C134:E134"/>
    <mergeCell ref="G134:L134"/>
    <mergeCell ref="M134:R134"/>
    <mergeCell ref="C125:L125"/>
    <mergeCell ref="C127:F127"/>
    <mergeCell ref="C129:I129"/>
    <mergeCell ref="P129:Q129"/>
    <mergeCell ref="G130:H130"/>
    <mergeCell ref="P130:Q130"/>
    <mergeCell ref="P120:Q120"/>
    <mergeCell ref="C123:D123"/>
    <mergeCell ref="F123:G123"/>
    <mergeCell ref="H123:I123"/>
    <mergeCell ref="K123:M123"/>
    <mergeCell ref="N123:R123"/>
    <mergeCell ref="D113:D114"/>
    <mergeCell ref="E113:G114"/>
    <mergeCell ref="H113:H114"/>
    <mergeCell ref="J113:O113"/>
    <mergeCell ref="I114:O114"/>
    <mergeCell ref="D115:D116"/>
    <mergeCell ref="E115:G116"/>
    <mergeCell ref="H115:H116"/>
    <mergeCell ref="I115:O117"/>
    <mergeCell ref="E117:G117"/>
    <mergeCell ref="O109:O110"/>
    <mergeCell ref="E110:G110"/>
    <mergeCell ref="E111:G111"/>
    <mergeCell ref="L111:N111"/>
    <mergeCell ref="E112:G112"/>
    <mergeCell ref="L112:N112"/>
    <mergeCell ref="P106:R106"/>
    <mergeCell ref="E107:G107"/>
    <mergeCell ref="L107:N107"/>
    <mergeCell ref="P107:R116"/>
    <mergeCell ref="D108:D109"/>
    <mergeCell ref="E108:G109"/>
    <mergeCell ref="H108:H109"/>
    <mergeCell ref="L108:N108"/>
    <mergeCell ref="I109:I110"/>
    <mergeCell ref="J109:J110"/>
    <mergeCell ref="J104:J108"/>
    <mergeCell ref="K104:K105"/>
    <mergeCell ref="L104:N105"/>
    <mergeCell ref="L109:N110"/>
    <mergeCell ref="O104:O105"/>
    <mergeCell ref="B105:B117"/>
    <mergeCell ref="C105:C117"/>
    <mergeCell ref="E105:G105"/>
    <mergeCell ref="E106:G106"/>
    <mergeCell ref="L106:N106"/>
    <mergeCell ref="K109:K110"/>
    <mergeCell ref="J101:J103"/>
    <mergeCell ref="L101:N101"/>
    <mergeCell ref="B102:B104"/>
    <mergeCell ref="C102:C104"/>
    <mergeCell ref="E102:G102"/>
    <mergeCell ref="L102:N102"/>
    <mergeCell ref="E103:G103"/>
    <mergeCell ref="L103:N103"/>
    <mergeCell ref="E104:G104"/>
    <mergeCell ref="I104:I108"/>
    <mergeCell ref="B98:B101"/>
    <mergeCell ref="C98:C101"/>
    <mergeCell ref="E98:G98"/>
    <mergeCell ref="L98:N98"/>
    <mergeCell ref="E99:G99"/>
    <mergeCell ref="L99:N99"/>
    <mergeCell ref="E100:G100"/>
    <mergeCell ref="I93:I95"/>
    <mergeCell ref="J93:J95"/>
    <mergeCell ref="L93:N93"/>
    <mergeCell ref="E94:G94"/>
    <mergeCell ref="L94:N94"/>
    <mergeCell ref="E95:G95"/>
    <mergeCell ref="L100:N100"/>
    <mergeCell ref="E101:G101"/>
    <mergeCell ref="I101:I103"/>
    <mergeCell ref="L95:N95"/>
    <mergeCell ref="E96:G96"/>
    <mergeCell ref="I96:I100"/>
    <mergeCell ref="J96:J100"/>
    <mergeCell ref="L96:N96"/>
    <mergeCell ref="E97:G97"/>
    <mergeCell ref="L97:N97"/>
    <mergeCell ref="E87:G87"/>
    <mergeCell ref="L87:N87"/>
    <mergeCell ref="P87:R87"/>
    <mergeCell ref="B88:B96"/>
    <mergeCell ref="C88:C96"/>
    <mergeCell ref="E88:G88"/>
    <mergeCell ref="I88:I90"/>
    <mergeCell ref="J88:J90"/>
    <mergeCell ref="L88:N88"/>
    <mergeCell ref="P88:R88"/>
    <mergeCell ref="D89:D90"/>
    <mergeCell ref="E89:G90"/>
    <mergeCell ref="H89:H90"/>
    <mergeCell ref="L89:N89"/>
    <mergeCell ref="P89:R105"/>
    <mergeCell ref="L90:N90"/>
    <mergeCell ref="D91:D92"/>
    <mergeCell ref="E91:G92"/>
    <mergeCell ref="H91:H92"/>
    <mergeCell ref="I91:I92"/>
    <mergeCell ref="J91:J92"/>
    <mergeCell ref="L91:N91"/>
    <mergeCell ref="L92:N92"/>
    <mergeCell ref="E93:G93"/>
    <mergeCell ref="K73:L73"/>
    <mergeCell ref="E74:F74"/>
    <mergeCell ref="K74:L74"/>
    <mergeCell ref="B82:B83"/>
    <mergeCell ref="C82:E83"/>
    <mergeCell ref="F82:R83"/>
    <mergeCell ref="B84:B85"/>
    <mergeCell ref="C84:E85"/>
    <mergeCell ref="F84:R85"/>
    <mergeCell ref="E75:F75"/>
    <mergeCell ref="K75:L75"/>
    <mergeCell ref="B77:C77"/>
    <mergeCell ref="F79:R79"/>
    <mergeCell ref="B80:B81"/>
    <mergeCell ref="C80:E81"/>
    <mergeCell ref="F80:R81"/>
    <mergeCell ref="N68:R75"/>
    <mergeCell ref="E69:F69"/>
    <mergeCell ref="K69:L69"/>
    <mergeCell ref="B66:B69"/>
    <mergeCell ref="C66:C69"/>
    <mergeCell ref="E66:F66"/>
    <mergeCell ref="N66:R66"/>
    <mergeCell ref="K72:L72"/>
    <mergeCell ref="K70:L70"/>
    <mergeCell ref="E71:F71"/>
    <mergeCell ref="K71:L71"/>
    <mergeCell ref="E67:F67"/>
    <mergeCell ref="K67:L67"/>
    <mergeCell ref="E68:F68"/>
    <mergeCell ref="D63:D64"/>
    <mergeCell ref="K63:L63"/>
    <mergeCell ref="I65:I68"/>
    <mergeCell ref="K65:L65"/>
    <mergeCell ref="K66:L66"/>
    <mergeCell ref="K61:L61"/>
    <mergeCell ref="E62:F62"/>
    <mergeCell ref="K62:L62"/>
    <mergeCell ref="E63:F64"/>
    <mergeCell ref="G63:G64"/>
    <mergeCell ref="K64:L64"/>
    <mergeCell ref="E65:F65"/>
    <mergeCell ref="H65:H68"/>
    <mergeCell ref="B59:B65"/>
    <mergeCell ref="C59:C65"/>
    <mergeCell ref="E59:F59"/>
    <mergeCell ref="K59:L59"/>
    <mergeCell ref="K68:L68"/>
    <mergeCell ref="B70:B71"/>
    <mergeCell ref="C70:C71"/>
    <mergeCell ref="E70:F70"/>
    <mergeCell ref="H70:H75"/>
    <mergeCell ref="I70:I75"/>
    <mergeCell ref="B72:B75"/>
    <mergeCell ref="C72:C75"/>
    <mergeCell ref="E61:F61"/>
    <mergeCell ref="H61:H64"/>
    <mergeCell ref="I61:I64"/>
    <mergeCell ref="E72:F72"/>
    <mergeCell ref="E73:F73"/>
    <mergeCell ref="N63:N64"/>
    <mergeCell ref="O63:O64"/>
    <mergeCell ref="N67:R67"/>
    <mergeCell ref="O50:O54"/>
    <mergeCell ref="E51:F51"/>
    <mergeCell ref="K51:L51"/>
    <mergeCell ref="E52:F52"/>
    <mergeCell ref="K52:L52"/>
    <mergeCell ref="E53:F53"/>
    <mergeCell ref="K53:L53"/>
    <mergeCell ref="E54:F54"/>
    <mergeCell ref="K54:L54"/>
    <mergeCell ref="O55:O57"/>
    <mergeCell ref="E56:F56"/>
    <mergeCell ref="H56:H59"/>
    <mergeCell ref="I56:I59"/>
    <mergeCell ref="K56:L56"/>
    <mergeCell ref="N58:N59"/>
    <mergeCell ref="O58:O59"/>
    <mergeCell ref="E60:F60"/>
    <mergeCell ref="K60:L60"/>
    <mergeCell ref="N60:N61"/>
    <mergeCell ref="O60:O61"/>
    <mergeCell ref="E57:F57"/>
    <mergeCell ref="B50:B56"/>
    <mergeCell ref="C50:C56"/>
    <mergeCell ref="E50:F50"/>
    <mergeCell ref="H50:H55"/>
    <mergeCell ref="I50:I55"/>
    <mergeCell ref="K50:L50"/>
    <mergeCell ref="E55:F55"/>
    <mergeCell ref="K55:L55"/>
    <mergeCell ref="N47:N48"/>
    <mergeCell ref="B47:B49"/>
    <mergeCell ref="N55:N57"/>
    <mergeCell ref="N50:N54"/>
    <mergeCell ref="B57:B58"/>
    <mergeCell ref="C57:C58"/>
    <mergeCell ref="K57:L57"/>
    <mergeCell ref="E58:F58"/>
    <mergeCell ref="K58:L58"/>
    <mergeCell ref="O47:O48"/>
    <mergeCell ref="E48:F48"/>
    <mergeCell ref="K48:L48"/>
    <mergeCell ref="E49:F49"/>
    <mergeCell ref="K49:L49"/>
    <mergeCell ref="C44:E44"/>
    <mergeCell ref="F44:R44"/>
    <mergeCell ref="E46:F46"/>
    <mergeCell ref="K46:L46"/>
    <mergeCell ref="C47:C49"/>
    <mergeCell ref="E47:F47"/>
    <mergeCell ref="H47:H48"/>
    <mergeCell ref="I47:I48"/>
    <mergeCell ref="K47:L47"/>
    <mergeCell ref="K38:P38"/>
    <mergeCell ref="B39:C39"/>
    <mergeCell ref="F41:R41"/>
    <mergeCell ref="C42:E42"/>
    <mergeCell ref="F42:R42"/>
    <mergeCell ref="C43:E43"/>
    <mergeCell ref="F43:R43"/>
    <mergeCell ref="N35:O36"/>
    <mergeCell ref="P35:P36"/>
    <mergeCell ref="Q35:R36"/>
    <mergeCell ref="G37:I37"/>
    <mergeCell ref="J37:O37"/>
    <mergeCell ref="P37:R37"/>
    <mergeCell ref="B35:F37"/>
    <mergeCell ref="G35:G36"/>
    <mergeCell ref="H35:I36"/>
    <mergeCell ref="J35:J36"/>
    <mergeCell ref="K35:L36"/>
    <mergeCell ref="M35:M36"/>
    <mergeCell ref="B31:C34"/>
    <mergeCell ref="D31:G31"/>
    <mergeCell ref="H31:J31"/>
    <mergeCell ref="K31:M31"/>
    <mergeCell ref="D32:G32"/>
    <mergeCell ref="H32:J32"/>
    <mergeCell ref="K32:M32"/>
    <mergeCell ref="D33:G33"/>
    <mergeCell ref="H33:J33"/>
    <mergeCell ref="K33:M33"/>
    <mergeCell ref="P27:R34"/>
    <mergeCell ref="D28:G28"/>
    <mergeCell ref="H28:J28"/>
    <mergeCell ref="K28:M28"/>
    <mergeCell ref="D29:G29"/>
    <mergeCell ref="H29:J29"/>
    <mergeCell ref="K29:M29"/>
    <mergeCell ref="D30:G30"/>
    <mergeCell ref="H30:J30"/>
    <mergeCell ref="K30:M30"/>
    <mergeCell ref="D34:G34"/>
    <mergeCell ref="H34:J34"/>
    <mergeCell ref="K34:M34"/>
    <mergeCell ref="B27:C30"/>
    <mergeCell ref="D27:J27"/>
    <mergeCell ref="K27:O27"/>
    <mergeCell ref="D25:E25"/>
    <mergeCell ref="F25:G25"/>
    <mergeCell ref="H25:I25"/>
    <mergeCell ref="J25:K25"/>
    <mergeCell ref="L25:M26"/>
    <mergeCell ref="N25:O26"/>
    <mergeCell ref="N23:O23"/>
    <mergeCell ref="P23:R26"/>
    <mergeCell ref="B24:C24"/>
    <mergeCell ref="D24:E24"/>
    <mergeCell ref="F24:G24"/>
    <mergeCell ref="H24:I24"/>
    <mergeCell ref="J24:K24"/>
    <mergeCell ref="L24:M24"/>
    <mergeCell ref="N24:O24"/>
    <mergeCell ref="B25:C25"/>
    <mergeCell ref="B23:C23"/>
    <mergeCell ref="D23:E23"/>
    <mergeCell ref="F23:G23"/>
    <mergeCell ref="H23:I23"/>
    <mergeCell ref="J23:K23"/>
    <mergeCell ref="L23:M23"/>
    <mergeCell ref="B26:C26"/>
    <mergeCell ref="D26:E26"/>
    <mergeCell ref="F26:G26"/>
    <mergeCell ref="H26:I26"/>
    <mergeCell ref="J26:K26"/>
    <mergeCell ref="B18:C18"/>
    <mergeCell ref="D18:J18"/>
    <mergeCell ref="K18:L18"/>
    <mergeCell ref="M18:R18"/>
    <mergeCell ref="B21:C21"/>
    <mergeCell ref="D21:J21"/>
    <mergeCell ref="K21:L21"/>
    <mergeCell ref="M21:R21"/>
    <mergeCell ref="B22:G22"/>
    <mergeCell ref="H22:K22"/>
    <mergeCell ref="L22:R22"/>
    <mergeCell ref="B19:C19"/>
    <mergeCell ref="D19:J19"/>
    <mergeCell ref="K19:L19"/>
    <mergeCell ref="M19:R19"/>
    <mergeCell ref="B20:C20"/>
    <mergeCell ref="D20:J20"/>
    <mergeCell ref="K20:L20"/>
    <mergeCell ref="M20:R20"/>
    <mergeCell ref="B15:C17"/>
    <mergeCell ref="D15:E15"/>
    <mergeCell ref="F15:G15"/>
    <mergeCell ref="H15:J15"/>
    <mergeCell ref="K15:L17"/>
    <mergeCell ref="N15:O15"/>
    <mergeCell ref="P15:R15"/>
    <mergeCell ref="D16:J16"/>
    <mergeCell ref="M16:R16"/>
    <mergeCell ref="D17:J17"/>
    <mergeCell ref="M17:R17"/>
    <mergeCell ref="B11:C12"/>
    <mergeCell ref="D11:J12"/>
    <mergeCell ref="K11:L12"/>
    <mergeCell ref="M11:R12"/>
    <mergeCell ref="B13:C14"/>
    <mergeCell ref="D13:E14"/>
    <mergeCell ref="F13:G14"/>
    <mergeCell ref="I13:J13"/>
    <mergeCell ref="K13:L14"/>
    <mergeCell ref="M13:M14"/>
    <mergeCell ref="N13:O14"/>
    <mergeCell ref="Q13:R13"/>
    <mergeCell ref="I14:J14"/>
    <mergeCell ref="Q14:R14"/>
    <mergeCell ref="B9:J9"/>
    <mergeCell ref="K9:O9"/>
    <mergeCell ref="P9:R9"/>
    <mergeCell ref="B10:C10"/>
    <mergeCell ref="D10:J10"/>
    <mergeCell ref="K10:L10"/>
    <mergeCell ref="M10:R10"/>
    <mergeCell ref="B6:C8"/>
    <mergeCell ref="D6:E6"/>
    <mergeCell ref="F6:G6"/>
    <mergeCell ref="D7:E7"/>
    <mergeCell ref="F7:G7"/>
    <mergeCell ref="D8:E8"/>
    <mergeCell ref="F8:G8"/>
    <mergeCell ref="B3:C3"/>
    <mergeCell ref="D3:G3"/>
    <mergeCell ref="H3:I3"/>
    <mergeCell ref="J3:L3"/>
    <mergeCell ref="B4:C5"/>
    <mergeCell ref="D4:E4"/>
    <mergeCell ref="F4:G4"/>
    <mergeCell ref="D5:E5"/>
    <mergeCell ref="F5:G5"/>
  </mergeCells>
  <phoneticPr fontId="2"/>
  <dataValidations count="4">
    <dataValidation type="list" allowBlank="1" showInputMessage="1" showErrorMessage="1" sqref="H123:I123 JD123:JE123 SZ123:TA123 ACV123:ACW123 AMR123:AMS123 AWN123:AWO123 BGJ123:BGK123 BQF123:BQG123 CAB123:CAC123 CJX123:CJY123 CTT123:CTU123 DDP123:DDQ123 DNL123:DNM123 DXH123:DXI123 EHD123:EHE123 EQZ123:ERA123 FAV123:FAW123 FKR123:FKS123 FUN123:FUO123 GEJ123:GEK123 GOF123:GOG123 GYB123:GYC123 HHX123:HHY123 HRT123:HRU123 IBP123:IBQ123 ILL123:ILM123 IVH123:IVI123 JFD123:JFE123 JOZ123:JPA123 JYV123:JYW123 KIR123:KIS123 KSN123:KSO123 LCJ123:LCK123 LMF123:LMG123 LWB123:LWC123 MFX123:MFY123 MPT123:MPU123 MZP123:MZQ123 NJL123:NJM123 NTH123:NTI123 ODD123:ODE123 OMZ123:ONA123 OWV123:OWW123 PGR123:PGS123 PQN123:PQO123 QAJ123:QAK123 QKF123:QKG123 QUB123:QUC123 RDX123:RDY123 RNT123:RNU123 RXP123:RXQ123 SHL123:SHM123 SRH123:SRI123 TBD123:TBE123 TKZ123:TLA123 TUV123:TUW123 UER123:UES123 UON123:UOO123 UYJ123:UYK123 VIF123:VIG123 VSB123:VSC123 WBX123:WBY123 WLT123:WLU123 WVP123:WVQ123 H65676:I65676 JD65676:JE65676 SZ65676:TA65676 ACV65676:ACW65676 AMR65676:AMS65676 AWN65676:AWO65676 BGJ65676:BGK65676 BQF65676:BQG65676 CAB65676:CAC65676 CJX65676:CJY65676 CTT65676:CTU65676 DDP65676:DDQ65676 DNL65676:DNM65676 DXH65676:DXI65676 EHD65676:EHE65676 EQZ65676:ERA65676 FAV65676:FAW65676 FKR65676:FKS65676 FUN65676:FUO65676 GEJ65676:GEK65676 GOF65676:GOG65676 GYB65676:GYC65676 HHX65676:HHY65676 HRT65676:HRU65676 IBP65676:IBQ65676 ILL65676:ILM65676 IVH65676:IVI65676 JFD65676:JFE65676 JOZ65676:JPA65676 JYV65676:JYW65676 KIR65676:KIS65676 KSN65676:KSO65676 LCJ65676:LCK65676 LMF65676:LMG65676 LWB65676:LWC65676 MFX65676:MFY65676 MPT65676:MPU65676 MZP65676:MZQ65676 NJL65676:NJM65676 NTH65676:NTI65676 ODD65676:ODE65676 OMZ65676:ONA65676 OWV65676:OWW65676 PGR65676:PGS65676 PQN65676:PQO65676 QAJ65676:QAK65676 QKF65676:QKG65676 QUB65676:QUC65676 RDX65676:RDY65676 RNT65676:RNU65676 RXP65676:RXQ65676 SHL65676:SHM65676 SRH65676:SRI65676 TBD65676:TBE65676 TKZ65676:TLA65676 TUV65676:TUW65676 UER65676:UES65676 UON65676:UOO65676 UYJ65676:UYK65676 VIF65676:VIG65676 VSB65676:VSC65676 WBX65676:WBY65676 WLT65676:WLU65676 WVP65676:WVQ65676 H131212:I131212 JD131212:JE131212 SZ131212:TA131212 ACV131212:ACW131212 AMR131212:AMS131212 AWN131212:AWO131212 BGJ131212:BGK131212 BQF131212:BQG131212 CAB131212:CAC131212 CJX131212:CJY131212 CTT131212:CTU131212 DDP131212:DDQ131212 DNL131212:DNM131212 DXH131212:DXI131212 EHD131212:EHE131212 EQZ131212:ERA131212 FAV131212:FAW131212 FKR131212:FKS131212 FUN131212:FUO131212 GEJ131212:GEK131212 GOF131212:GOG131212 GYB131212:GYC131212 HHX131212:HHY131212 HRT131212:HRU131212 IBP131212:IBQ131212 ILL131212:ILM131212 IVH131212:IVI131212 JFD131212:JFE131212 JOZ131212:JPA131212 JYV131212:JYW131212 KIR131212:KIS131212 KSN131212:KSO131212 LCJ131212:LCK131212 LMF131212:LMG131212 LWB131212:LWC131212 MFX131212:MFY131212 MPT131212:MPU131212 MZP131212:MZQ131212 NJL131212:NJM131212 NTH131212:NTI131212 ODD131212:ODE131212 OMZ131212:ONA131212 OWV131212:OWW131212 PGR131212:PGS131212 PQN131212:PQO131212 QAJ131212:QAK131212 QKF131212:QKG131212 QUB131212:QUC131212 RDX131212:RDY131212 RNT131212:RNU131212 RXP131212:RXQ131212 SHL131212:SHM131212 SRH131212:SRI131212 TBD131212:TBE131212 TKZ131212:TLA131212 TUV131212:TUW131212 UER131212:UES131212 UON131212:UOO131212 UYJ131212:UYK131212 VIF131212:VIG131212 VSB131212:VSC131212 WBX131212:WBY131212 WLT131212:WLU131212 WVP131212:WVQ131212 H196748:I196748 JD196748:JE196748 SZ196748:TA196748 ACV196748:ACW196748 AMR196748:AMS196748 AWN196748:AWO196748 BGJ196748:BGK196748 BQF196748:BQG196748 CAB196748:CAC196748 CJX196748:CJY196748 CTT196748:CTU196748 DDP196748:DDQ196748 DNL196748:DNM196748 DXH196748:DXI196748 EHD196748:EHE196748 EQZ196748:ERA196748 FAV196748:FAW196748 FKR196748:FKS196748 FUN196748:FUO196748 GEJ196748:GEK196748 GOF196748:GOG196748 GYB196748:GYC196748 HHX196748:HHY196748 HRT196748:HRU196748 IBP196748:IBQ196748 ILL196748:ILM196748 IVH196748:IVI196748 JFD196748:JFE196748 JOZ196748:JPA196748 JYV196748:JYW196748 KIR196748:KIS196748 KSN196748:KSO196748 LCJ196748:LCK196748 LMF196748:LMG196748 LWB196748:LWC196748 MFX196748:MFY196748 MPT196748:MPU196748 MZP196748:MZQ196748 NJL196748:NJM196748 NTH196748:NTI196748 ODD196748:ODE196748 OMZ196748:ONA196748 OWV196748:OWW196748 PGR196748:PGS196748 PQN196748:PQO196748 QAJ196748:QAK196748 QKF196748:QKG196748 QUB196748:QUC196748 RDX196748:RDY196748 RNT196748:RNU196748 RXP196748:RXQ196748 SHL196748:SHM196748 SRH196748:SRI196748 TBD196748:TBE196748 TKZ196748:TLA196748 TUV196748:TUW196748 UER196748:UES196748 UON196748:UOO196748 UYJ196748:UYK196748 VIF196748:VIG196748 VSB196748:VSC196748 WBX196748:WBY196748 WLT196748:WLU196748 WVP196748:WVQ196748 H262284:I262284 JD262284:JE262284 SZ262284:TA262284 ACV262284:ACW262284 AMR262284:AMS262284 AWN262284:AWO262284 BGJ262284:BGK262284 BQF262284:BQG262284 CAB262284:CAC262284 CJX262284:CJY262284 CTT262284:CTU262284 DDP262284:DDQ262284 DNL262284:DNM262284 DXH262284:DXI262284 EHD262284:EHE262284 EQZ262284:ERA262284 FAV262284:FAW262284 FKR262284:FKS262284 FUN262284:FUO262284 GEJ262284:GEK262284 GOF262284:GOG262284 GYB262284:GYC262284 HHX262284:HHY262284 HRT262284:HRU262284 IBP262284:IBQ262284 ILL262284:ILM262284 IVH262284:IVI262284 JFD262284:JFE262284 JOZ262284:JPA262284 JYV262284:JYW262284 KIR262284:KIS262284 KSN262284:KSO262284 LCJ262284:LCK262284 LMF262284:LMG262284 LWB262284:LWC262284 MFX262284:MFY262284 MPT262284:MPU262284 MZP262284:MZQ262284 NJL262284:NJM262284 NTH262284:NTI262284 ODD262284:ODE262284 OMZ262284:ONA262284 OWV262284:OWW262284 PGR262284:PGS262284 PQN262284:PQO262284 QAJ262284:QAK262284 QKF262284:QKG262284 QUB262284:QUC262284 RDX262284:RDY262284 RNT262284:RNU262284 RXP262284:RXQ262284 SHL262284:SHM262284 SRH262284:SRI262284 TBD262284:TBE262284 TKZ262284:TLA262284 TUV262284:TUW262284 UER262284:UES262284 UON262284:UOO262284 UYJ262284:UYK262284 VIF262284:VIG262284 VSB262284:VSC262284 WBX262284:WBY262284 WLT262284:WLU262284 WVP262284:WVQ262284 H327820:I327820 JD327820:JE327820 SZ327820:TA327820 ACV327820:ACW327820 AMR327820:AMS327820 AWN327820:AWO327820 BGJ327820:BGK327820 BQF327820:BQG327820 CAB327820:CAC327820 CJX327820:CJY327820 CTT327820:CTU327820 DDP327820:DDQ327820 DNL327820:DNM327820 DXH327820:DXI327820 EHD327820:EHE327820 EQZ327820:ERA327820 FAV327820:FAW327820 FKR327820:FKS327820 FUN327820:FUO327820 GEJ327820:GEK327820 GOF327820:GOG327820 GYB327820:GYC327820 HHX327820:HHY327820 HRT327820:HRU327820 IBP327820:IBQ327820 ILL327820:ILM327820 IVH327820:IVI327820 JFD327820:JFE327820 JOZ327820:JPA327820 JYV327820:JYW327820 KIR327820:KIS327820 KSN327820:KSO327820 LCJ327820:LCK327820 LMF327820:LMG327820 LWB327820:LWC327820 MFX327820:MFY327820 MPT327820:MPU327820 MZP327820:MZQ327820 NJL327820:NJM327820 NTH327820:NTI327820 ODD327820:ODE327820 OMZ327820:ONA327820 OWV327820:OWW327820 PGR327820:PGS327820 PQN327820:PQO327820 QAJ327820:QAK327820 QKF327820:QKG327820 QUB327820:QUC327820 RDX327820:RDY327820 RNT327820:RNU327820 RXP327820:RXQ327820 SHL327820:SHM327820 SRH327820:SRI327820 TBD327820:TBE327820 TKZ327820:TLA327820 TUV327820:TUW327820 UER327820:UES327820 UON327820:UOO327820 UYJ327820:UYK327820 VIF327820:VIG327820 VSB327820:VSC327820 WBX327820:WBY327820 WLT327820:WLU327820 WVP327820:WVQ327820 H393356:I393356 JD393356:JE393356 SZ393356:TA393356 ACV393356:ACW393356 AMR393356:AMS393356 AWN393356:AWO393356 BGJ393356:BGK393356 BQF393356:BQG393356 CAB393356:CAC393356 CJX393356:CJY393356 CTT393356:CTU393356 DDP393356:DDQ393356 DNL393356:DNM393356 DXH393356:DXI393356 EHD393356:EHE393356 EQZ393356:ERA393356 FAV393356:FAW393356 FKR393356:FKS393356 FUN393356:FUO393356 GEJ393356:GEK393356 GOF393356:GOG393356 GYB393356:GYC393356 HHX393356:HHY393356 HRT393356:HRU393356 IBP393356:IBQ393356 ILL393356:ILM393356 IVH393356:IVI393356 JFD393356:JFE393356 JOZ393356:JPA393356 JYV393356:JYW393356 KIR393356:KIS393356 KSN393356:KSO393356 LCJ393356:LCK393356 LMF393356:LMG393356 LWB393356:LWC393356 MFX393356:MFY393356 MPT393356:MPU393356 MZP393356:MZQ393356 NJL393356:NJM393356 NTH393356:NTI393356 ODD393356:ODE393356 OMZ393356:ONA393356 OWV393356:OWW393356 PGR393356:PGS393356 PQN393356:PQO393356 QAJ393356:QAK393356 QKF393356:QKG393356 QUB393356:QUC393356 RDX393356:RDY393356 RNT393356:RNU393356 RXP393356:RXQ393356 SHL393356:SHM393356 SRH393356:SRI393356 TBD393356:TBE393356 TKZ393356:TLA393356 TUV393356:TUW393356 UER393356:UES393356 UON393356:UOO393356 UYJ393356:UYK393356 VIF393356:VIG393356 VSB393356:VSC393356 WBX393356:WBY393356 WLT393356:WLU393356 WVP393356:WVQ393356 H458892:I458892 JD458892:JE458892 SZ458892:TA458892 ACV458892:ACW458892 AMR458892:AMS458892 AWN458892:AWO458892 BGJ458892:BGK458892 BQF458892:BQG458892 CAB458892:CAC458892 CJX458892:CJY458892 CTT458892:CTU458892 DDP458892:DDQ458892 DNL458892:DNM458892 DXH458892:DXI458892 EHD458892:EHE458892 EQZ458892:ERA458892 FAV458892:FAW458892 FKR458892:FKS458892 FUN458892:FUO458892 GEJ458892:GEK458892 GOF458892:GOG458892 GYB458892:GYC458892 HHX458892:HHY458892 HRT458892:HRU458892 IBP458892:IBQ458892 ILL458892:ILM458892 IVH458892:IVI458892 JFD458892:JFE458892 JOZ458892:JPA458892 JYV458892:JYW458892 KIR458892:KIS458892 KSN458892:KSO458892 LCJ458892:LCK458892 LMF458892:LMG458892 LWB458892:LWC458892 MFX458892:MFY458892 MPT458892:MPU458892 MZP458892:MZQ458892 NJL458892:NJM458892 NTH458892:NTI458892 ODD458892:ODE458892 OMZ458892:ONA458892 OWV458892:OWW458892 PGR458892:PGS458892 PQN458892:PQO458892 QAJ458892:QAK458892 QKF458892:QKG458892 QUB458892:QUC458892 RDX458892:RDY458892 RNT458892:RNU458892 RXP458892:RXQ458892 SHL458892:SHM458892 SRH458892:SRI458892 TBD458892:TBE458892 TKZ458892:TLA458892 TUV458892:TUW458892 UER458892:UES458892 UON458892:UOO458892 UYJ458892:UYK458892 VIF458892:VIG458892 VSB458892:VSC458892 WBX458892:WBY458892 WLT458892:WLU458892 WVP458892:WVQ458892 H524428:I524428 JD524428:JE524428 SZ524428:TA524428 ACV524428:ACW524428 AMR524428:AMS524428 AWN524428:AWO524428 BGJ524428:BGK524428 BQF524428:BQG524428 CAB524428:CAC524428 CJX524428:CJY524428 CTT524428:CTU524428 DDP524428:DDQ524428 DNL524428:DNM524428 DXH524428:DXI524428 EHD524428:EHE524428 EQZ524428:ERA524428 FAV524428:FAW524428 FKR524428:FKS524428 FUN524428:FUO524428 GEJ524428:GEK524428 GOF524428:GOG524428 GYB524428:GYC524428 HHX524428:HHY524428 HRT524428:HRU524428 IBP524428:IBQ524428 ILL524428:ILM524428 IVH524428:IVI524428 JFD524428:JFE524428 JOZ524428:JPA524428 JYV524428:JYW524428 KIR524428:KIS524428 KSN524428:KSO524428 LCJ524428:LCK524428 LMF524428:LMG524428 LWB524428:LWC524428 MFX524428:MFY524428 MPT524428:MPU524428 MZP524428:MZQ524428 NJL524428:NJM524428 NTH524428:NTI524428 ODD524428:ODE524428 OMZ524428:ONA524428 OWV524428:OWW524428 PGR524428:PGS524428 PQN524428:PQO524428 QAJ524428:QAK524428 QKF524428:QKG524428 QUB524428:QUC524428 RDX524428:RDY524428 RNT524428:RNU524428 RXP524428:RXQ524428 SHL524428:SHM524428 SRH524428:SRI524428 TBD524428:TBE524428 TKZ524428:TLA524428 TUV524428:TUW524428 UER524428:UES524428 UON524428:UOO524428 UYJ524428:UYK524428 VIF524428:VIG524428 VSB524428:VSC524428 WBX524428:WBY524428 WLT524428:WLU524428 WVP524428:WVQ524428 H589964:I589964 JD589964:JE589964 SZ589964:TA589964 ACV589964:ACW589964 AMR589964:AMS589964 AWN589964:AWO589964 BGJ589964:BGK589964 BQF589964:BQG589964 CAB589964:CAC589964 CJX589964:CJY589964 CTT589964:CTU589964 DDP589964:DDQ589964 DNL589964:DNM589964 DXH589964:DXI589964 EHD589964:EHE589964 EQZ589964:ERA589964 FAV589964:FAW589964 FKR589964:FKS589964 FUN589964:FUO589964 GEJ589964:GEK589964 GOF589964:GOG589964 GYB589964:GYC589964 HHX589964:HHY589964 HRT589964:HRU589964 IBP589964:IBQ589964 ILL589964:ILM589964 IVH589964:IVI589964 JFD589964:JFE589964 JOZ589964:JPA589964 JYV589964:JYW589964 KIR589964:KIS589964 KSN589964:KSO589964 LCJ589964:LCK589964 LMF589964:LMG589964 LWB589964:LWC589964 MFX589964:MFY589964 MPT589964:MPU589964 MZP589964:MZQ589964 NJL589964:NJM589964 NTH589964:NTI589964 ODD589964:ODE589964 OMZ589964:ONA589964 OWV589964:OWW589964 PGR589964:PGS589964 PQN589964:PQO589964 QAJ589964:QAK589964 QKF589964:QKG589964 QUB589964:QUC589964 RDX589964:RDY589964 RNT589964:RNU589964 RXP589964:RXQ589964 SHL589964:SHM589964 SRH589964:SRI589964 TBD589964:TBE589964 TKZ589964:TLA589964 TUV589964:TUW589964 UER589964:UES589964 UON589964:UOO589964 UYJ589964:UYK589964 VIF589964:VIG589964 VSB589964:VSC589964 WBX589964:WBY589964 WLT589964:WLU589964 WVP589964:WVQ589964 H655500:I655500 JD655500:JE655500 SZ655500:TA655500 ACV655500:ACW655500 AMR655500:AMS655500 AWN655500:AWO655500 BGJ655500:BGK655500 BQF655500:BQG655500 CAB655500:CAC655500 CJX655500:CJY655500 CTT655500:CTU655500 DDP655500:DDQ655500 DNL655500:DNM655500 DXH655500:DXI655500 EHD655500:EHE655500 EQZ655500:ERA655500 FAV655500:FAW655500 FKR655500:FKS655500 FUN655500:FUO655500 GEJ655500:GEK655500 GOF655500:GOG655500 GYB655500:GYC655500 HHX655500:HHY655500 HRT655500:HRU655500 IBP655500:IBQ655500 ILL655500:ILM655500 IVH655500:IVI655500 JFD655500:JFE655500 JOZ655500:JPA655500 JYV655500:JYW655500 KIR655500:KIS655500 KSN655500:KSO655500 LCJ655500:LCK655500 LMF655500:LMG655500 LWB655500:LWC655500 MFX655500:MFY655500 MPT655500:MPU655500 MZP655500:MZQ655500 NJL655500:NJM655500 NTH655500:NTI655500 ODD655500:ODE655500 OMZ655500:ONA655500 OWV655500:OWW655500 PGR655500:PGS655500 PQN655500:PQO655500 QAJ655500:QAK655500 QKF655500:QKG655500 QUB655500:QUC655500 RDX655500:RDY655500 RNT655500:RNU655500 RXP655500:RXQ655500 SHL655500:SHM655500 SRH655500:SRI655500 TBD655500:TBE655500 TKZ655500:TLA655500 TUV655500:TUW655500 UER655500:UES655500 UON655500:UOO655500 UYJ655500:UYK655500 VIF655500:VIG655500 VSB655500:VSC655500 WBX655500:WBY655500 WLT655500:WLU655500 WVP655500:WVQ655500 H721036:I721036 JD721036:JE721036 SZ721036:TA721036 ACV721036:ACW721036 AMR721036:AMS721036 AWN721036:AWO721036 BGJ721036:BGK721036 BQF721036:BQG721036 CAB721036:CAC721036 CJX721036:CJY721036 CTT721036:CTU721036 DDP721036:DDQ721036 DNL721036:DNM721036 DXH721036:DXI721036 EHD721036:EHE721036 EQZ721036:ERA721036 FAV721036:FAW721036 FKR721036:FKS721036 FUN721036:FUO721036 GEJ721036:GEK721036 GOF721036:GOG721036 GYB721036:GYC721036 HHX721036:HHY721036 HRT721036:HRU721036 IBP721036:IBQ721036 ILL721036:ILM721036 IVH721036:IVI721036 JFD721036:JFE721036 JOZ721036:JPA721036 JYV721036:JYW721036 KIR721036:KIS721036 KSN721036:KSO721036 LCJ721036:LCK721036 LMF721036:LMG721036 LWB721036:LWC721036 MFX721036:MFY721036 MPT721036:MPU721036 MZP721036:MZQ721036 NJL721036:NJM721036 NTH721036:NTI721036 ODD721036:ODE721036 OMZ721036:ONA721036 OWV721036:OWW721036 PGR721036:PGS721036 PQN721036:PQO721036 QAJ721036:QAK721036 QKF721036:QKG721036 QUB721036:QUC721036 RDX721036:RDY721036 RNT721036:RNU721036 RXP721036:RXQ721036 SHL721036:SHM721036 SRH721036:SRI721036 TBD721036:TBE721036 TKZ721036:TLA721036 TUV721036:TUW721036 UER721036:UES721036 UON721036:UOO721036 UYJ721036:UYK721036 VIF721036:VIG721036 VSB721036:VSC721036 WBX721036:WBY721036 WLT721036:WLU721036 WVP721036:WVQ721036 H786572:I786572 JD786572:JE786572 SZ786572:TA786572 ACV786572:ACW786572 AMR786572:AMS786572 AWN786572:AWO786572 BGJ786572:BGK786572 BQF786572:BQG786572 CAB786572:CAC786572 CJX786572:CJY786572 CTT786572:CTU786572 DDP786572:DDQ786572 DNL786572:DNM786572 DXH786572:DXI786572 EHD786572:EHE786572 EQZ786572:ERA786572 FAV786572:FAW786572 FKR786572:FKS786572 FUN786572:FUO786572 GEJ786572:GEK786572 GOF786572:GOG786572 GYB786572:GYC786572 HHX786572:HHY786572 HRT786572:HRU786572 IBP786572:IBQ786572 ILL786572:ILM786572 IVH786572:IVI786572 JFD786572:JFE786572 JOZ786572:JPA786572 JYV786572:JYW786572 KIR786572:KIS786572 KSN786572:KSO786572 LCJ786572:LCK786572 LMF786572:LMG786572 LWB786572:LWC786572 MFX786572:MFY786572 MPT786572:MPU786572 MZP786572:MZQ786572 NJL786572:NJM786572 NTH786572:NTI786572 ODD786572:ODE786572 OMZ786572:ONA786572 OWV786572:OWW786572 PGR786572:PGS786572 PQN786572:PQO786572 QAJ786572:QAK786572 QKF786572:QKG786572 QUB786572:QUC786572 RDX786572:RDY786572 RNT786572:RNU786572 RXP786572:RXQ786572 SHL786572:SHM786572 SRH786572:SRI786572 TBD786572:TBE786572 TKZ786572:TLA786572 TUV786572:TUW786572 UER786572:UES786572 UON786572:UOO786572 UYJ786572:UYK786572 VIF786572:VIG786572 VSB786572:VSC786572 WBX786572:WBY786572 WLT786572:WLU786572 WVP786572:WVQ786572 H852108:I852108 JD852108:JE852108 SZ852108:TA852108 ACV852108:ACW852108 AMR852108:AMS852108 AWN852108:AWO852108 BGJ852108:BGK852108 BQF852108:BQG852108 CAB852108:CAC852108 CJX852108:CJY852108 CTT852108:CTU852108 DDP852108:DDQ852108 DNL852108:DNM852108 DXH852108:DXI852108 EHD852108:EHE852108 EQZ852108:ERA852108 FAV852108:FAW852108 FKR852108:FKS852108 FUN852108:FUO852108 GEJ852108:GEK852108 GOF852108:GOG852108 GYB852108:GYC852108 HHX852108:HHY852108 HRT852108:HRU852108 IBP852108:IBQ852108 ILL852108:ILM852108 IVH852108:IVI852108 JFD852108:JFE852108 JOZ852108:JPA852108 JYV852108:JYW852108 KIR852108:KIS852108 KSN852108:KSO852108 LCJ852108:LCK852108 LMF852108:LMG852108 LWB852108:LWC852108 MFX852108:MFY852108 MPT852108:MPU852108 MZP852108:MZQ852108 NJL852108:NJM852108 NTH852108:NTI852108 ODD852108:ODE852108 OMZ852108:ONA852108 OWV852108:OWW852108 PGR852108:PGS852108 PQN852108:PQO852108 QAJ852108:QAK852108 QKF852108:QKG852108 QUB852108:QUC852108 RDX852108:RDY852108 RNT852108:RNU852108 RXP852108:RXQ852108 SHL852108:SHM852108 SRH852108:SRI852108 TBD852108:TBE852108 TKZ852108:TLA852108 TUV852108:TUW852108 UER852108:UES852108 UON852108:UOO852108 UYJ852108:UYK852108 VIF852108:VIG852108 VSB852108:VSC852108 WBX852108:WBY852108 WLT852108:WLU852108 WVP852108:WVQ852108 H917644:I917644 JD917644:JE917644 SZ917644:TA917644 ACV917644:ACW917644 AMR917644:AMS917644 AWN917644:AWO917644 BGJ917644:BGK917644 BQF917644:BQG917644 CAB917644:CAC917644 CJX917644:CJY917644 CTT917644:CTU917644 DDP917644:DDQ917644 DNL917644:DNM917644 DXH917644:DXI917644 EHD917644:EHE917644 EQZ917644:ERA917644 FAV917644:FAW917644 FKR917644:FKS917644 FUN917644:FUO917644 GEJ917644:GEK917644 GOF917644:GOG917644 GYB917644:GYC917644 HHX917644:HHY917644 HRT917644:HRU917644 IBP917644:IBQ917644 ILL917644:ILM917644 IVH917644:IVI917644 JFD917644:JFE917644 JOZ917644:JPA917644 JYV917644:JYW917644 KIR917644:KIS917644 KSN917644:KSO917644 LCJ917644:LCK917644 LMF917644:LMG917644 LWB917644:LWC917644 MFX917644:MFY917644 MPT917644:MPU917644 MZP917644:MZQ917644 NJL917644:NJM917644 NTH917644:NTI917644 ODD917644:ODE917644 OMZ917644:ONA917644 OWV917644:OWW917644 PGR917644:PGS917644 PQN917644:PQO917644 QAJ917644:QAK917644 QKF917644:QKG917644 QUB917644:QUC917644 RDX917644:RDY917644 RNT917644:RNU917644 RXP917644:RXQ917644 SHL917644:SHM917644 SRH917644:SRI917644 TBD917644:TBE917644 TKZ917644:TLA917644 TUV917644:TUW917644 UER917644:UES917644 UON917644:UOO917644 UYJ917644:UYK917644 VIF917644:VIG917644 VSB917644:VSC917644 WBX917644:WBY917644 WLT917644:WLU917644 WVP917644:WVQ917644 H983180:I983180 JD983180:JE983180 SZ983180:TA983180 ACV983180:ACW983180 AMR983180:AMS983180 AWN983180:AWO983180 BGJ983180:BGK983180 BQF983180:BQG983180 CAB983180:CAC983180 CJX983180:CJY983180 CTT983180:CTU983180 DDP983180:DDQ983180 DNL983180:DNM983180 DXH983180:DXI983180 EHD983180:EHE983180 EQZ983180:ERA983180 FAV983180:FAW983180 FKR983180:FKS983180 FUN983180:FUO983180 GEJ983180:GEK983180 GOF983180:GOG983180 GYB983180:GYC983180 HHX983180:HHY983180 HRT983180:HRU983180 IBP983180:IBQ983180 ILL983180:ILM983180 IVH983180:IVI983180 JFD983180:JFE983180 JOZ983180:JPA983180 JYV983180:JYW983180 KIR983180:KIS983180 KSN983180:KSO983180 LCJ983180:LCK983180 LMF983180:LMG983180 LWB983180:LWC983180 MFX983180:MFY983180 MPT983180:MPU983180 MZP983180:MZQ983180 NJL983180:NJM983180 NTH983180:NTI983180 ODD983180:ODE983180 OMZ983180:ONA983180 OWV983180:OWW983180 PGR983180:PGS983180 PQN983180:PQO983180 QAJ983180:QAK983180 QKF983180:QKG983180 QUB983180:QUC983180 RDX983180:RDY983180 RNT983180:RNU983180 RXP983180:RXQ983180 SHL983180:SHM983180 SRH983180:SRI983180 TBD983180:TBE983180 TKZ983180:TLA983180 TUV983180:TUW983180 UER983180:UES983180 UON983180:UOO983180 UYJ983180:UYK983180 VIF983180:VIG983180 VSB983180:VSC983180 WBX983180:WBY983180 WLT983180:WLU983180 WVP983180:WVQ983180" xr:uid="{00000000-0002-0000-0400-000000000000}">
      <formula1>$C$279:$C$291</formula1>
    </dataValidation>
    <dataValidation imeMode="halfAlpha" allowBlank="1" showInputMessage="1" showErrorMessage="1" sqref="B161:B180 IX161:IX180 ST161:ST180 ACP161:ACP180 AML161:AML180 AWH161:AWH180 BGD161:BGD180 BPZ161:BPZ180 BZV161:BZV180 CJR161:CJR180 CTN161:CTN180 DDJ161:DDJ180 DNF161:DNF180 DXB161:DXB180 EGX161:EGX180 EQT161:EQT180 FAP161:FAP180 FKL161:FKL180 FUH161:FUH180 GED161:GED180 GNZ161:GNZ180 GXV161:GXV180 HHR161:HHR180 HRN161:HRN180 IBJ161:IBJ180 ILF161:ILF180 IVB161:IVB180 JEX161:JEX180 JOT161:JOT180 JYP161:JYP180 KIL161:KIL180 KSH161:KSH180 LCD161:LCD180 LLZ161:LLZ180 LVV161:LVV180 MFR161:MFR180 MPN161:MPN180 MZJ161:MZJ180 NJF161:NJF180 NTB161:NTB180 OCX161:OCX180 OMT161:OMT180 OWP161:OWP180 PGL161:PGL180 PQH161:PQH180 QAD161:QAD180 QJZ161:QJZ180 QTV161:QTV180 RDR161:RDR180 RNN161:RNN180 RXJ161:RXJ180 SHF161:SHF180 SRB161:SRB180 TAX161:TAX180 TKT161:TKT180 TUP161:TUP180 UEL161:UEL180 UOH161:UOH180 UYD161:UYD180 VHZ161:VHZ180 VRV161:VRV180 WBR161:WBR180 WLN161:WLN180 WVJ161:WVJ180 B65714:B65733 IX65714:IX65733 ST65714:ST65733 ACP65714:ACP65733 AML65714:AML65733 AWH65714:AWH65733 BGD65714:BGD65733 BPZ65714:BPZ65733 BZV65714:BZV65733 CJR65714:CJR65733 CTN65714:CTN65733 DDJ65714:DDJ65733 DNF65714:DNF65733 DXB65714:DXB65733 EGX65714:EGX65733 EQT65714:EQT65733 FAP65714:FAP65733 FKL65714:FKL65733 FUH65714:FUH65733 GED65714:GED65733 GNZ65714:GNZ65733 GXV65714:GXV65733 HHR65714:HHR65733 HRN65714:HRN65733 IBJ65714:IBJ65733 ILF65714:ILF65733 IVB65714:IVB65733 JEX65714:JEX65733 JOT65714:JOT65733 JYP65714:JYP65733 KIL65714:KIL65733 KSH65714:KSH65733 LCD65714:LCD65733 LLZ65714:LLZ65733 LVV65714:LVV65733 MFR65714:MFR65733 MPN65714:MPN65733 MZJ65714:MZJ65733 NJF65714:NJF65733 NTB65714:NTB65733 OCX65714:OCX65733 OMT65714:OMT65733 OWP65714:OWP65733 PGL65714:PGL65733 PQH65714:PQH65733 QAD65714:QAD65733 QJZ65714:QJZ65733 QTV65714:QTV65733 RDR65714:RDR65733 RNN65714:RNN65733 RXJ65714:RXJ65733 SHF65714:SHF65733 SRB65714:SRB65733 TAX65714:TAX65733 TKT65714:TKT65733 TUP65714:TUP65733 UEL65714:UEL65733 UOH65714:UOH65733 UYD65714:UYD65733 VHZ65714:VHZ65733 VRV65714:VRV65733 WBR65714:WBR65733 WLN65714:WLN65733 WVJ65714:WVJ65733 B131250:B131269 IX131250:IX131269 ST131250:ST131269 ACP131250:ACP131269 AML131250:AML131269 AWH131250:AWH131269 BGD131250:BGD131269 BPZ131250:BPZ131269 BZV131250:BZV131269 CJR131250:CJR131269 CTN131250:CTN131269 DDJ131250:DDJ131269 DNF131250:DNF131269 DXB131250:DXB131269 EGX131250:EGX131269 EQT131250:EQT131269 FAP131250:FAP131269 FKL131250:FKL131269 FUH131250:FUH131269 GED131250:GED131269 GNZ131250:GNZ131269 GXV131250:GXV131269 HHR131250:HHR131269 HRN131250:HRN131269 IBJ131250:IBJ131269 ILF131250:ILF131269 IVB131250:IVB131269 JEX131250:JEX131269 JOT131250:JOT131269 JYP131250:JYP131269 KIL131250:KIL131269 KSH131250:KSH131269 LCD131250:LCD131269 LLZ131250:LLZ131269 LVV131250:LVV131269 MFR131250:MFR131269 MPN131250:MPN131269 MZJ131250:MZJ131269 NJF131250:NJF131269 NTB131250:NTB131269 OCX131250:OCX131269 OMT131250:OMT131269 OWP131250:OWP131269 PGL131250:PGL131269 PQH131250:PQH131269 QAD131250:QAD131269 QJZ131250:QJZ131269 QTV131250:QTV131269 RDR131250:RDR131269 RNN131250:RNN131269 RXJ131250:RXJ131269 SHF131250:SHF131269 SRB131250:SRB131269 TAX131250:TAX131269 TKT131250:TKT131269 TUP131250:TUP131269 UEL131250:UEL131269 UOH131250:UOH131269 UYD131250:UYD131269 VHZ131250:VHZ131269 VRV131250:VRV131269 WBR131250:WBR131269 WLN131250:WLN131269 WVJ131250:WVJ131269 B196786:B196805 IX196786:IX196805 ST196786:ST196805 ACP196786:ACP196805 AML196786:AML196805 AWH196786:AWH196805 BGD196786:BGD196805 BPZ196786:BPZ196805 BZV196786:BZV196805 CJR196786:CJR196805 CTN196786:CTN196805 DDJ196786:DDJ196805 DNF196786:DNF196805 DXB196786:DXB196805 EGX196786:EGX196805 EQT196786:EQT196805 FAP196786:FAP196805 FKL196786:FKL196805 FUH196786:FUH196805 GED196786:GED196805 GNZ196786:GNZ196805 GXV196786:GXV196805 HHR196786:HHR196805 HRN196786:HRN196805 IBJ196786:IBJ196805 ILF196786:ILF196805 IVB196786:IVB196805 JEX196786:JEX196805 JOT196786:JOT196805 JYP196786:JYP196805 KIL196786:KIL196805 KSH196786:KSH196805 LCD196786:LCD196805 LLZ196786:LLZ196805 LVV196786:LVV196805 MFR196786:MFR196805 MPN196786:MPN196805 MZJ196786:MZJ196805 NJF196786:NJF196805 NTB196786:NTB196805 OCX196786:OCX196805 OMT196786:OMT196805 OWP196786:OWP196805 PGL196786:PGL196805 PQH196786:PQH196805 QAD196786:QAD196805 QJZ196786:QJZ196805 QTV196786:QTV196805 RDR196786:RDR196805 RNN196786:RNN196805 RXJ196786:RXJ196805 SHF196786:SHF196805 SRB196786:SRB196805 TAX196786:TAX196805 TKT196786:TKT196805 TUP196786:TUP196805 UEL196786:UEL196805 UOH196786:UOH196805 UYD196786:UYD196805 VHZ196786:VHZ196805 VRV196786:VRV196805 WBR196786:WBR196805 WLN196786:WLN196805 WVJ196786:WVJ196805 B262322:B262341 IX262322:IX262341 ST262322:ST262341 ACP262322:ACP262341 AML262322:AML262341 AWH262322:AWH262341 BGD262322:BGD262341 BPZ262322:BPZ262341 BZV262322:BZV262341 CJR262322:CJR262341 CTN262322:CTN262341 DDJ262322:DDJ262341 DNF262322:DNF262341 DXB262322:DXB262341 EGX262322:EGX262341 EQT262322:EQT262341 FAP262322:FAP262341 FKL262322:FKL262341 FUH262322:FUH262341 GED262322:GED262341 GNZ262322:GNZ262341 GXV262322:GXV262341 HHR262322:HHR262341 HRN262322:HRN262341 IBJ262322:IBJ262341 ILF262322:ILF262341 IVB262322:IVB262341 JEX262322:JEX262341 JOT262322:JOT262341 JYP262322:JYP262341 KIL262322:KIL262341 KSH262322:KSH262341 LCD262322:LCD262341 LLZ262322:LLZ262341 LVV262322:LVV262341 MFR262322:MFR262341 MPN262322:MPN262341 MZJ262322:MZJ262341 NJF262322:NJF262341 NTB262322:NTB262341 OCX262322:OCX262341 OMT262322:OMT262341 OWP262322:OWP262341 PGL262322:PGL262341 PQH262322:PQH262341 QAD262322:QAD262341 QJZ262322:QJZ262341 QTV262322:QTV262341 RDR262322:RDR262341 RNN262322:RNN262341 RXJ262322:RXJ262341 SHF262322:SHF262341 SRB262322:SRB262341 TAX262322:TAX262341 TKT262322:TKT262341 TUP262322:TUP262341 UEL262322:UEL262341 UOH262322:UOH262341 UYD262322:UYD262341 VHZ262322:VHZ262341 VRV262322:VRV262341 WBR262322:WBR262341 WLN262322:WLN262341 WVJ262322:WVJ262341 B327858:B327877 IX327858:IX327877 ST327858:ST327877 ACP327858:ACP327877 AML327858:AML327877 AWH327858:AWH327877 BGD327858:BGD327877 BPZ327858:BPZ327877 BZV327858:BZV327877 CJR327858:CJR327877 CTN327858:CTN327877 DDJ327858:DDJ327877 DNF327858:DNF327877 DXB327858:DXB327877 EGX327858:EGX327877 EQT327858:EQT327877 FAP327858:FAP327877 FKL327858:FKL327877 FUH327858:FUH327877 GED327858:GED327877 GNZ327858:GNZ327877 GXV327858:GXV327877 HHR327858:HHR327877 HRN327858:HRN327877 IBJ327858:IBJ327877 ILF327858:ILF327877 IVB327858:IVB327877 JEX327858:JEX327877 JOT327858:JOT327877 JYP327858:JYP327877 KIL327858:KIL327877 KSH327858:KSH327877 LCD327858:LCD327877 LLZ327858:LLZ327877 LVV327858:LVV327877 MFR327858:MFR327877 MPN327858:MPN327877 MZJ327858:MZJ327877 NJF327858:NJF327877 NTB327858:NTB327877 OCX327858:OCX327877 OMT327858:OMT327877 OWP327858:OWP327877 PGL327858:PGL327877 PQH327858:PQH327877 QAD327858:QAD327877 QJZ327858:QJZ327877 QTV327858:QTV327877 RDR327858:RDR327877 RNN327858:RNN327877 RXJ327858:RXJ327877 SHF327858:SHF327877 SRB327858:SRB327877 TAX327858:TAX327877 TKT327858:TKT327877 TUP327858:TUP327877 UEL327858:UEL327877 UOH327858:UOH327877 UYD327858:UYD327877 VHZ327858:VHZ327877 VRV327858:VRV327877 WBR327858:WBR327877 WLN327858:WLN327877 WVJ327858:WVJ327877 B393394:B393413 IX393394:IX393413 ST393394:ST393413 ACP393394:ACP393413 AML393394:AML393413 AWH393394:AWH393413 BGD393394:BGD393413 BPZ393394:BPZ393413 BZV393394:BZV393413 CJR393394:CJR393413 CTN393394:CTN393413 DDJ393394:DDJ393413 DNF393394:DNF393413 DXB393394:DXB393413 EGX393394:EGX393413 EQT393394:EQT393413 FAP393394:FAP393413 FKL393394:FKL393413 FUH393394:FUH393413 GED393394:GED393413 GNZ393394:GNZ393413 GXV393394:GXV393413 HHR393394:HHR393413 HRN393394:HRN393413 IBJ393394:IBJ393413 ILF393394:ILF393413 IVB393394:IVB393413 JEX393394:JEX393413 JOT393394:JOT393413 JYP393394:JYP393413 KIL393394:KIL393413 KSH393394:KSH393413 LCD393394:LCD393413 LLZ393394:LLZ393413 LVV393394:LVV393413 MFR393394:MFR393413 MPN393394:MPN393413 MZJ393394:MZJ393413 NJF393394:NJF393413 NTB393394:NTB393413 OCX393394:OCX393413 OMT393394:OMT393413 OWP393394:OWP393413 PGL393394:PGL393413 PQH393394:PQH393413 QAD393394:QAD393413 QJZ393394:QJZ393413 QTV393394:QTV393413 RDR393394:RDR393413 RNN393394:RNN393413 RXJ393394:RXJ393413 SHF393394:SHF393413 SRB393394:SRB393413 TAX393394:TAX393413 TKT393394:TKT393413 TUP393394:TUP393413 UEL393394:UEL393413 UOH393394:UOH393413 UYD393394:UYD393413 VHZ393394:VHZ393413 VRV393394:VRV393413 WBR393394:WBR393413 WLN393394:WLN393413 WVJ393394:WVJ393413 B458930:B458949 IX458930:IX458949 ST458930:ST458949 ACP458930:ACP458949 AML458930:AML458949 AWH458930:AWH458949 BGD458930:BGD458949 BPZ458930:BPZ458949 BZV458930:BZV458949 CJR458930:CJR458949 CTN458930:CTN458949 DDJ458930:DDJ458949 DNF458930:DNF458949 DXB458930:DXB458949 EGX458930:EGX458949 EQT458930:EQT458949 FAP458930:FAP458949 FKL458930:FKL458949 FUH458930:FUH458949 GED458930:GED458949 GNZ458930:GNZ458949 GXV458930:GXV458949 HHR458930:HHR458949 HRN458930:HRN458949 IBJ458930:IBJ458949 ILF458930:ILF458949 IVB458930:IVB458949 JEX458930:JEX458949 JOT458930:JOT458949 JYP458930:JYP458949 KIL458930:KIL458949 KSH458930:KSH458949 LCD458930:LCD458949 LLZ458930:LLZ458949 LVV458930:LVV458949 MFR458930:MFR458949 MPN458930:MPN458949 MZJ458930:MZJ458949 NJF458930:NJF458949 NTB458930:NTB458949 OCX458930:OCX458949 OMT458930:OMT458949 OWP458930:OWP458949 PGL458930:PGL458949 PQH458930:PQH458949 QAD458930:QAD458949 QJZ458930:QJZ458949 QTV458930:QTV458949 RDR458930:RDR458949 RNN458930:RNN458949 RXJ458930:RXJ458949 SHF458930:SHF458949 SRB458930:SRB458949 TAX458930:TAX458949 TKT458930:TKT458949 TUP458930:TUP458949 UEL458930:UEL458949 UOH458930:UOH458949 UYD458930:UYD458949 VHZ458930:VHZ458949 VRV458930:VRV458949 WBR458930:WBR458949 WLN458930:WLN458949 WVJ458930:WVJ458949 B524466:B524485 IX524466:IX524485 ST524466:ST524485 ACP524466:ACP524485 AML524466:AML524485 AWH524466:AWH524485 BGD524466:BGD524485 BPZ524466:BPZ524485 BZV524466:BZV524485 CJR524466:CJR524485 CTN524466:CTN524485 DDJ524466:DDJ524485 DNF524466:DNF524485 DXB524466:DXB524485 EGX524466:EGX524485 EQT524466:EQT524485 FAP524466:FAP524485 FKL524466:FKL524485 FUH524466:FUH524485 GED524466:GED524485 GNZ524466:GNZ524485 GXV524466:GXV524485 HHR524466:HHR524485 HRN524466:HRN524485 IBJ524466:IBJ524485 ILF524466:ILF524485 IVB524466:IVB524485 JEX524466:JEX524485 JOT524466:JOT524485 JYP524466:JYP524485 KIL524466:KIL524485 KSH524466:KSH524485 LCD524466:LCD524485 LLZ524466:LLZ524485 LVV524466:LVV524485 MFR524466:MFR524485 MPN524466:MPN524485 MZJ524466:MZJ524485 NJF524466:NJF524485 NTB524466:NTB524485 OCX524466:OCX524485 OMT524466:OMT524485 OWP524466:OWP524485 PGL524466:PGL524485 PQH524466:PQH524485 QAD524466:QAD524485 QJZ524466:QJZ524485 QTV524466:QTV524485 RDR524466:RDR524485 RNN524466:RNN524485 RXJ524466:RXJ524485 SHF524466:SHF524485 SRB524466:SRB524485 TAX524466:TAX524485 TKT524466:TKT524485 TUP524466:TUP524485 UEL524466:UEL524485 UOH524466:UOH524485 UYD524466:UYD524485 VHZ524466:VHZ524485 VRV524466:VRV524485 WBR524466:WBR524485 WLN524466:WLN524485 WVJ524466:WVJ524485 B590002:B590021 IX590002:IX590021 ST590002:ST590021 ACP590002:ACP590021 AML590002:AML590021 AWH590002:AWH590021 BGD590002:BGD590021 BPZ590002:BPZ590021 BZV590002:BZV590021 CJR590002:CJR590021 CTN590002:CTN590021 DDJ590002:DDJ590021 DNF590002:DNF590021 DXB590002:DXB590021 EGX590002:EGX590021 EQT590002:EQT590021 FAP590002:FAP590021 FKL590002:FKL590021 FUH590002:FUH590021 GED590002:GED590021 GNZ590002:GNZ590021 GXV590002:GXV590021 HHR590002:HHR590021 HRN590002:HRN590021 IBJ590002:IBJ590021 ILF590002:ILF590021 IVB590002:IVB590021 JEX590002:JEX590021 JOT590002:JOT590021 JYP590002:JYP590021 KIL590002:KIL590021 KSH590002:KSH590021 LCD590002:LCD590021 LLZ590002:LLZ590021 LVV590002:LVV590021 MFR590002:MFR590021 MPN590002:MPN590021 MZJ590002:MZJ590021 NJF590002:NJF590021 NTB590002:NTB590021 OCX590002:OCX590021 OMT590002:OMT590021 OWP590002:OWP590021 PGL590002:PGL590021 PQH590002:PQH590021 QAD590002:QAD590021 QJZ590002:QJZ590021 QTV590002:QTV590021 RDR590002:RDR590021 RNN590002:RNN590021 RXJ590002:RXJ590021 SHF590002:SHF590021 SRB590002:SRB590021 TAX590002:TAX590021 TKT590002:TKT590021 TUP590002:TUP590021 UEL590002:UEL590021 UOH590002:UOH590021 UYD590002:UYD590021 VHZ590002:VHZ590021 VRV590002:VRV590021 WBR590002:WBR590021 WLN590002:WLN590021 WVJ590002:WVJ590021 B655538:B655557 IX655538:IX655557 ST655538:ST655557 ACP655538:ACP655557 AML655538:AML655557 AWH655538:AWH655557 BGD655538:BGD655557 BPZ655538:BPZ655557 BZV655538:BZV655557 CJR655538:CJR655557 CTN655538:CTN655557 DDJ655538:DDJ655557 DNF655538:DNF655557 DXB655538:DXB655557 EGX655538:EGX655557 EQT655538:EQT655557 FAP655538:FAP655557 FKL655538:FKL655557 FUH655538:FUH655557 GED655538:GED655557 GNZ655538:GNZ655557 GXV655538:GXV655557 HHR655538:HHR655557 HRN655538:HRN655557 IBJ655538:IBJ655557 ILF655538:ILF655557 IVB655538:IVB655557 JEX655538:JEX655557 JOT655538:JOT655557 JYP655538:JYP655557 KIL655538:KIL655557 KSH655538:KSH655557 LCD655538:LCD655557 LLZ655538:LLZ655557 LVV655538:LVV655557 MFR655538:MFR655557 MPN655538:MPN655557 MZJ655538:MZJ655557 NJF655538:NJF655557 NTB655538:NTB655557 OCX655538:OCX655557 OMT655538:OMT655557 OWP655538:OWP655557 PGL655538:PGL655557 PQH655538:PQH655557 QAD655538:QAD655557 QJZ655538:QJZ655557 QTV655538:QTV655557 RDR655538:RDR655557 RNN655538:RNN655557 RXJ655538:RXJ655557 SHF655538:SHF655557 SRB655538:SRB655557 TAX655538:TAX655557 TKT655538:TKT655557 TUP655538:TUP655557 UEL655538:UEL655557 UOH655538:UOH655557 UYD655538:UYD655557 VHZ655538:VHZ655557 VRV655538:VRV655557 WBR655538:WBR655557 WLN655538:WLN655557 WVJ655538:WVJ655557 B721074:B721093 IX721074:IX721093 ST721074:ST721093 ACP721074:ACP721093 AML721074:AML721093 AWH721074:AWH721093 BGD721074:BGD721093 BPZ721074:BPZ721093 BZV721074:BZV721093 CJR721074:CJR721093 CTN721074:CTN721093 DDJ721074:DDJ721093 DNF721074:DNF721093 DXB721074:DXB721093 EGX721074:EGX721093 EQT721074:EQT721093 FAP721074:FAP721093 FKL721074:FKL721093 FUH721074:FUH721093 GED721074:GED721093 GNZ721074:GNZ721093 GXV721074:GXV721093 HHR721074:HHR721093 HRN721074:HRN721093 IBJ721074:IBJ721093 ILF721074:ILF721093 IVB721074:IVB721093 JEX721074:JEX721093 JOT721074:JOT721093 JYP721074:JYP721093 KIL721074:KIL721093 KSH721074:KSH721093 LCD721074:LCD721093 LLZ721074:LLZ721093 LVV721074:LVV721093 MFR721074:MFR721093 MPN721074:MPN721093 MZJ721074:MZJ721093 NJF721074:NJF721093 NTB721074:NTB721093 OCX721074:OCX721093 OMT721074:OMT721093 OWP721074:OWP721093 PGL721074:PGL721093 PQH721074:PQH721093 QAD721074:QAD721093 QJZ721074:QJZ721093 QTV721074:QTV721093 RDR721074:RDR721093 RNN721074:RNN721093 RXJ721074:RXJ721093 SHF721074:SHF721093 SRB721074:SRB721093 TAX721074:TAX721093 TKT721074:TKT721093 TUP721074:TUP721093 UEL721074:UEL721093 UOH721074:UOH721093 UYD721074:UYD721093 VHZ721074:VHZ721093 VRV721074:VRV721093 WBR721074:WBR721093 WLN721074:WLN721093 WVJ721074:WVJ721093 B786610:B786629 IX786610:IX786629 ST786610:ST786629 ACP786610:ACP786629 AML786610:AML786629 AWH786610:AWH786629 BGD786610:BGD786629 BPZ786610:BPZ786629 BZV786610:BZV786629 CJR786610:CJR786629 CTN786610:CTN786629 DDJ786610:DDJ786629 DNF786610:DNF786629 DXB786610:DXB786629 EGX786610:EGX786629 EQT786610:EQT786629 FAP786610:FAP786629 FKL786610:FKL786629 FUH786610:FUH786629 GED786610:GED786629 GNZ786610:GNZ786629 GXV786610:GXV786629 HHR786610:HHR786629 HRN786610:HRN786629 IBJ786610:IBJ786629 ILF786610:ILF786629 IVB786610:IVB786629 JEX786610:JEX786629 JOT786610:JOT786629 JYP786610:JYP786629 KIL786610:KIL786629 KSH786610:KSH786629 LCD786610:LCD786629 LLZ786610:LLZ786629 LVV786610:LVV786629 MFR786610:MFR786629 MPN786610:MPN786629 MZJ786610:MZJ786629 NJF786610:NJF786629 NTB786610:NTB786629 OCX786610:OCX786629 OMT786610:OMT786629 OWP786610:OWP786629 PGL786610:PGL786629 PQH786610:PQH786629 QAD786610:QAD786629 QJZ786610:QJZ786629 QTV786610:QTV786629 RDR786610:RDR786629 RNN786610:RNN786629 RXJ786610:RXJ786629 SHF786610:SHF786629 SRB786610:SRB786629 TAX786610:TAX786629 TKT786610:TKT786629 TUP786610:TUP786629 UEL786610:UEL786629 UOH786610:UOH786629 UYD786610:UYD786629 VHZ786610:VHZ786629 VRV786610:VRV786629 WBR786610:WBR786629 WLN786610:WLN786629 WVJ786610:WVJ786629 B852146:B852165 IX852146:IX852165 ST852146:ST852165 ACP852146:ACP852165 AML852146:AML852165 AWH852146:AWH852165 BGD852146:BGD852165 BPZ852146:BPZ852165 BZV852146:BZV852165 CJR852146:CJR852165 CTN852146:CTN852165 DDJ852146:DDJ852165 DNF852146:DNF852165 DXB852146:DXB852165 EGX852146:EGX852165 EQT852146:EQT852165 FAP852146:FAP852165 FKL852146:FKL852165 FUH852146:FUH852165 GED852146:GED852165 GNZ852146:GNZ852165 GXV852146:GXV852165 HHR852146:HHR852165 HRN852146:HRN852165 IBJ852146:IBJ852165 ILF852146:ILF852165 IVB852146:IVB852165 JEX852146:JEX852165 JOT852146:JOT852165 JYP852146:JYP852165 KIL852146:KIL852165 KSH852146:KSH852165 LCD852146:LCD852165 LLZ852146:LLZ852165 LVV852146:LVV852165 MFR852146:MFR852165 MPN852146:MPN852165 MZJ852146:MZJ852165 NJF852146:NJF852165 NTB852146:NTB852165 OCX852146:OCX852165 OMT852146:OMT852165 OWP852146:OWP852165 PGL852146:PGL852165 PQH852146:PQH852165 QAD852146:QAD852165 QJZ852146:QJZ852165 QTV852146:QTV852165 RDR852146:RDR852165 RNN852146:RNN852165 RXJ852146:RXJ852165 SHF852146:SHF852165 SRB852146:SRB852165 TAX852146:TAX852165 TKT852146:TKT852165 TUP852146:TUP852165 UEL852146:UEL852165 UOH852146:UOH852165 UYD852146:UYD852165 VHZ852146:VHZ852165 VRV852146:VRV852165 WBR852146:WBR852165 WLN852146:WLN852165 WVJ852146:WVJ852165 B917682:B917701 IX917682:IX917701 ST917682:ST917701 ACP917682:ACP917701 AML917682:AML917701 AWH917682:AWH917701 BGD917682:BGD917701 BPZ917682:BPZ917701 BZV917682:BZV917701 CJR917682:CJR917701 CTN917682:CTN917701 DDJ917682:DDJ917701 DNF917682:DNF917701 DXB917682:DXB917701 EGX917682:EGX917701 EQT917682:EQT917701 FAP917682:FAP917701 FKL917682:FKL917701 FUH917682:FUH917701 GED917682:GED917701 GNZ917682:GNZ917701 GXV917682:GXV917701 HHR917682:HHR917701 HRN917682:HRN917701 IBJ917682:IBJ917701 ILF917682:ILF917701 IVB917682:IVB917701 JEX917682:JEX917701 JOT917682:JOT917701 JYP917682:JYP917701 KIL917682:KIL917701 KSH917682:KSH917701 LCD917682:LCD917701 LLZ917682:LLZ917701 LVV917682:LVV917701 MFR917682:MFR917701 MPN917682:MPN917701 MZJ917682:MZJ917701 NJF917682:NJF917701 NTB917682:NTB917701 OCX917682:OCX917701 OMT917682:OMT917701 OWP917682:OWP917701 PGL917682:PGL917701 PQH917682:PQH917701 QAD917682:QAD917701 QJZ917682:QJZ917701 QTV917682:QTV917701 RDR917682:RDR917701 RNN917682:RNN917701 RXJ917682:RXJ917701 SHF917682:SHF917701 SRB917682:SRB917701 TAX917682:TAX917701 TKT917682:TKT917701 TUP917682:TUP917701 UEL917682:UEL917701 UOH917682:UOH917701 UYD917682:UYD917701 VHZ917682:VHZ917701 VRV917682:VRV917701 WBR917682:WBR917701 WLN917682:WLN917701 WVJ917682:WVJ917701 B983218:B983237 IX983218:IX983237 ST983218:ST983237 ACP983218:ACP983237 AML983218:AML983237 AWH983218:AWH983237 BGD983218:BGD983237 BPZ983218:BPZ983237 BZV983218:BZV983237 CJR983218:CJR983237 CTN983218:CTN983237 DDJ983218:DDJ983237 DNF983218:DNF983237 DXB983218:DXB983237 EGX983218:EGX983237 EQT983218:EQT983237 FAP983218:FAP983237 FKL983218:FKL983237 FUH983218:FUH983237 GED983218:GED983237 GNZ983218:GNZ983237 GXV983218:GXV983237 HHR983218:HHR983237 HRN983218:HRN983237 IBJ983218:IBJ983237 ILF983218:ILF983237 IVB983218:IVB983237 JEX983218:JEX983237 JOT983218:JOT983237 JYP983218:JYP983237 KIL983218:KIL983237 KSH983218:KSH983237 LCD983218:LCD983237 LLZ983218:LLZ983237 LVV983218:LVV983237 MFR983218:MFR983237 MPN983218:MPN983237 MZJ983218:MZJ983237 NJF983218:NJF983237 NTB983218:NTB983237 OCX983218:OCX983237 OMT983218:OMT983237 OWP983218:OWP983237 PGL983218:PGL983237 PQH983218:PQH983237 QAD983218:QAD983237 QJZ983218:QJZ983237 QTV983218:QTV983237 RDR983218:RDR983237 RNN983218:RNN983237 RXJ983218:RXJ983237 SHF983218:SHF983237 SRB983218:SRB983237 TAX983218:TAX983237 TKT983218:TKT983237 TUP983218:TUP983237 UEL983218:UEL983237 UOH983218:UOH983237 UYD983218:UYD983237 VHZ983218:VHZ983237 VRV983218:VRV983237 WBR983218:WBR983237 WLN983218:WLN983237 WVJ983218:WVJ983237 N161:O180 JJ161:JK180 TF161:TG180 ADB161:ADC180 AMX161:AMY180 AWT161:AWU180 BGP161:BGQ180 BQL161:BQM180 CAH161:CAI180 CKD161:CKE180 CTZ161:CUA180 DDV161:DDW180 DNR161:DNS180 DXN161:DXO180 EHJ161:EHK180 ERF161:ERG180 FBB161:FBC180 FKX161:FKY180 FUT161:FUU180 GEP161:GEQ180 GOL161:GOM180 GYH161:GYI180 HID161:HIE180 HRZ161:HSA180 IBV161:IBW180 ILR161:ILS180 IVN161:IVO180 JFJ161:JFK180 JPF161:JPG180 JZB161:JZC180 KIX161:KIY180 KST161:KSU180 LCP161:LCQ180 LML161:LMM180 LWH161:LWI180 MGD161:MGE180 MPZ161:MQA180 MZV161:MZW180 NJR161:NJS180 NTN161:NTO180 ODJ161:ODK180 ONF161:ONG180 OXB161:OXC180 PGX161:PGY180 PQT161:PQU180 QAP161:QAQ180 QKL161:QKM180 QUH161:QUI180 RED161:REE180 RNZ161:ROA180 RXV161:RXW180 SHR161:SHS180 SRN161:SRO180 TBJ161:TBK180 TLF161:TLG180 TVB161:TVC180 UEX161:UEY180 UOT161:UOU180 UYP161:UYQ180 VIL161:VIM180 VSH161:VSI180 WCD161:WCE180 WLZ161:WMA180 WVV161:WVW180 N65714:O65733 JJ65714:JK65733 TF65714:TG65733 ADB65714:ADC65733 AMX65714:AMY65733 AWT65714:AWU65733 BGP65714:BGQ65733 BQL65714:BQM65733 CAH65714:CAI65733 CKD65714:CKE65733 CTZ65714:CUA65733 DDV65714:DDW65733 DNR65714:DNS65733 DXN65714:DXO65733 EHJ65714:EHK65733 ERF65714:ERG65733 FBB65714:FBC65733 FKX65714:FKY65733 FUT65714:FUU65733 GEP65714:GEQ65733 GOL65714:GOM65733 GYH65714:GYI65733 HID65714:HIE65733 HRZ65714:HSA65733 IBV65714:IBW65733 ILR65714:ILS65733 IVN65714:IVO65733 JFJ65714:JFK65733 JPF65714:JPG65733 JZB65714:JZC65733 KIX65714:KIY65733 KST65714:KSU65733 LCP65714:LCQ65733 LML65714:LMM65733 LWH65714:LWI65733 MGD65714:MGE65733 MPZ65714:MQA65733 MZV65714:MZW65733 NJR65714:NJS65733 NTN65714:NTO65733 ODJ65714:ODK65733 ONF65714:ONG65733 OXB65714:OXC65733 PGX65714:PGY65733 PQT65714:PQU65733 QAP65714:QAQ65733 QKL65714:QKM65733 QUH65714:QUI65733 RED65714:REE65733 RNZ65714:ROA65733 RXV65714:RXW65733 SHR65714:SHS65733 SRN65714:SRO65733 TBJ65714:TBK65733 TLF65714:TLG65733 TVB65714:TVC65733 UEX65714:UEY65733 UOT65714:UOU65733 UYP65714:UYQ65733 VIL65714:VIM65733 VSH65714:VSI65733 WCD65714:WCE65733 WLZ65714:WMA65733 WVV65714:WVW65733 N131250:O131269 JJ131250:JK131269 TF131250:TG131269 ADB131250:ADC131269 AMX131250:AMY131269 AWT131250:AWU131269 BGP131250:BGQ131269 BQL131250:BQM131269 CAH131250:CAI131269 CKD131250:CKE131269 CTZ131250:CUA131269 DDV131250:DDW131269 DNR131250:DNS131269 DXN131250:DXO131269 EHJ131250:EHK131269 ERF131250:ERG131269 FBB131250:FBC131269 FKX131250:FKY131269 FUT131250:FUU131269 GEP131250:GEQ131269 GOL131250:GOM131269 GYH131250:GYI131269 HID131250:HIE131269 HRZ131250:HSA131269 IBV131250:IBW131269 ILR131250:ILS131269 IVN131250:IVO131269 JFJ131250:JFK131269 JPF131250:JPG131269 JZB131250:JZC131269 KIX131250:KIY131269 KST131250:KSU131269 LCP131250:LCQ131269 LML131250:LMM131269 LWH131250:LWI131269 MGD131250:MGE131269 MPZ131250:MQA131269 MZV131250:MZW131269 NJR131250:NJS131269 NTN131250:NTO131269 ODJ131250:ODK131269 ONF131250:ONG131269 OXB131250:OXC131269 PGX131250:PGY131269 PQT131250:PQU131269 QAP131250:QAQ131269 QKL131250:QKM131269 QUH131250:QUI131269 RED131250:REE131269 RNZ131250:ROA131269 RXV131250:RXW131269 SHR131250:SHS131269 SRN131250:SRO131269 TBJ131250:TBK131269 TLF131250:TLG131269 TVB131250:TVC131269 UEX131250:UEY131269 UOT131250:UOU131269 UYP131250:UYQ131269 VIL131250:VIM131269 VSH131250:VSI131269 WCD131250:WCE131269 WLZ131250:WMA131269 WVV131250:WVW131269 N196786:O196805 JJ196786:JK196805 TF196786:TG196805 ADB196786:ADC196805 AMX196786:AMY196805 AWT196786:AWU196805 BGP196786:BGQ196805 BQL196786:BQM196805 CAH196786:CAI196805 CKD196786:CKE196805 CTZ196786:CUA196805 DDV196786:DDW196805 DNR196786:DNS196805 DXN196786:DXO196805 EHJ196786:EHK196805 ERF196786:ERG196805 FBB196786:FBC196805 FKX196786:FKY196805 FUT196786:FUU196805 GEP196786:GEQ196805 GOL196786:GOM196805 GYH196786:GYI196805 HID196786:HIE196805 HRZ196786:HSA196805 IBV196786:IBW196805 ILR196786:ILS196805 IVN196786:IVO196805 JFJ196786:JFK196805 JPF196786:JPG196805 JZB196786:JZC196805 KIX196786:KIY196805 KST196786:KSU196805 LCP196786:LCQ196805 LML196786:LMM196805 LWH196786:LWI196805 MGD196786:MGE196805 MPZ196786:MQA196805 MZV196786:MZW196805 NJR196786:NJS196805 NTN196786:NTO196805 ODJ196786:ODK196805 ONF196786:ONG196805 OXB196786:OXC196805 PGX196786:PGY196805 PQT196786:PQU196805 QAP196786:QAQ196805 QKL196786:QKM196805 QUH196786:QUI196805 RED196786:REE196805 RNZ196786:ROA196805 RXV196786:RXW196805 SHR196786:SHS196805 SRN196786:SRO196805 TBJ196786:TBK196805 TLF196786:TLG196805 TVB196786:TVC196805 UEX196786:UEY196805 UOT196786:UOU196805 UYP196786:UYQ196805 VIL196786:VIM196805 VSH196786:VSI196805 WCD196786:WCE196805 WLZ196786:WMA196805 WVV196786:WVW196805 N262322:O262341 JJ262322:JK262341 TF262322:TG262341 ADB262322:ADC262341 AMX262322:AMY262341 AWT262322:AWU262341 BGP262322:BGQ262341 BQL262322:BQM262341 CAH262322:CAI262341 CKD262322:CKE262341 CTZ262322:CUA262341 DDV262322:DDW262341 DNR262322:DNS262341 DXN262322:DXO262341 EHJ262322:EHK262341 ERF262322:ERG262341 FBB262322:FBC262341 FKX262322:FKY262341 FUT262322:FUU262341 GEP262322:GEQ262341 GOL262322:GOM262341 GYH262322:GYI262341 HID262322:HIE262341 HRZ262322:HSA262341 IBV262322:IBW262341 ILR262322:ILS262341 IVN262322:IVO262341 JFJ262322:JFK262341 JPF262322:JPG262341 JZB262322:JZC262341 KIX262322:KIY262341 KST262322:KSU262341 LCP262322:LCQ262341 LML262322:LMM262341 LWH262322:LWI262341 MGD262322:MGE262341 MPZ262322:MQA262341 MZV262322:MZW262341 NJR262322:NJS262341 NTN262322:NTO262341 ODJ262322:ODK262341 ONF262322:ONG262341 OXB262322:OXC262341 PGX262322:PGY262341 PQT262322:PQU262341 QAP262322:QAQ262341 QKL262322:QKM262341 QUH262322:QUI262341 RED262322:REE262341 RNZ262322:ROA262341 RXV262322:RXW262341 SHR262322:SHS262341 SRN262322:SRO262341 TBJ262322:TBK262341 TLF262322:TLG262341 TVB262322:TVC262341 UEX262322:UEY262341 UOT262322:UOU262341 UYP262322:UYQ262341 VIL262322:VIM262341 VSH262322:VSI262341 WCD262322:WCE262341 WLZ262322:WMA262341 WVV262322:WVW262341 N327858:O327877 JJ327858:JK327877 TF327858:TG327877 ADB327858:ADC327877 AMX327858:AMY327877 AWT327858:AWU327877 BGP327858:BGQ327877 BQL327858:BQM327877 CAH327858:CAI327877 CKD327858:CKE327877 CTZ327858:CUA327877 DDV327858:DDW327877 DNR327858:DNS327877 DXN327858:DXO327877 EHJ327858:EHK327877 ERF327858:ERG327877 FBB327858:FBC327877 FKX327858:FKY327877 FUT327858:FUU327877 GEP327858:GEQ327877 GOL327858:GOM327877 GYH327858:GYI327877 HID327858:HIE327877 HRZ327858:HSA327877 IBV327858:IBW327877 ILR327858:ILS327877 IVN327858:IVO327877 JFJ327858:JFK327877 JPF327858:JPG327877 JZB327858:JZC327877 KIX327858:KIY327877 KST327858:KSU327877 LCP327858:LCQ327877 LML327858:LMM327877 LWH327858:LWI327877 MGD327858:MGE327877 MPZ327858:MQA327877 MZV327858:MZW327877 NJR327858:NJS327877 NTN327858:NTO327877 ODJ327858:ODK327877 ONF327858:ONG327877 OXB327858:OXC327877 PGX327858:PGY327877 PQT327858:PQU327877 QAP327858:QAQ327877 QKL327858:QKM327877 QUH327858:QUI327877 RED327858:REE327877 RNZ327858:ROA327877 RXV327858:RXW327877 SHR327858:SHS327877 SRN327858:SRO327877 TBJ327858:TBK327877 TLF327858:TLG327877 TVB327858:TVC327877 UEX327858:UEY327877 UOT327858:UOU327877 UYP327858:UYQ327877 VIL327858:VIM327877 VSH327858:VSI327877 WCD327858:WCE327877 WLZ327858:WMA327877 WVV327858:WVW327877 N393394:O393413 JJ393394:JK393413 TF393394:TG393413 ADB393394:ADC393413 AMX393394:AMY393413 AWT393394:AWU393413 BGP393394:BGQ393413 BQL393394:BQM393413 CAH393394:CAI393413 CKD393394:CKE393413 CTZ393394:CUA393413 DDV393394:DDW393413 DNR393394:DNS393413 DXN393394:DXO393413 EHJ393394:EHK393413 ERF393394:ERG393413 FBB393394:FBC393413 FKX393394:FKY393413 FUT393394:FUU393413 GEP393394:GEQ393413 GOL393394:GOM393413 GYH393394:GYI393413 HID393394:HIE393413 HRZ393394:HSA393413 IBV393394:IBW393413 ILR393394:ILS393413 IVN393394:IVO393413 JFJ393394:JFK393413 JPF393394:JPG393413 JZB393394:JZC393413 KIX393394:KIY393413 KST393394:KSU393413 LCP393394:LCQ393413 LML393394:LMM393413 LWH393394:LWI393413 MGD393394:MGE393413 MPZ393394:MQA393413 MZV393394:MZW393413 NJR393394:NJS393413 NTN393394:NTO393413 ODJ393394:ODK393413 ONF393394:ONG393413 OXB393394:OXC393413 PGX393394:PGY393413 PQT393394:PQU393413 QAP393394:QAQ393413 QKL393394:QKM393413 QUH393394:QUI393413 RED393394:REE393413 RNZ393394:ROA393413 RXV393394:RXW393413 SHR393394:SHS393413 SRN393394:SRO393413 TBJ393394:TBK393413 TLF393394:TLG393413 TVB393394:TVC393413 UEX393394:UEY393413 UOT393394:UOU393413 UYP393394:UYQ393413 VIL393394:VIM393413 VSH393394:VSI393413 WCD393394:WCE393413 WLZ393394:WMA393413 WVV393394:WVW393413 N458930:O458949 JJ458930:JK458949 TF458930:TG458949 ADB458930:ADC458949 AMX458930:AMY458949 AWT458930:AWU458949 BGP458930:BGQ458949 BQL458930:BQM458949 CAH458930:CAI458949 CKD458930:CKE458949 CTZ458930:CUA458949 DDV458930:DDW458949 DNR458930:DNS458949 DXN458930:DXO458949 EHJ458930:EHK458949 ERF458930:ERG458949 FBB458930:FBC458949 FKX458930:FKY458949 FUT458930:FUU458949 GEP458930:GEQ458949 GOL458930:GOM458949 GYH458930:GYI458949 HID458930:HIE458949 HRZ458930:HSA458949 IBV458930:IBW458949 ILR458930:ILS458949 IVN458930:IVO458949 JFJ458930:JFK458949 JPF458930:JPG458949 JZB458930:JZC458949 KIX458930:KIY458949 KST458930:KSU458949 LCP458930:LCQ458949 LML458930:LMM458949 LWH458930:LWI458949 MGD458930:MGE458949 MPZ458930:MQA458949 MZV458930:MZW458949 NJR458930:NJS458949 NTN458930:NTO458949 ODJ458930:ODK458949 ONF458930:ONG458949 OXB458930:OXC458949 PGX458930:PGY458949 PQT458930:PQU458949 QAP458930:QAQ458949 QKL458930:QKM458949 QUH458930:QUI458949 RED458930:REE458949 RNZ458930:ROA458949 RXV458930:RXW458949 SHR458930:SHS458949 SRN458930:SRO458949 TBJ458930:TBK458949 TLF458930:TLG458949 TVB458930:TVC458949 UEX458930:UEY458949 UOT458930:UOU458949 UYP458930:UYQ458949 VIL458930:VIM458949 VSH458930:VSI458949 WCD458930:WCE458949 WLZ458930:WMA458949 WVV458930:WVW458949 N524466:O524485 JJ524466:JK524485 TF524466:TG524485 ADB524466:ADC524485 AMX524466:AMY524485 AWT524466:AWU524485 BGP524466:BGQ524485 BQL524466:BQM524485 CAH524466:CAI524485 CKD524466:CKE524485 CTZ524466:CUA524485 DDV524466:DDW524485 DNR524466:DNS524485 DXN524466:DXO524485 EHJ524466:EHK524485 ERF524466:ERG524485 FBB524466:FBC524485 FKX524466:FKY524485 FUT524466:FUU524485 GEP524466:GEQ524485 GOL524466:GOM524485 GYH524466:GYI524485 HID524466:HIE524485 HRZ524466:HSA524485 IBV524466:IBW524485 ILR524466:ILS524485 IVN524466:IVO524485 JFJ524466:JFK524485 JPF524466:JPG524485 JZB524466:JZC524485 KIX524466:KIY524485 KST524466:KSU524485 LCP524466:LCQ524485 LML524466:LMM524485 LWH524466:LWI524485 MGD524466:MGE524485 MPZ524466:MQA524485 MZV524466:MZW524485 NJR524466:NJS524485 NTN524466:NTO524485 ODJ524466:ODK524485 ONF524466:ONG524485 OXB524466:OXC524485 PGX524466:PGY524485 PQT524466:PQU524485 QAP524466:QAQ524485 QKL524466:QKM524485 QUH524466:QUI524485 RED524466:REE524485 RNZ524466:ROA524485 RXV524466:RXW524485 SHR524466:SHS524485 SRN524466:SRO524485 TBJ524466:TBK524485 TLF524466:TLG524485 TVB524466:TVC524485 UEX524466:UEY524485 UOT524466:UOU524485 UYP524466:UYQ524485 VIL524466:VIM524485 VSH524466:VSI524485 WCD524466:WCE524485 WLZ524466:WMA524485 WVV524466:WVW524485 N590002:O590021 JJ590002:JK590021 TF590002:TG590021 ADB590002:ADC590021 AMX590002:AMY590021 AWT590002:AWU590021 BGP590002:BGQ590021 BQL590002:BQM590021 CAH590002:CAI590021 CKD590002:CKE590021 CTZ590002:CUA590021 DDV590002:DDW590021 DNR590002:DNS590021 DXN590002:DXO590021 EHJ590002:EHK590021 ERF590002:ERG590021 FBB590002:FBC590021 FKX590002:FKY590021 FUT590002:FUU590021 GEP590002:GEQ590021 GOL590002:GOM590021 GYH590002:GYI590021 HID590002:HIE590021 HRZ590002:HSA590021 IBV590002:IBW590021 ILR590002:ILS590021 IVN590002:IVO590021 JFJ590002:JFK590021 JPF590002:JPG590021 JZB590002:JZC590021 KIX590002:KIY590021 KST590002:KSU590021 LCP590002:LCQ590021 LML590002:LMM590021 LWH590002:LWI590021 MGD590002:MGE590021 MPZ590002:MQA590021 MZV590002:MZW590021 NJR590002:NJS590021 NTN590002:NTO590021 ODJ590002:ODK590021 ONF590002:ONG590021 OXB590002:OXC590021 PGX590002:PGY590021 PQT590002:PQU590021 QAP590002:QAQ590021 QKL590002:QKM590021 QUH590002:QUI590021 RED590002:REE590021 RNZ590002:ROA590021 RXV590002:RXW590021 SHR590002:SHS590021 SRN590002:SRO590021 TBJ590002:TBK590021 TLF590002:TLG590021 TVB590002:TVC590021 UEX590002:UEY590021 UOT590002:UOU590021 UYP590002:UYQ590021 VIL590002:VIM590021 VSH590002:VSI590021 WCD590002:WCE590021 WLZ590002:WMA590021 WVV590002:WVW590021 N655538:O655557 JJ655538:JK655557 TF655538:TG655557 ADB655538:ADC655557 AMX655538:AMY655557 AWT655538:AWU655557 BGP655538:BGQ655557 BQL655538:BQM655557 CAH655538:CAI655557 CKD655538:CKE655557 CTZ655538:CUA655557 DDV655538:DDW655557 DNR655538:DNS655557 DXN655538:DXO655557 EHJ655538:EHK655557 ERF655538:ERG655557 FBB655538:FBC655557 FKX655538:FKY655557 FUT655538:FUU655557 GEP655538:GEQ655557 GOL655538:GOM655557 GYH655538:GYI655557 HID655538:HIE655557 HRZ655538:HSA655557 IBV655538:IBW655557 ILR655538:ILS655557 IVN655538:IVO655557 JFJ655538:JFK655557 JPF655538:JPG655557 JZB655538:JZC655557 KIX655538:KIY655557 KST655538:KSU655557 LCP655538:LCQ655557 LML655538:LMM655557 LWH655538:LWI655557 MGD655538:MGE655557 MPZ655538:MQA655557 MZV655538:MZW655557 NJR655538:NJS655557 NTN655538:NTO655557 ODJ655538:ODK655557 ONF655538:ONG655557 OXB655538:OXC655557 PGX655538:PGY655557 PQT655538:PQU655557 QAP655538:QAQ655557 QKL655538:QKM655557 QUH655538:QUI655557 RED655538:REE655557 RNZ655538:ROA655557 RXV655538:RXW655557 SHR655538:SHS655557 SRN655538:SRO655557 TBJ655538:TBK655557 TLF655538:TLG655557 TVB655538:TVC655557 UEX655538:UEY655557 UOT655538:UOU655557 UYP655538:UYQ655557 VIL655538:VIM655557 VSH655538:VSI655557 WCD655538:WCE655557 WLZ655538:WMA655557 WVV655538:WVW655557 N721074:O721093 JJ721074:JK721093 TF721074:TG721093 ADB721074:ADC721093 AMX721074:AMY721093 AWT721074:AWU721093 BGP721074:BGQ721093 BQL721074:BQM721093 CAH721074:CAI721093 CKD721074:CKE721093 CTZ721074:CUA721093 DDV721074:DDW721093 DNR721074:DNS721093 DXN721074:DXO721093 EHJ721074:EHK721093 ERF721074:ERG721093 FBB721074:FBC721093 FKX721074:FKY721093 FUT721074:FUU721093 GEP721074:GEQ721093 GOL721074:GOM721093 GYH721074:GYI721093 HID721074:HIE721093 HRZ721074:HSA721093 IBV721074:IBW721093 ILR721074:ILS721093 IVN721074:IVO721093 JFJ721074:JFK721093 JPF721074:JPG721093 JZB721074:JZC721093 KIX721074:KIY721093 KST721074:KSU721093 LCP721074:LCQ721093 LML721074:LMM721093 LWH721074:LWI721093 MGD721074:MGE721093 MPZ721074:MQA721093 MZV721074:MZW721093 NJR721074:NJS721093 NTN721074:NTO721093 ODJ721074:ODK721093 ONF721074:ONG721093 OXB721074:OXC721093 PGX721074:PGY721093 PQT721074:PQU721093 QAP721074:QAQ721093 QKL721074:QKM721093 QUH721074:QUI721093 RED721074:REE721093 RNZ721074:ROA721093 RXV721074:RXW721093 SHR721074:SHS721093 SRN721074:SRO721093 TBJ721074:TBK721093 TLF721074:TLG721093 TVB721074:TVC721093 UEX721074:UEY721093 UOT721074:UOU721093 UYP721074:UYQ721093 VIL721074:VIM721093 VSH721074:VSI721093 WCD721074:WCE721093 WLZ721074:WMA721093 WVV721074:WVW721093 N786610:O786629 JJ786610:JK786629 TF786610:TG786629 ADB786610:ADC786629 AMX786610:AMY786629 AWT786610:AWU786629 BGP786610:BGQ786629 BQL786610:BQM786629 CAH786610:CAI786629 CKD786610:CKE786629 CTZ786610:CUA786629 DDV786610:DDW786629 DNR786610:DNS786629 DXN786610:DXO786629 EHJ786610:EHK786629 ERF786610:ERG786629 FBB786610:FBC786629 FKX786610:FKY786629 FUT786610:FUU786629 GEP786610:GEQ786629 GOL786610:GOM786629 GYH786610:GYI786629 HID786610:HIE786629 HRZ786610:HSA786629 IBV786610:IBW786629 ILR786610:ILS786629 IVN786610:IVO786629 JFJ786610:JFK786629 JPF786610:JPG786629 JZB786610:JZC786629 KIX786610:KIY786629 KST786610:KSU786629 LCP786610:LCQ786629 LML786610:LMM786629 LWH786610:LWI786629 MGD786610:MGE786629 MPZ786610:MQA786629 MZV786610:MZW786629 NJR786610:NJS786629 NTN786610:NTO786629 ODJ786610:ODK786629 ONF786610:ONG786629 OXB786610:OXC786629 PGX786610:PGY786629 PQT786610:PQU786629 QAP786610:QAQ786629 QKL786610:QKM786629 QUH786610:QUI786629 RED786610:REE786629 RNZ786610:ROA786629 RXV786610:RXW786629 SHR786610:SHS786629 SRN786610:SRO786629 TBJ786610:TBK786629 TLF786610:TLG786629 TVB786610:TVC786629 UEX786610:UEY786629 UOT786610:UOU786629 UYP786610:UYQ786629 VIL786610:VIM786629 VSH786610:VSI786629 WCD786610:WCE786629 WLZ786610:WMA786629 WVV786610:WVW786629 N852146:O852165 JJ852146:JK852165 TF852146:TG852165 ADB852146:ADC852165 AMX852146:AMY852165 AWT852146:AWU852165 BGP852146:BGQ852165 BQL852146:BQM852165 CAH852146:CAI852165 CKD852146:CKE852165 CTZ852146:CUA852165 DDV852146:DDW852165 DNR852146:DNS852165 DXN852146:DXO852165 EHJ852146:EHK852165 ERF852146:ERG852165 FBB852146:FBC852165 FKX852146:FKY852165 FUT852146:FUU852165 GEP852146:GEQ852165 GOL852146:GOM852165 GYH852146:GYI852165 HID852146:HIE852165 HRZ852146:HSA852165 IBV852146:IBW852165 ILR852146:ILS852165 IVN852146:IVO852165 JFJ852146:JFK852165 JPF852146:JPG852165 JZB852146:JZC852165 KIX852146:KIY852165 KST852146:KSU852165 LCP852146:LCQ852165 LML852146:LMM852165 LWH852146:LWI852165 MGD852146:MGE852165 MPZ852146:MQA852165 MZV852146:MZW852165 NJR852146:NJS852165 NTN852146:NTO852165 ODJ852146:ODK852165 ONF852146:ONG852165 OXB852146:OXC852165 PGX852146:PGY852165 PQT852146:PQU852165 QAP852146:QAQ852165 QKL852146:QKM852165 QUH852146:QUI852165 RED852146:REE852165 RNZ852146:ROA852165 RXV852146:RXW852165 SHR852146:SHS852165 SRN852146:SRO852165 TBJ852146:TBK852165 TLF852146:TLG852165 TVB852146:TVC852165 UEX852146:UEY852165 UOT852146:UOU852165 UYP852146:UYQ852165 VIL852146:VIM852165 VSH852146:VSI852165 WCD852146:WCE852165 WLZ852146:WMA852165 WVV852146:WVW852165 N917682:O917701 JJ917682:JK917701 TF917682:TG917701 ADB917682:ADC917701 AMX917682:AMY917701 AWT917682:AWU917701 BGP917682:BGQ917701 BQL917682:BQM917701 CAH917682:CAI917701 CKD917682:CKE917701 CTZ917682:CUA917701 DDV917682:DDW917701 DNR917682:DNS917701 DXN917682:DXO917701 EHJ917682:EHK917701 ERF917682:ERG917701 FBB917682:FBC917701 FKX917682:FKY917701 FUT917682:FUU917701 GEP917682:GEQ917701 GOL917682:GOM917701 GYH917682:GYI917701 HID917682:HIE917701 HRZ917682:HSA917701 IBV917682:IBW917701 ILR917682:ILS917701 IVN917682:IVO917701 JFJ917682:JFK917701 JPF917682:JPG917701 JZB917682:JZC917701 KIX917682:KIY917701 KST917682:KSU917701 LCP917682:LCQ917701 LML917682:LMM917701 LWH917682:LWI917701 MGD917682:MGE917701 MPZ917682:MQA917701 MZV917682:MZW917701 NJR917682:NJS917701 NTN917682:NTO917701 ODJ917682:ODK917701 ONF917682:ONG917701 OXB917682:OXC917701 PGX917682:PGY917701 PQT917682:PQU917701 QAP917682:QAQ917701 QKL917682:QKM917701 QUH917682:QUI917701 RED917682:REE917701 RNZ917682:ROA917701 RXV917682:RXW917701 SHR917682:SHS917701 SRN917682:SRO917701 TBJ917682:TBK917701 TLF917682:TLG917701 TVB917682:TVC917701 UEX917682:UEY917701 UOT917682:UOU917701 UYP917682:UYQ917701 VIL917682:VIM917701 VSH917682:VSI917701 WCD917682:WCE917701 WLZ917682:WMA917701 WVV917682:WVW917701 N983218:O983237 JJ983218:JK983237 TF983218:TG983237 ADB983218:ADC983237 AMX983218:AMY983237 AWT983218:AWU983237 BGP983218:BGQ983237 BQL983218:BQM983237 CAH983218:CAI983237 CKD983218:CKE983237 CTZ983218:CUA983237 DDV983218:DDW983237 DNR983218:DNS983237 DXN983218:DXO983237 EHJ983218:EHK983237 ERF983218:ERG983237 FBB983218:FBC983237 FKX983218:FKY983237 FUT983218:FUU983237 GEP983218:GEQ983237 GOL983218:GOM983237 GYH983218:GYI983237 HID983218:HIE983237 HRZ983218:HSA983237 IBV983218:IBW983237 ILR983218:ILS983237 IVN983218:IVO983237 JFJ983218:JFK983237 JPF983218:JPG983237 JZB983218:JZC983237 KIX983218:KIY983237 KST983218:KSU983237 LCP983218:LCQ983237 LML983218:LMM983237 LWH983218:LWI983237 MGD983218:MGE983237 MPZ983218:MQA983237 MZV983218:MZW983237 NJR983218:NJS983237 NTN983218:NTO983237 ODJ983218:ODK983237 ONF983218:ONG983237 OXB983218:OXC983237 PGX983218:PGY983237 PQT983218:PQU983237 QAP983218:QAQ983237 QKL983218:QKM983237 QUH983218:QUI983237 RED983218:REE983237 RNZ983218:ROA983237 RXV983218:RXW983237 SHR983218:SHS983237 SRN983218:SRO983237 TBJ983218:TBK983237 TLF983218:TLG983237 TVB983218:TVC983237 UEX983218:UEY983237 UOT983218:UOU983237 UYP983218:UYQ983237 VIL983218:VIM983237 VSH983218:VSI983237 WCD983218:WCE983237 WLZ983218:WMA983237 WVV983218:WVW983237 G161:G180 JC161:JC180 SY161:SY180 ACU161:ACU180 AMQ161:AMQ180 AWM161:AWM180 BGI161:BGI180 BQE161:BQE180 CAA161:CAA180 CJW161:CJW180 CTS161:CTS180 DDO161:DDO180 DNK161:DNK180 DXG161:DXG180 EHC161:EHC180 EQY161:EQY180 FAU161:FAU180 FKQ161:FKQ180 FUM161:FUM180 GEI161:GEI180 GOE161:GOE180 GYA161:GYA180 HHW161:HHW180 HRS161:HRS180 IBO161:IBO180 ILK161:ILK180 IVG161:IVG180 JFC161:JFC180 JOY161:JOY180 JYU161:JYU180 KIQ161:KIQ180 KSM161:KSM180 LCI161:LCI180 LME161:LME180 LWA161:LWA180 MFW161:MFW180 MPS161:MPS180 MZO161:MZO180 NJK161:NJK180 NTG161:NTG180 ODC161:ODC180 OMY161:OMY180 OWU161:OWU180 PGQ161:PGQ180 PQM161:PQM180 QAI161:QAI180 QKE161:QKE180 QUA161:QUA180 RDW161:RDW180 RNS161:RNS180 RXO161:RXO180 SHK161:SHK180 SRG161:SRG180 TBC161:TBC180 TKY161:TKY180 TUU161:TUU180 UEQ161:UEQ180 UOM161:UOM180 UYI161:UYI180 VIE161:VIE180 VSA161:VSA180 WBW161:WBW180 WLS161:WLS180 WVO161:WVO180 G65714:G65733 JC65714:JC65733 SY65714:SY65733 ACU65714:ACU65733 AMQ65714:AMQ65733 AWM65714:AWM65733 BGI65714:BGI65733 BQE65714:BQE65733 CAA65714:CAA65733 CJW65714:CJW65733 CTS65714:CTS65733 DDO65714:DDO65733 DNK65714:DNK65733 DXG65714:DXG65733 EHC65714:EHC65733 EQY65714:EQY65733 FAU65714:FAU65733 FKQ65714:FKQ65733 FUM65714:FUM65733 GEI65714:GEI65733 GOE65714:GOE65733 GYA65714:GYA65733 HHW65714:HHW65733 HRS65714:HRS65733 IBO65714:IBO65733 ILK65714:ILK65733 IVG65714:IVG65733 JFC65714:JFC65733 JOY65714:JOY65733 JYU65714:JYU65733 KIQ65714:KIQ65733 KSM65714:KSM65733 LCI65714:LCI65733 LME65714:LME65733 LWA65714:LWA65733 MFW65714:MFW65733 MPS65714:MPS65733 MZO65714:MZO65733 NJK65714:NJK65733 NTG65714:NTG65733 ODC65714:ODC65733 OMY65714:OMY65733 OWU65714:OWU65733 PGQ65714:PGQ65733 PQM65714:PQM65733 QAI65714:QAI65733 QKE65714:QKE65733 QUA65714:QUA65733 RDW65714:RDW65733 RNS65714:RNS65733 RXO65714:RXO65733 SHK65714:SHK65733 SRG65714:SRG65733 TBC65714:TBC65733 TKY65714:TKY65733 TUU65714:TUU65733 UEQ65714:UEQ65733 UOM65714:UOM65733 UYI65714:UYI65733 VIE65714:VIE65733 VSA65714:VSA65733 WBW65714:WBW65733 WLS65714:WLS65733 WVO65714:WVO65733 G131250:G131269 JC131250:JC131269 SY131250:SY131269 ACU131250:ACU131269 AMQ131250:AMQ131269 AWM131250:AWM131269 BGI131250:BGI131269 BQE131250:BQE131269 CAA131250:CAA131269 CJW131250:CJW131269 CTS131250:CTS131269 DDO131250:DDO131269 DNK131250:DNK131269 DXG131250:DXG131269 EHC131250:EHC131269 EQY131250:EQY131269 FAU131250:FAU131269 FKQ131250:FKQ131269 FUM131250:FUM131269 GEI131250:GEI131269 GOE131250:GOE131269 GYA131250:GYA131269 HHW131250:HHW131269 HRS131250:HRS131269 IBO131250:IBO131269 ILK131250:ILK131269 IVG131250:IVG131269 JFC131250:JFC131269 JOY131250:JOY131269 JYU131250:JYU131269 KIQ131250:KIQ131269 KSM131250:KSM131269 LCI131250:LCI131269 LME131250:LME131269 LWA131250:LWA131269 MFW131250:MFW131269 MPS131250:MPS131269 MZO131250:MZO131269 NJK131250:NJK131269 NTG131250:NTG131269 ODC131250:ODC131269 OMY131250:OMY131269 OWU131250:OWU131269 PGQ131250:PGQ131269 PQM131250:PQM131269 QAI131250:QAI131269 QKE131250:QKE131269 QUA131250:QUA131269 RDW131250:RDW131269 RNS131250:RNS131269 RXO131250:RXO131269 SHK131250:SHK131269 SRG131250:SRG131269 TBC131250:TBC131269 TKY131250:TKY131269 TUU131250:TUU131269 UEQ131250:UEQ131269 UOM131250:UOM131269 UYI131250:UYI131269 VIE131250:VIE131269 VSA131250:VSA131269 WBW131250:WBW131269 WLS131250:WLS131269 WVO131250:WVO131269 G196786:G196805 JC196786:JC196805 SY196786:SY196805 ACU196786:ACU196805 AMQ196786:AMQ196805 AWM196786:AWM196805 BGI196786:BGI196805 BQE196786:BQE196805 CAA196786:CAA196805 CJW196786:CJW196805 CTS196786:CTS196805 DDO196786:DDO196805 DNK196786:DNK196805 DXG196786:DXG196805 EHC196786:EHC196805 EQY196786:EQY196805 FAU196786:FAU196805 FKQ196786:FKQ196805 FUM196786:FUM196805 GEI196786:GEI196805 GOE196786:GOE196805 GYA196786:GYA196805 HHW196786:HHW196805 HRS196786:HRS196805 IBO196786:IBO196805 ILK196786:ILK196805 IVG196786:IVG196805 JFC196786:JFC196805 JOY196786:JOY196805 JYU196786:JYU196805 KIQ196786:KIQ196805 KSM196786:KSM196805 LCI196786:LCI196805 LME196786:LME196805 LWA196786:LWA196805 MFW196786:MFW196805 MPS196786:MPS196805 MZO196786:MZO196805 NJK196786:NJK196805 NTG196786:NTG196805 ODC196786:ODC196805 OMY196786:OMY196805 OWU196786:OWU196805 PGQ196786:PGQ196805 PQM196786:PQM196805 QAI196786:QAI196805 QKE196786:QKE196805 QUA196786:QUA196805 RDW196786:RDW196805 RNS196786:RNS196805 RXO196786:RXO196805 SHK196786:SHK196805 SRG196786:SRG196805 TBC196786:TBC196805 TKY196786:TKY196805 TUU196786:TUU196805 UEQ196786:UEQ196805 UOM196786:UOM196805 UYI196786:UYI196805 VIE196786:VIE196805 VSA196786:VSA196805 WBW196786:WBW196805 WLS196786:WLS196805 WVO196786:WVO196805 G262322:G262341 JC262322:JC262341 SY262322:SY262341 ACU262322:ACU262341 AMQ262322:AMQ262341 AWM262322:AWM262341 BGI262322:BGI262341 BQE262322:BQE262341 CAA262322:CAA262341 CJW262322:CJW262341 CTS262322:CTS262341 DDO262322:DDO262341 DNK262322:DNK262341 DXG262322:DXG262341 EHC262322:EHC262341 EQY262322:EQY262341 FAU262322:FAU262341 FKQ262322:FKQ262341 FUM262322:FUM262341 GEI262322:GEI262341 GOE262322:GOE262341 GYA262322:GYA262341 HHW262322:HHW262341 HRS262322:HRS262341 IBO262322:IBO262341 ILK262322:ILK262341 IVG262322:IVG262341 JFC262322:JFC262341 JOY262322:JOY262341 JYU262322:JYU262341 KIQ262322:KIQ262341 KSM262322:KSM262341 LCI262322:LCI262341 LME262322:LME262341 LWA262322:LWA262341 MFW262322:MFW262341 MPS262322:MPS262341 MZO262322:MZO262341 NJK262322:NJK262341 NTG262322:NTG262341 ODC262322:ODC262341 OMY262322:OMY262341 OWU262322:OWU262341 PGQ262322:PGQ262341 PQM262322:PQM262341 QAI262322:QAI262341 QKE262322:QKE262341 QUA262322:QUA262341 RDW262322:RDW262341 RNS262322:RNS262341 RXO262322:RXO262341 SHK262322:SHK262341 SRG262322:SRG262341 TBC262322:TBC262341 TKY262322:TKY262341 TUU262322:TUU262341 UEQ262322:UEQ262341 UOM262322:UOM262341 UYI262322:UYI262341 VIE262322:VIE262341 VSA262322:VSA262341 WBW262322:WBW262341 WLS262322:WLS262341 WVO262322:WVO262341 G327858:G327877 JC327858:JC327877 SY327858:SY327877 ACU327858:ACU327877 AMQ327858:AMQ327877 AWM327858:AWM327877 BGI327858:BGI327877 BQE327858:BQE327877 CAA327858:CAA327877 CJW327858:CJW327877 CTS327858:CTS327877 DDO327858:DDO327877 DNK327858:DNK327877 DXG327858:DXG327877 EHC327858:EHC327877 EQY327858:EQY327877 FAU327858:FAU327877 FKQ327858:FKQ327877 FUM327858:FUM327877 GEI327858:GEI327877 GOE327858:GOE327877 GYA327858:GYA327877 HHW327858:HHW327877 HRS327858:HRS327877 IBO327858:IBO327877 ILK327858:ILK327877 IVG327858:IVG327877 JFC327858:JFC327877 JOY327858:JOY327877 JYU327858:JYU327877 KIQ327858:KIQ327877 KSM327858:KSM327877 LCI327858:LCI327877 LME327858:LME327877 LWA327858:LWA327877 MFW327858:MFW327877 MPS327858:MPS327877 MZO327858:MZO327877 NJK327858:NJK327877 NTG327858:NTG327877 ODC327858:ODC327877 OMY327858:OMY327877 OWU327858:OWU327877 PGQ327858:PGQ327877 PQM327858:PQM327877 QAI327858:QAI327877 QKE327858:QKE327877 QUA327858:QUA327877 RDW327858:RDW327877 RNS327858:RNS327877 RXO327858:RXO327877 SHK327858:SHK327877 SRG327858:SRG327877 TBC327858:TBC327877 TKY327858:TKY327877 TUU327858:TUU327877 UEQ327858:UEQ327877 UOM327858:UOM327877 UYI327858:UYI327877 VIE327858:VIE327877 VSA327858:VSA327877 WBW327858:WBW327877 WLS327858:WLS327877 WVO327858:WVO327877 G393394:G393413 JC393394:JC393413 SY393394:SY393413 ACU393394:ACU393413 AMQ393394:AMQ393413 AWM393394:AWM393413 BGI393394:BGI393413 BQE393394:BQE393413 CAA393394:CAA393413 CJW393394:CJW393413 CTS393394:CTS393413 DDO393394:DDO393413 DNK393394:DNK393413 DXG393394:DXG393413 EHC393394:EHC393413 EQY393394:EQY393413 FAU393394:FAU393413 FKQ393394:FKQ393413 FUM393394:FUM393413 GEI393394:GEI393413 GOE393394:GOE393413 GYA393394:GYA393413 HHW393394:HHW393413 HRS393394:HRS393413 IBO393394:IBO393413 ILK393394:ILK393413 IVG393394:IVG393413 JFC393394:JFC393413 JOY393394:JOY393413 JYU393394:JYU393413 KIQ393394:KIQ393413 KSM393394:KSM393413 LCI393394:LCI393413 LME393394:LME393413 LWA393394:LWA393413 MFW393394:MFW393413 MPS393394:MPS393413 MZO393394:MZO393413 NJK393394:NJK393413 NTG393394:NTG393413 ODC393394:ODC393413 OMY393394:OMY393413 OWU393394:OWU393413 PGQ393394:PGQ393413 PQM393394:PQM393413 QAI393394:QAI393413 QKE393394:QKE393413 QUA393394:QUA393413 RDW393394:RDW393413 RNS393394:RNS393413 RXO393394:RXO393413 SHK393394:SHK393413 SRG393394:SRG393413 TBC393394:TBC393413 TKY393394:TKY393413 TUU393394:TUU393413 UEQ393394:UEQ393413 UOM393394:UOM393413 UYI393394:UYI393413 VIE393394:VIE393413 VSA393394:VSA393413 WBW393394:WBW393413 WLS393394:WLS393413 WVO393394:WVO393413 G458930:G458949 JC458930:JC458949 SY458930:SY458949 ACU458930:ACU458949 AMQ458930:AMQ458949 AWM458930:AWM458949 BGI458930:BGI458949 BQE458930:BQE458949 CAA458930:CAA458949 CJW458930:CJW458949 CTS458930:CTS458949 DDO458930:DDO458949 DNK458930:DNK458949 DXG458930:DXG458949 EHC458930:EHC458949 EQY458930:EQY458949 FAU458930:FAU458949 FKQ458930:FKQ458949 FUM458930:FUM458949 GEI458930:GEI458949 GOE458930:GOE458949 GYA458930:GYA458949 HHW458930:HHW458949 HRS458930:HRS458949 IBO458930:IBO458949 ILK458930:ILK458949 IVG458930:IVG458949 JFC458930:JFC458949 JOY458930:JOY458949 JYU458930:JYU458949 KIQ458930:KIQ458949 KSM458930:KSM458949 LCI458930:LCI458949 LME458930:LME458949 LWA458930:LWA458949 MFW458930:MFW458949 MPS458930:MPS458949 MZO458930:MZO458949 NJK458930:NJK458949 NTG458930:NTG458949 ODC458930:ODC458949 OMY458930:OMY458949 OWU458930:OWU458949 PGQ458930:PGQ458949 PQM458930:PQM458949 QAI458930:QAI458949 QKE458930:QKE458949 QUA458930:QUA458949 RDW458930:RDW458949 RNS458930:RNS458949 RXO458930:RXO458949 SHK458930:SHK458949 SRG458930:SRG458949 TBC458930:TBC458949 TKY458930:TKY458949 TUU458930:TUU458949 UEQ458930:UEQ458949 UOM458930:UOM458949 UYI458930:UYI458949 VIE458930:VIE458949 VSA458930:VSA458949 WBW458930:WBW458949 WLS458930:WLS458949 WVO458930:WVO458949 G524466:G524485 JC524466:JC524485 SY524466:SY524485 ACU524466:ACU524485 AMQ524466:AMQ524485 AWM524466:AWM524485 BGI524466:BGI524485 BQE524466:BQE524485 CAA524466:CAA524485 CJW524466:CJW524485 CTS524466:CTS524485 DDO524466:DDO524485 DNK524466:DNK524485 DXG524466:DXG524485 EHC524466:EHC524485 EQY524466:EQY524485 FAU524466:FAU524485 FKQ524466:FKQ524485 FUM524466:FUM524485 GEI524466:GEI524485 GOE524466:GOE524485 GYA524466:GYA524485 HHW524466:HHW524485 HRS524466:HRS524485 IBO524466:IBO524485 ILK524466:ILK524485 IVG524466:IVG524485 JFC524466:JFC524485 JOY524466:JOY524485 JYU524466:JYU524485 KIQ524466:KIQ524485 KSM524466:KSM524485 LCI524466:LCI524485 LME524466:LME524485 LWA524466:LWA524485 MFW524466:MFW524485 MPS524466:MPS524485 MZO524466:MZO524485 NJK524466:NJK524485 NTG524466:NTG524485 ODC524466:ODC524485 OMY524466:OMY524485 OWU524466:OWU524485 PGQ524466:PGQ524485 PQM524466:PQM524485 QAI524466:QAI524485 QKE524466:QKE524485 QUA524466:QUA524485 RDW524466:RDW524485 RNS524466:RNS524485 RXO524466:RXO524485 SHK524466:SHK524485 SRG524466:SRG524485 TBC524466:TBC524485 TKY524466:TKY524485 TUU524466:TUU524485 UEQ524466:UEQ524485 UOM524466:UOM524485 UYI524466:UYI524485 VIE524466:VIE524485 VSA524466:VSA524485 WBW524466:WBW524485 WLS524466:WLS524485 WVO524466:WVO524485 G590002:G590021 JC590002:JC590021 SY590002:SY590021 ACU590002:ACU590021 AMQ590002:AMQ590021 AWM590002:AWM590021 BGI590002:BGI590021 BQE590002:BQE590021 CAA590002:CAA590021 CJW590002:CJW590021 CTS590002:CTS590021 DDO590002:DDO590021 DNK590002:DNK590021 DXG590002:DXG590021 EHC590002:EHC590021 EQY590002:EQY590021 FAU590002:FAU590021 FKQ590002:FKQ590021 FUM590002:FUM590021 GEI590002:GEI590021 GOE590002:GOE590021 GYA590002:GYA590021 HHW590002:HHW590021 HRS590002:HRS590021 IBO590002:IBO590021 ILK590002:ILK590021 IVG590002:IVG590021 JFC590002:JFC590021 JOY590002:JOY590021 JYU590002:JYU590021 KIQ590002:KIQ590021 KSM590002:KSM590021 LCI590002:LCI590021 LME590002:LME590021 LWA590002:LWA590021 MFW590002:MFW590021 MPS590002:MPS590021 MZO590002:MZO590021 NJK590002:NJK590021 NTG590002:NTG590021 ODC590002:ODC590021 OMY590002:OMY590021 OWU590002:OWU590021 PGQ590002:PGQ590021 PQM590002:PQM590021 QAI590002:QAI590021 QKE590002:QKE590021 QUA590002:QUA590021 RDW590002:RDW590021 RNS590002:RNS590021 RXO590002:RXO590021 SHK590002:SHK590021 SRG590002:SRG590021 TBC590002:TBC590021 TKY590002:TKY590021 TUU590002:TUU590021 UEQ590002:UEQ590021 UOM590002:UOM590021 UYI590002:UYI590021 VIE590002:VIE590021 VSA590002:VSA590021 WBW590002:WBW590021 WLS590002:WLS590021 WVO590002:WVO590021 G655538:G655557 JC655538:JC655557 SY655538:SY655557 ACU655538:ACU655557 AMQ655538:AMQ655557 AWM655538:AWM655557 BGI655538:BGI655557 BQE655538:BQE655557 CAA655538:CAA655557 CJW655538:CJW655557 CTS655538:CTS655557 DDO655538:DDO655557 DNK655538:DNK655557 DXG655538:DXG655557 EHC655538:EHC655557 EQY655538:EQY655557 FAU655538:FAU655557 FKQ655538:FKQ655557 FUM655538:FUM655557 GEI655538:GEI655557 GOE655538:GOE655557 GYA655538:GYA655557 HHW655538:HHW655557 HRS655538:HRS655557 IBO655538:IBO655557 ILK655538:ILK655557 IVG655538:IVG655557 JFC655538:JFC655557 JOY655538:JOY655557 JYU655538:JYU655557 KIQ655538:KIQ655557 KSM655538:KSM655557 LCI655538:LCI655557 LME655538:LME655557 LWA655538:LWA655557 MFW655538:MFW655557 MPS655538:MPS655557 MZO655538:MZO655557 NJK655538:NJK655557 NTG655538:NTG655557 ODC655538:ODC655557 OMY655538:OMY655557 OWU655538:OWU655557 PGQ655538:PGQ655557 PQM655538:PQM655557 QAI655538:QAI655557 QKE655538:QKE655557 QUA655538:QUA655557 RDW655538:RDW655557 RNS655538:RNS655557 RXO655538:RXO655557 SHK655538:SHK655557 SRG655538:SRG655557 TBC655538:TBC655557 TKY655538:TKY655557 TUU655538:TUU655557 UEQ655538:UEQ655557 UOM655538:UOM655557 UYI655538:UYI655557 VIE655538:VIE655557 VSA655538:VSA655557 WBW655538:WBW655557 WLS655538:WLS655557 WVO655538:WVO655557 G721074:G721093 JC721074:JC721093 SY721074:SY721093 ACU721074:ACU721093 AMQ721074:AMQ721093 AWM721074:AWM721093 BGI721074:BGI721093 BQE721074:BQE721093 CAA721074:CAA721093 CJW721074:CJW721093 CTS721074:CTS721093 DDO721074:DDO721093 DNK721074:DNK721093 DXG721074:DXG721093 EHC721074:EHC721093 EQY721074:EQY721093 FAU721074:FAU721093 FKQ721074:FKQ721093 FUM721074:FUM721093 GEI721074:GEI721093 GOE721074:GOE721093 GYA721074:GYA721093 HHW721074:HHW721093 HRS721074:HRS721093 IBO721074:IBO721093 ILK721074:ILK721093 IVG721074:IVG721093 JFC721074:JFC721093 JOY721074:JOY721093 JYU721074:JYU721093 KIQ721074:KIQ721093 KSM721074:KSM721093 LCI721074:LCI721093 LME721074:LME721093 LWA721074:LWA721093 MFW721074:MFW721093 MPS721074:MPS721093 MZO721074:MZO721093 NJK721074:NJK721093 NTG721074:NTG721093 ODC721074:ODC721093 OMY721074:OMY721093 OWU721074:OWU721093 PGQ721074:PGQ721093 PQM721074:PQM721093 QAI721074:QAI721093 QKE721074:QKE721093 QUA721074:QUA721093 RDW721074:RDW721093 RNS721074:RNS721093 RXO721074:RXO721093 SHK721074:SHK721093 SRG721074:SRG721093 TBC721074:TBC721093 TKY721074:TKY721093 TUU721074:TUU721093 UEQ721074:UEQ721093 UOM721074:UOM721093 UYI721074:UYI721093 VIE721074:VIE721093 VSA721074:VSA721093 WBW721074:WBW721093 WLS721074:WLS721093 WVO721074:WVO721093 G786610:G786629 JC786610:JC786629 SY786610:SY786629 ACU786610:ACU786629 AMQ786610:AMQ786629 AWM786610:AWM786629 BGI786610:BGI786629 BQE786610:BQE786629 CAA786610:CAA786629 CJW786610:CJW786629 CTS786610:CTS786629 DDO786610:DDO786629 DNK786610:DNK786629 DXG786610:DXG786629 EHC786610:EHC786629 EQY786610:EQY786629 FAU786610:FAU786629 FKQ786610:FKQ786629 FUM786610:FUM786629 GEI786610:GEI786629 GOE786610:GOE786629 GYA786610:GYA786629 HHW786610:HHW786629 HRS786610:HRS786629 IBO786610:IBO786629 ILK786610:ILK786629 IVG786610:IVG786629 JFC786610:JFC786629 JOY786610:JOY786629 JYU786610:JYU786629 KIQ786610:KIQ786629 KSM786610:KSM786629 LCI786610:LCI786629 LME786610:LME786629 LWA786610:LWA786629 MFW786610:MFW786629 MPS786610:MPS786629 MZO786610:MZO786629 NJK786610:NJK786629 NTG786610:NTG786629 ODC786610:ODC786629 OMY786610:OMY786629 OWU786610:OWU786629 PGQ786610:PGQ786629 PQM786610:PQM786629 QAI786610:QAI786629 QKE786610:QKE786629 QUA786610:QUA786629 RDW786610:RDW786629 RNS786610:RNS786629 RXO786610:RXO786629 SHK786610:SHK786629 SRG786610:SRG786629 TBC786610:TBC786629 TKY786610:TKY786629 TUU786610:TUU786629 UEQ786610:UEQ786629 UOM786610:UOM786629 UYI786610:UYI786629 VIE786610:VIE786629 VSA786610:VSA786629 WBW786610:WBW786629 WLS786610:WLS786629 WVO786610:WVO786629 G852146:G852165 JC852146:JC852165 SY852146:SY852165 ACU852146:ACU852165 AMQ852146:AMQ852165 AWM852146:AWM852165 BGI852146:BGI852165 BQE852146:BQE852165 CAA852146:CAA852165 CJW852146:CJW852165 CTS852146:CTS852165 DDO852146:DDO852165 DNK852146:DNK852165 DXG852146:DXG852165 EHC852146:EHC852165 EQY852146:EQY852165 FAU852146:FAU852165 FKQ852146:FKQ852165 FUM852146:FUM852165 GEI852146:GEI852165 GOE852146:GOE852165 GYA852146:GYA852165 HHW852146:HHW852165 HRS852146:HRS852165 IBO852146:IBO852165 ILK852146:ILK852165 IVG852146:IVG852165 JFC852146:JFC852165 JOY852146:JOY852165 JYU852146:JYU852165 KIQ852146:KIQ852165 KSM852146:KSM852165 LCI852146:LCI852165 LME852146:LME852165 LWA852146:LWA852165 MFW852146:MFW852165 MPS852146:MPS852165 MZO852146:MZO852165 NJK852146:NJK852165 NTG852146:NTG852165 ODC852146:ODC852165 OMY852146:OMY852165 OWU852146:OWU852165 PGQ852146:PGQ852165 PQM852146:PQM852165 QAI852146:QAI852165 QKE852146:QKE852165 QUA852146:QUA852165 RDW852146:RDW852165 RNS852146:RNS852165 RXO852146:RXO852165 SHK852146:SHK852165 SRG852146:SRG852165 TBC852146:TBC852165 TKY852146:TKY852165 TUU852146:TUU852165 UEQ852146:UEQ852165 UOM852146:UOM852165 UYI852146:UYI852165 VIE852146:VIE852165 VSA852146:VSA852165 WBW852146:WBW852165 WLS852146:WLS852165 WVO852146:WVO852165 G917682:G917701 JC917682:JC917701 SY917682:SY917701 ACU917682:ACU917701 AMQ917682:AMQ917701 AWM917682:AWM917701 BGI917682:BGI917701 BQE917682:BQE917701 CAA917682:CAA917701 CJW917682:CJW917701 CTS917682:CTS917701 DDO917682:DDO917701 DNK917682:DNK917701 DXG917682:DXG917701 EHC917682:EHC917701 EQY917682:EQY917701 FAU917682:FAU917701 FKQ917682:FKQ917701 FUM917682:FUM917701 GEI917682:GEI917701 GOE917682:GOE917701 GYA917682:GYA917701 HHW917682:HHW917701 HRS917682:HRS917701 IBO917682:IBO917701 ILK917682:ILK917701 IVG917682:IVG917701 JFC917682:JFC917701 JOY917682:JOY917701 JYU917682:JYU917701 KIQ917682:KIQ917701 KSM917682:KSM917701 LCI917682:LCI917701 LME917682:LME917701 LWA917682:LWA917701 MFW917682:MFW917701 MPS917682:MPS917701 MZO917682:MZO917701 NJK917682:NJK917701 NTG917682:NTG917701 ODC917682:ODC917701 OMY917682:OMY917701 OWU917682:OWU917701 PGQ917682:PGQ917701 PQM917682:PQM917701 QAI917682:QAI917701 QKE917682:QKE917701 QUA917682:QUA917701 RDW917682:RDW917701 RNS917682:RNS917701 RXO917682:RXO917701 SHK917682:SHK917701 SRG917682:SRG917701 TBC917682:TBC917701 TKY917682:TKY917701 TUU917682:TUU917701 UEQ917682:UEQ917701 UOM917682:UOM917701 UYI917682:UYI917701 VIE917682:VIE917701 VSA917682:VSA917701 WBW917682:WBW917701 WLS917682:WLS917701 WVO917682:WVO917701 G983218:G983237 JC983218:JC983237 SY983218:SY983237 ACU983218:ACU983237 AMQ983218:AMQ983237 AWM983218:AWM983237 BGI983218:BGI983237 BQE983218:BQE983237 CAA983218:CAA983237 CJW983218:CJW983237 CTS983218:CTS983237 DDO983218:DDO983237 DNK983218:DNK983237 DXG983218:DXG983237 EHC983218:EHC983237 EQY983218:EQY983237 FAU983218:FAU983237 FKQ983218:FKQ983237 FUM983218:FUM983237 GEI983218:GEI983237 GOE983218:GOE983237 GYA983218:GYA983237 HHW983218:HHW983237 HRS983218:HRS983237 IBO983218:IBO983237 ILK983218:ILK983237 IVG983218:IVG983237 JFC983218:JFC983237 JOY983218:JOY983237 JYU983218:JYU983237 KIQ983218:KIQ983237 KSM983218:KSM983237 LCI983218:LCI983237 LME983218:LME983237 LWA983218:LWA983237 MFW983218:MFW983237 MPS983218:MPS983237 MZO983218:MZO983237 NJK983218:NJK983237 NTG983218:NTG983237 ODC983218:ODC983237 OMY983218:OMY983237 OWU983218:OWU983237 PGQ983218:PGQ983237 PQM983218:PQM983237 QAI983218:QAI983237 QKE983218:QKE983237 QUA983218:QUA983237 RDW983218:RDW983237 RNS983218:RNS983237 RXO983218:RXO983237 SHK983218:SHK983237 SRG983218:SRG983237 TBC983218:TBC983237 TKY983218:TKY983237 TUU983218:TUU983237 UEQ983218:UEQ983237 UOM983218:UOM983237 UYI983218:UYI983237 VIE983218:VIE983237 VSA983218:VSA983237 WBW983218:WBW983237 WLS983218:WLS983237 WVO983218:WVO983237" xr:uid="{00000000-0002-0000-0400-000001000000}"/>
    <dataValidation type="list" allowBlank="1" showInputMessage="1" showErrorMessage="1" sqref="C42:E44 IY42:JA44 SU42:SW44 ACQ42:ACS44 AMM42:AMO44 AWI42:AWK44 BGE42:BGG44 BQA42:BQC44 BZW42:BZY44 CJS42:CJU44 CTO42:CTQ44 DDK42:DDM44 DNG42:DNI44 DXC42:DXE44 EGY42:EHA44 EQU42:EQW44 FAQ42:FAS44 FKM42:FKO44 FUI42:FUK44 GEE42:GEG44 GOA42:GOC44 GXW42:GXY44 HHS42:HHU44 HRO42:HRQ44 IBK42:IBM44 ILG42:ILI44 IVC42:IVE44 JEY42:JFA44 JOU42:JOW44 JYQ42:JYS44 KIM42:KIO44 KSI42:KSK44 LCE42:LCG44 LMA42:LMC44 LVW42:LVY44 MFS42:MFU44 MPO42:MPQ44 MZK42:MZM44 NJG42:NJI44 NTC42:NTE44 OCY42:ODA44 OMU42:OMW44 OWQ42:OWS44 PGM42:PGO44 PQI42:PQK44 QAE42:QAG44 QKA42:QKC44 QTW42:QTY44 RDS42:RDU44 RNO42:RNQ44 RXK42:RXM44 SHG42:SHI44 SRC42:SRE44 TAY42:TBA44 TKU42:TKW44 TUQ42:TUS44 UEM42:UEO44 UOI42:UOK44 UYE42:UYG44 VIA42:VIC44 VRW42:VRY44 WBS42:WBU44 WLO42:WLQ44 WVK42:WVM44 C65595:E65597 IY65595:JA65597 SU65595:SW65597 ACQ65595:ACS65597 AMM65595:AMO65597 AWI65595:AWK65597 BGE65595:BGG65597 BQA65595:BQC65597 BZW65595:BZY65597 CJS65595:CJU65597 CTO65595:CTQ65597 DDK65595:DDM65597 DNG65595:DNI65597 DXC65595:DXE65597 EGY65595:EHA65597 EQU65595:EQW65597 FAQ65595:FAS65597 FKM65595:FKO65597 FUI65595:FUK65597 GEE65595:GEG65597 GOA65595:GOC65597 GXW65595:GXY65597 HHS65595:HHU65597 HRO65595:HRQ65597 IBK65595:IBM65597 ILG65595:ILI65597 IVC65595:IVE65597 JEY65595:JFA65597 JOU65595:JOW65597 JYQ65595:JYS65597 KIM65595:KIO65597 KSI65595:KSK65597 LCE65595:LCG65597 LMA65595:LMC65597 LVW65595:LVY65597 MFS65595:MFU65597 MPO65595:MPQ65597 MZK65595:MZM65597 NJG65595:NJI65597 NTC65595:NTE65597 OCY65595:ODA65597 OMU65595:OMW65597 OWQ65595:OWS65597 PGM65595:PGO65597 PQI65595:PQK65597 QAE65595:QAG65597 QKA65595:QKC65597 QTW65595:QTY65597 RDS65595:RDU65597 RNO65595:RNQ65597 RXK65595:RXM65597 SHG65595:SHI65597 SRC65595:SRE65597 TAY65595:TBA65597 TKU65595:TKW65597 TUQ65595:TUS65597 UEM65595:UEO65597 UOI65595:UOK65597 UYE65595:UYG65597 VIA65595:VIC65597 VRW65595:VRY65597 WBS65595:WBU65597 WLO65595:WLQ65597 WVK65595:WVM65597 C131131:E131133 IY131131:JA131133 SU131131:SW131133 ACQ131131:ACS131133 AMM131131:AMO131133 AWI131131:AWK131133 BGE131131:BGG131133 BQA131131:BQC131133 BZW131131:BZY131133 CJS131131:CJU131133 CTO131131:CTQ131133 DDK131131:DDM131133 DNG131131:DNI131133 DXC131131:DXE131133 EGY131131:EHA131133 EQU131131:EQW131133 FAQ131131:FAS131133 FKM131131:FKO131133 FUI131131:FUK131133 GEE131131:GEG131133 GOA131131:GOC131133 GXW131131:GXY131133 HHS131131:HHU131133 HRO131131:HRQ131133 IBK131131:IBM131133 ILG131131:ILI131133 IVC131131:IVE131133 JEY131131:JFA131133 JOU131131:JOW131133 JYQ131131:JYS131133 KIM131131:KIO131133 KSI131131:KSK131133 LCE131131:LCG131133 LMA131131:LMC131133 LVW131131:LVY131133 MFS131131:MFU131133 MPO131131:MPQ131133 MZK131131:MZM131133 NJG131131:NJI131133 NTC131131:NTE131133 OCY131131:ODA131133 OMU131131:OMW131133 OWQ131131:OWS131133 PGM131131:PGO131133 PQI131131:PQK131133 QAE131131:QAG131133 QKA131131:QKC131133 QTW131131:QTY131133 RDS131131:RDU131133 RNO131131:RNQ131133 RXK131131:RXM131133 SHG131131:SHI131133 SRC131131:SRE131133 TAY131131:TBA131133 TKU131131:TKW131133 TUQ131131:TUS131133 UEM131131:UEO131133 UOI131131:UOK131133 UYE131131:UYG131133 VIA131131:VIC131133 VRW131131:VRY131133 WBS131131:WBU131133 WLO131131:WLQ131133 WVK131131:WVM131133 C196667:E196669 IY196667:JA196669 SU196667:SW196669 ACQ196667:ACS196669 AMM196667:AMO196669 AWI196667:AWK196669 BGE196667:BGG196669 BQA196667:BQC196669 BZW196667:BZY196669 CJS196667:CJU196669 CTO196667:CTQ196669 DDK196667:DDM196669 DNG196667:DNI196669 DXC196667:DXE196669 EGY196667:EHA196669 EQU196667:EQW196669 FAQ196667:FAS196669 FKM196667:FKO196669 FUI196667:FUK196669 GEE196667:GEG196669 GOA196667:GOC196669 GXW196667:GXY196669 HHS196667:HHU196669 HRO196667:HRQ196669 IBK196667:IBM196669 ILG196667:ILI196669 IVC196667:IVE196669 JEY196667:JFA196669 JOU196667:JOW196669 JYQ196667:JYS196669 KIM196667:KIO196669 KSI196667:KSK196669 LCE196667:LCG196669 LMA196667:LMC196669 LVW196667:LVY196669 MFS196667:MFU196669 MPO196667:MPQ196669 MZK196667:MZM196669 NJG196667:NJI196669 NTC196667:NTE196669 OCY196667:ODA196669 OMU196667:OMW196669 OWQ196667:OWS196669 PGM196667:PGO196669 PQI196667:PQK196669 QAE196667:QAG196669 QKA196667:QKC196669 QTW196667:QTY196669 RDS196667:RDU196669 RNO196667:RNQ196669 RXK196667:RXM196669 SHG196667:SHI196669 SRC196667:SRE196669 TAY196667:TBA196669 TKU196667:TKW196669 TUQ196667:TUS196669 UEM196667:UEO196669 UOI196667:UOK196669 UYE196667:UYG196669 VIA196667:VIC196669 VRW196667:VRY196669 WBS196667:WBU196669 WLO196667:WLQ196669 WVK196667:WVM196669 C262203:E262205 IY262203:JA262205 SU262203:SW262205 ACQ262203:ACS262205 AMM262203:AMO262205 AWI262203:AWK262205 BGE262203:BGG262205 BQA262203:BQC262205 BZW262203:BZY262205 CJS262203:CJU262205 CTO262203:CTQ262205 DDK262203:DDM262205 DNG262203:DNI262205 DXC262203:DXE262205 EGY262203:EHA262205 EQU262203:EQW262205 FAQ262203:FAS262205 FKM262203:FKO262205 FUI262203:FUK262205 GEE262203:GEG262205 GOA262203:GOC262205 GXW262203:GXY262205 HHS262203:HHU262205 HRO262203:HRQ262205 IBK262203:IBM262205 ILG262203:ILI262205 IVC262203:IVE262205 JEY262203:JFA262205 JOU262203:JOW262205 JYQ262203:JYS262205 KIM262203:KIO262205 KSI262203:KSK262205 LCE262203:LCG262205 LMA262203:LMC262205 LVW262203:LVY262205 MFS262203:MFU262205 MPO262203:MPQ262205 MZK262203:MZM262205 NJG262203:NJI262205 NTC262203:NTE262205 OCY262203:ODA262205 OMU262203:OMW262205 OWQ262203:OWS262205 PGM262203:PGO262205 PQI262203:PQK262205 QAE262203:QAG262205 QKA262203:QKC262205 QTW262203:QTY262205 RDS262203:RDU262205 RNO262203:RNQ262205 RXK262203:RXM262205 SHG262203:SHI262205 SRC262203:SRE262205 TAY262203:TBA262205 TKU262203:TKW262205 TUQ262203:TUS262205 UEM262203:UEO262205 UOI262203:UOK262205 UYE262203:UYG262205 VIA262203:VIC262205 VRW262203:VRY262205 WBS262203:WBU262205 WLO262203:WLQ262205 WVK262203:WVM262205 C327739:E327741 IY327739:JA327741 SU327739:SW327741 ACQ327739:ACS327741 AMM327739:AMO327741 AWI327739:AWK327741 BGE327739:BGG327741 BQA327739:BQC327741 BZW327739:BZY327741 CJS327739:CJU327741 CTO327739:CTQ327741 DDK327739:DDM327741 DNG327739:DNI327741 DXC327739:DXE327741 EGY327739:EHA327741 EQU327739:EQW327741 FAQ327739:FAS327741 FKM327739:FKO327741 FUI327739:FUK327741 GEE327739:GEG327741 GOA327739:GOC327741 GXW327739:GXY327741 HHS327739:HHU327741 HRO327739:HRQ327741 IBK327739:IBM327741 ILG327739:ILI327741 IVC327739:IVE327741 JEY327739:JFA327741 JOU327739:JOW327741 JYQ327739:JYS327741 KIM327739:KIO327741 KSI327739:KSK327741 LCE327739:LCG327741 LMA327739:LMC327741 LVW327739:LVY327741 MFS327739:MFU327741 MPO327739:MPQ327741 MZK327739:MZM327741 NJG327739:NJI327741 NTC327739:NTE327741 OCY327739:ODA327741 OMU327739:OMW327741 OWQ327739:OWS327741 PGM327739:PGO327741 PQI327739:PQK327741 QAE327739:QAG327741 QKA327739:QKC327741 QTW327739:QTY327741 RDS327739:RDU327741 RNO327739:RNQ327741 RXK327739:RXM327741 SHG327739:SHI327741 SRC327739:SRE327741 TAY327739:TBA327741 TKU327739:TKW327741 TUQ327739:TUS327741 UEM327739:UEO327741 UOI327739:UOK327741 UYE327739:UYG327741 VIA327739:VIC327741 VRW327739:VRY327741 WBS327739:WBU327741 WLO327739:WLQ327741 WVK327739:WVM327741 C393275:E393277 IY393275:JA393277 SU393275:SW393277 ACQ393275:ACS393277 AMM393275:AMO393277 AWI393275:AWK393277 BGE393275:BGG393277 BQA393275:BQC393277 BZW393275:BZY393277 CJS393275:CJU393277 CTO393275:CTQ393277 DDK393275:DDM393277 DNG393275:DNI393277 DXC393275:DXE393277 EGY393275:EHA393277 EQU393275:EQW393277 FAQ393275:FAS393277 FKM393275:FKO393277 FUI393275:FUK393277 GEE393275:GEG393277 GOA393275:GOC393277 GXW393275:GXY393277 HHS393275:HHU393277 HRO393275:HRQ393277 IBK393275:IBM393277 ILG393275:ILI393277 IVC393275:IVE393277 JEY393275:JFA393277 JOU393275:JOW393277 JYQ393275:JYS393277 KIM393275:KIO393277 KSI393275:KSK393277 LCE393275:LCG393277 LMA393275:LMC393277 LVW393275:LVY393277 MFS393275:MFU393277 MPO393275:MPQ393277 MZK393275:MZM393277 NJG393275:NJI393277 NTC393275:NTE393277 OCY393275:ODA393277 OMU393275:OMW393277 OWQ393275:OWS393277 PGM393275:PGO393277 PQI393275:PQK393277 QAE393275:QAG393277 QKA393275:QKC393277 QTW393275:QTY393277 RDS393275:RDU393277 RNO393275:RNQ393277 RXK393275:RXM393277 SHG393275:SHI393277 SRC393275:SRE393277 TAY393275:TBA393277 TKU393275:TKW393277 TUQ393275:TUS393277 UEM393275:UEO393277 UOI393275:UOK393277 UYE393275:UYG393277 VIA393275:VIC393277 VRW393275:VRY393277 WBS393275:WBU393277 WLO393275:WLQ393277 WVK393275:WVM393277 C458811:E458813 IY458811:JA458813 SU458811:SW458813 ACQ458811:ACS458813 AMM458811:AMO458813 AWI458811:AWK458813 BGE458811:BGG458813 BQA458811:BQC458813 BZW458811:BZY458813 CJS458811:CJU458813 CTO458811:CTQ458813 DDK458811:DDM458813 DNG458811:DNI458813 DXC458811:DXE458813 EGY458811:EHA458813 EQU458811:EQW458813 FAQ458811:FAS458813 FKM458811:FKO458813 FUI458811:FUK458813 GEE458811:GEG458813 GOA458811:GOC458813 GXW458811:GXY458813 HHS458811:HHU458813 HRO458811:HRQ458813 IBK458811:IBM458813 ILG458811:ILI458813 IVC458811:IVE458813 JEY458811:JFA458813 JOU458811:JOW458813 JYQ458811:JYS458813 KIM458811:KIO458813 KSI458811:KSK458813 LCE458811:LCG458813 LMA458811:LMC458813 LVW458811:LVY458813 MFS458811:MFU458813 MPO458811:MPQ458813 MZK458811:MZM458813 NJG458811:NJI458813 NTC458811:NTE458813 OCY458811:ODA458813 OMU458811:OMW458813 OWQ458811:OWS458813 PGM458811:PGO458813 PQI458811:PQK458813 QAE458811:QAG458813 QKA458811:QKC458813 QTW458811:QTY458813 RDS458811:RDU458813 RNO458811:RNQ458813 RXK458811:RXM458813 SHG458811:SHI458813 SRC458811:SRE458813 TAY458811:TBA458813 TKU458811:TKW458813 TUQ458811:TUS458813 UEM458811:UEO458813 UOI458811:UOK458813 UYE458811:UYG458813 VIA458811:VIC458813 VRW458811:VRY458813 WBS458811:WBU458813 WLO458811:WLQ458813 WVK458811:WVM458813 C524347:E524349 IY524347:JA524349 SU524347:SW524349 ACQ524347:ACS524349 AMM524347:AMO524349 AWI524347:AWK524349 BGE524347:BGG524349 BQA524347:BQC524349 BZW524347:BZY524349 CJS524347:CJU524349 CTO524347:CTQ524349 DDK524347:DDM524349 DNG524347:DNI524349 DXC524347:DXE524349 EGY524347:EHA524349 EQU524347:EQW524349 FAQ524347:FAS524349 FKM524347:FKO524349 FUI524347:FUK524349 GEE524347:GEG524349 GOA524347:GOC524349 GXW524347:GXY524349 HHS524347:HHU524349 HRO524347:HRQ524349 IBK524347:IBM524349 ILG524347:ILI524349 IVC524347:IVE524349 JEY524347:JFA524349 JOU524347:JOW524349 JYQ524347:JYS524349 KIM524347:KIO524349 KSI524347:KSK524349 LCE524347:LCG524349 LMA524347:LMC524349 LVW524347:LVY524349 MFS524347:MFU524349 MPO524347:MPQ524349 MZK524347:MZM524349 NJG524347:NJI524349 NTC524347:NTE524349 OCY524347:ODA524349 OMU524347:OMW524349 OWQ524347:OWS524349 PGM524347:PGO524349 PQI524347:PQK524349 QAE524347:QAG524349 QKA524347:QKC524349 QTW524347:QTY524349 RDS524347:RDU524349 RNO524347:RNQ524349 RXK524347:RXM524349 SHG524347:SHI524349 SRC524347:SRE524349 TAY524347:TBA524349 TKU524347:TKW524349 TUQ524347:TUS524349 UEM524347:UEO524349 UOI524347:UOK524349 UYE524347:UYG524349 VIA524347:VIC524349 VRW524347:VRY524349 WBS524347:WBU524349 WLO524347:WLQ524349 WVK524347:WVM524349 C589883:E589885 IY589883:JA589885 SU589883:SW589885 ACQ589883:ACS589885 AMM589883:AMO589885 AWI589883:AWK589885 BGE589883:BGG589885 BQA589883:BQC589885 BZW589883:BZY589885 CJS589883:CJU589885 CTO589883:CTQ589885 DDK589883:DDM589885 DNG589883:DNI589885 DXC589883:DXE589885 EGY589883:EHA589885 EQU589883:EQW589885 FAQ589883:FAS589885 FKM589883:FKO589885 FUI589883:FUK589885 GEE589883:GEG589885 GOA589883:GOC589885 GXW589883:GXY589885 HHS589883:HHU589885 HRO589883:HRQ589885 IBK589883:IBM589885 ILG589883:ILI589885 IVC589883:IVE589885 JEY589883:JFA589885 JOU589883:JOW589885 JYQ589883:JYS589885 KIM589883:KIO589885 KSI589883:KSK589885 LCE589883:LCG589885 LMA589883:LMC589885 LVW589883:LVY589885 MFS589883:MFU589885 MPO589883:MPQ589885 MZK589883:MZM589885 NJG589883:NJI589885 NTC589883:NTE589885 OCY589883:ODA589885 OMU589883:OMW589885 OWQ589883:OWS589885 PGM589883:PGO589885 PQI589883:PQK589885 QAE589883:QAG589885 QKA589883:QKC589885 QTW589883:QTY589885 RDS589883:RDU589885 RNO589883:RNQ589885 RXK589883:RXM589885 SHG589883:SHI589885 SRC589883:SRE589885 TAY589883:TBA589885 TKU589883:TKW589885 TUQ589883:TUS589885 UEM589883:UEO589885 UOI589883:UOK589885 UYE589883:UYG589885 VIA589883:VIC589885 VRW589883:VRY589885 WBS589883:WBU589885 WLO589883:WLQ589885 WVK589883:WVM589885 C655419:E655421 IY655419:JA655421 SU655419:SW655421 ACQ655419:ACS655421 AMM655419:AMO655421 AWI655419:AWK655421 BGE655419:BGG655421 BQA655419:BQC655421 BZW655419:BZY655421 CJS655419:CJU655421 CTO655419:CTQ655421 DDK655419:DDM655421 DNG655419:DNI655421 DXC655419:DXE655421 EGY655419:EHA655421 EQU655419:EQW655421 FAQ655419:FAS655421 FKM655419:FKO655421 FUI655419:FUK655421 GEE655419:GEG655421 GOA655419:GOC655421 GXW655419:GXY655421 HHS655419:HHU655421 HRO655419:HRQ655421 IBK655419:IBM655421 ILG655419:ILI655421 IVC655419:IVE655421 JEY655419:JFA655421 JOU655419:JOW655421 JYQ655419:JYS655421 KIM655419:KIO655421 KSI655419:KSK655421 LCE655419:LCG655421 LMA655419:LMC655421 LVW655419:LVY655421 MFS655419:MFU655421 MPO655419:MPQ655421 MZK655419:MZM655421 NJG655419:NJI655421 NTC655419:NTE655421 OCY655419:ODA655421 OMU655419:OMW655421 OWQ655419:OWS655421 PGM655419:PGO655421 PQI655419:PQK655421 QAE655419:QAG655421 QKA655419:QKC655421 QTW655419:QTY655421 RDS655419:RDU655421 RNO655419:RNQ655421 RXK655419:RXM655421 SHG655419:SHI655421 SRC655419:SRE655421 TAY655419:TBA655421 TKU655419:TKW655421 TUQ655419:TUS655421 UEM655419:UEO655421 UOI655419:UOK655421 UYE655419:UYG655421 VIA655419:VIC655421 VRW655419:VRY655421 WBS655419:WBU655421 WLO655419:WLQ655421 WVK655419:WVM655421 C720955:E720957 IY720955:JA720957 SU720955:SW720957 ACQ720955:ACS720957 AMM720955:AMO720957 AWI720955:AWK720957 BGE720955:BGG720957 BQA720955:BQC720957 BZW720955:BZY720957 CJS720955:CJU720957 CTO720955:CTQ720957 DDK720955:DDM720957 DNG720955:DNI720957 DXC720955:DXE720957 EGY720955:EHA720957 EQU720955:EQW720957 FAQ720955:FAS720957 FKM720955:FKO720957 FUI720955:FUK720957 GEE720955:GEG720957 GOA720955:GOC720957 GXW720955:GXY720957 HHS720955:HHU720957 HRO720955:HRQ720957 IBK720955:IBM720957 ILG720955:ILI720957 IVC720955:IVE720957 JEY720955:JFA720957 JOU720955:JOW720957 JYQ720955:JYS720957 KIM720955:KIO720957 KSI720955:KSK720957 LCE720955:LCG720957 LMA720955:LMC720957 LVW720955:LVY720957 MFS720955:MFU720957 MPO720955:MPQ720957 MZK720955:MZM720957 NJG720955:NJI720957 NTC720955:NTE720957 OCY720955:ODA720957 OMU720955:OMW720957 OWQ720955:OWS720957 PGM720955:PGO720957 PQI720955:PQK720957 QAE720955:QAG720957 QKA720955:QKC720957 QTW720955:QTY720957 RDS720955:RDU720957 RNO720955:RNQ720957 RXK720955:RXM720957 SHG720955:SHI720957 SRC720955:SRE720957 TAY720955:TBA720957 TKU720955:TKW720957 TUQ720955:TUS720957 UEM720955:UEO720957 UOI720955:UOK720957 UYE720955:UYG720957 VIA720955:VIC720957 VRW720955:VRY720957 WBS720955:WBU720957 WLO720955:WLQ720957 WVK720955:WVM720957 C786491:E786493 IY786491:JA786493 SU786491:SW786493 ACQ786491:ACS786493 AMM786491:AMO786493 AWI786491:AWK786493 BGE786491:BGG786493 BQA786491:BQC786493 BZW786491:BZY786493 CJS786491:CJU786493 CTO786491:CTQ786493 DDK786491:DDM786493 DNG786491:DNI786493 DXC786491:DXE786493 EGY786491:EHA786493 EQU786491:EQW786493 FAQ786491:FAS786493 FKM786491:FKO786493 FUI786491:FUK786493 GEE786491:GEG786493 GOA786491:GOC786493 GXW786491:GXY786493 HHS786491:HHU786493 HRO786491:HRQ786493 IBK786491:IBM786493 ILG786491:ILI786493 IVC786491:IVE786493 JEY786491:JFA786493 JOU786491:JOW786493 JYQ786491:JYS786493 KIM786491:KIO786493 KSI786491:KSK786493 LCE786491:LCG786493 LMA786491:LMC786493 LVW786491:LVY786493 MFS786491:MFU786493 MPO786491:MPQ786493 MZK786491:MZM786493 NJG786491:NJI786493 NTC786491:NTE786493 OCY786491:ODA786493 OMU786491:OMW786493 OWQ786491:OWS786493 PGM786491:PGO786493 PQI786491:PQK786493 QAE786491:QAG786493 QKA786491:QKC786493 QTW786491:QTY786493 RDS786491:RDU786493 RNO786491:RNQ786493 RXK786491:RXM786493 SHG786491:SHI786493 SRC786491:SRE786493 TAY786491:TBA786493 TKU786491:TKW786493 TUQ786491:TUS786493 UEM786491:UEO786493 UOI786491:UOK786493 UYE786491:UYG786493 VIA786491:VIC786493 VRW786491:VRY786493 WBS786491:WBU786493 WLO786491:WLQ786493 WVK786491:WVM786493 C852027:E852029 IY852027:JA852029 SU852027:SW852029 ACQ852027:ACS852029 AMM852027:AMO852029 AWI852027:AWK852029 BGE852027:BGG852029 BQA852027:BQC852029 BZW852027:BZY852029 CJS852027:CJU852029 CTO852027:CTQ852029 DDK852027:DDM852029 DNG852027:DNI852029 DXC852027:DXE852029 EGY852027:EHA852029 EQU852027:EQW852029 FAQ852027:FAS852029 FKM852027:FKO852029 FUI852027:FUK852029 GEE852027:GEG852029 GOA852027:GOC852029 GXW852027:GXY852029 HHS852027:HHU852029 HRO852027:HRQ852029 IBK852027:IBM852029 ILG852027:ILI852029 IVC852027:IVE852029 JEY852027:JFA852029 JOU852027:JOW852029 JYQ852027:JYS852029 KIM852027:KIO852029 KSI852027:KSK852029 LCE852027:LCG852029 LMA852027:LMC852029 LVW852027:LVY852029 MFS852027:MFU852029 MPO852027:MPQ852029 MZK852027:MZM852029 NJG852027:NJI852029 NTC852027:NTE852029 OCY852027:ODA852029 OMU852027:OMW852029 OWQ852027:OWS852029 PGM852027:PGO852029 PQI852027:PQK852029 QAE852027:QAG852029 QKA852027:QKC852029 QTW852027:QTY852029 RDS852027:RDU852029 RNO852027:RNQ852029 RXK852027:RXM852029 SHG852027:SHI852029 SRC852027:SRE852029 TAY852027:TBA852029 TKU852027:TKW852029 TUQ852027:TUS852029 UEM852027:UEO852029 UOI852027:UOK852029 UYE852027:UYG852029 VIA852027:VIC852029 VRW852027:VRY852029 WBS852027:WBU852029 WLO852027:WLQ852029 WVK852027:WVM852029 C917563:E917565 IY917563:JA917565 SU917563:SW917565 ACQ917563:ACS917565 AMM917563:AMO917565 AWI917563:AWK917565 BGE917563:BGG917565 BQA917563:BQC917565 BZW917563:BZY917565 CJS917563:CJU917565 CTO917563:CTQ917565 DDK917563:DDM917565 DNG917563:DNI917565 DXC917563:DXE917565 EGY917563:EHA917565 EQU917563:EQW917565 FAQ917563:FAS917565 FKM917563:FKO917565 FUI917563:FUK917565 GEE917563:GEG917565 GOA917563:GOC917565 GXW917563:GXY917565 HHS917563:HHU917565 HRO917563:HRQ917565 IBK917563:IBM917565 ILG917563:ILI917565 IVC917563:IVE917565 JEY917563:JFA917565 JOU917563:JOW917565 JYQ917563:JYS917565 KIM917563:KIO917565 KSI917563:KSK917565 LCE917563:LCG917565 LMA917563:LMC917565 LVW917563:LVY917565 MFS917563:MFU917565 MPO917563:MPQ917565 MZK917563:MZM917565 NJG917563:NJI917565 NTC917563:NTE917565 OCY917563:ODA917565 OMU917563:OMW917565 OWQ917563:OWS917565 PGM917563:PGO917565 PQI917563:PQK917565 QAE917563:QAG917565 QKA917563:QKC917565 QTW917563:QTY917565 RDS917563:RDU917565 RNO917563:RNQ917565 RXK917563:RXM917565 SHG917563:SHI917565 SRC917563:SRE917565 TAY917563:TBA917565 TKU917563:TKW917565 TUQ917563:TUS917565 UEM917563:UEO917565 UOI917563:UOK917565 UYE917563:UYG917565 VIA917563:VIC917565 VRW917563:VRY917565 WBS917563:WBU917565 WLO917563:WLQ917565 WVK917563:WVM917565 C983099:E983101 IY983099:JA983101 SU983099:SW983101 ACQ983099:ACS983101 AMM983099:AMO983101 AWI983099:AWK983101 BGE983099:BGG983101 BQA983099:BQC983101 BZW983099:BZY983101 CJS983099:CJU983101 CTO983099:CTQ983101 DDK983099:DDM983101 DNG983099:DNI983101 DXC983099:DXE983101 EGY983099:EHA983101 EQU983099:EQW983101 FAQ983099:FAS983101 FKM983099:FKO983101 FUI983099:FUK983101 GEE983099:GEG983101 GOA983099:GOC983101 GXW983099:GXY983101 HHS983099:HHU983101 HRO983099:HRQ983101 IBK983099:IBM983101 ILG983099:ILI983101 IVC983099:IVE983101 JEY983099:JFA983101 JOU983099:JOW983101 JYQ983099:JYS983101 KIM983099:KIO983101 KSI983099:KSK983101 LCE983099:LCG983101 LMA983099:LMC983101 LVW983099:LVY983101 MFS983099:MFU983101 MPO983099:MPQ983101 MZK983099:MZM983101 NJG983099:NJI983101 NTC983099:NTE983101 OCY983099:ODA983101 OMU983099:OMW983101 OWQ983099:OWS983101 PGM983099:PGO983101 PQI983099:PQK983101 QAE983099:QAG983101 QKA983099:QKC983101 QTW983099:QTY983101 RDS983099:RDU983101 RNO983099:RNQ983101 RXK983099:RXM983101 SHG983099:SHI983101 SRC983099:SRE983101 TAY983099:TBA983101 TKU983099:TKW983101 TUQ983099:TUS983101 UEM983099:UEO983101 UOI983099:UOK983101 UYE983099:UYG983101 VIA983099:VIC983101 VRW983099:VRY983101 WBS983099:WBU983101 WLO983099:WLQ983101 WVK983099:WVM983101" xr:uid="{00000000-0002-0000-0400-000002000000}">
      <formula1>$G$296:$G$372</formula1>
    </dataValidation>
    <dataValidation type="list" allowBlank="1" showInputMessage="1" showErrorMessage="1" sqref="C80:E85 IY80:JA85 SU80:SW85 ACQ80:ACS85 AMM80:AMO85 AWI80:AWK85 BGE80:BGG85 BQA80:BQC85 BZW80:BZY85 CJS80:CJU85 CTO80:CTQ85 DDK80:DDM85 DNG80:DNI85 DXC80:DXE85 EGY80:EHA85 EQU80:EQW85 FAQ80:FAS85 FKM80:FKO85 FUI80:FUK85 GEE80:GEG85 GOA80:GOC85 GXW80:GXY85 HHS80:HHU85 HRO80:HRQ85 IBK80:IBM85 ILG80:ILI85 IVC80:IVE85 JEY80:JFA85 JOU80:JOW85 JYQ80:JYS85 KIM80:KIO85 KSI80:KSK85 LCE80:LCG85 LMA80:LMC85 LVW80:LVY85 MFS80:MFU85 MPO80:MPQ85 MZK80:MZM85 NJG80:NJI85 NTC80:NTE85 OCY80:ODA85 OMU80:OMW85 OWQ80:OWS85 PGM80:PGO85 PQI80:PQK85 QAE80:QAG85 QKA80:QKC85 QTW80:QTY85 RDS80:RDU85 RNO80:RNQ85 RXK80:RXM85 SHG80:SHI85 SRC80:SRE85 TAY80:TBA85 TKU80:TKW85 TUQ80:TUS85 UEM80:UEO85 UOI80:UOK85 UYE80:UYG85 VIA80:VIC85 VRW80:VRY85 WBS80:WBU85 WLO80:WLQ85 WVK80:WVM85 C65633:E65638 IY65633:JA65638 SU65633:SW65638 ACQ65633:ACS65638 AMM65633:AMO65638 AWI65633:AWK65638 BGE65633:BGG65638 BQA65633:BQC65638 BZW65633:BZY65638 CJS65633:CJU65638 CTO65633:CTQ65638 DDK65633:DDM65638 DNG65633:DNI65638 DXC65633:DXE65638 EGY65633:EHA65638 EQU65633:EQW65638 FAQ65633:FAS65638 FKM65633:FKO65638 FUI65633:FUK65638 GEE65633:GEG65638 GOA65633:GOC65638 GXW65633:GXY65638 HHS65633:HHU65638 HRO65633:HRQ65638 IBK65633:IBM65638 ILG65633:ILI65638 IVC65633:IVE65638 JEY65633:JFA65638 JOU65633:JOW65638 JYQ65633:JYS65638 KIM65633:KIO65638 KSI65633:KSK65638 LCE65633:LCG65638 LMA65633:LMC65638 LVW65633:LVY65638 MFS65633:MFU65638 MPO65633:MPQ65638 MZK65633:MZM65638 NJG65633:NJI65638 NTC65633:NTE65638 OCY65633:ODA65638 OMU65633:OMW65638 OWQ65633:OWS65638 PGM65633:PGO65638 PQI65633:PQK65638 QAE65633:QAG65638 QKA65633:QKC65638 QTW65633:QTY65638 RDS65633:RDU65638 RNO65633:RNQ65638 RXK65633:RXM65638 SHG65633:SHI65638 SRC65633:SRE65638 TAY65633:TBA65638 TKU65633:TKW65638 TUQ65633:TUS65638 UEM65633:UEO65638 UOI65633:UOK65638 UYE65633:UYG65638 VIA65633:VIC65638 VRW65633:VRY65638 WBS65633:WBU65638 WLO65633:WLQ65638 WVK65633:WVM65638 C131169:E131174 IY131169:JA131174 SU131169:SW131174 ACQ131169:ACS131174 AMM131169:AMO131174 AWI131169:AWK131174 BGE131169:BGG131174 BQA131169:BQC131174 BZW131169:BZY131174 CJS131169:CJU131174 CTO131169:CTQ131174 DDK131169:DDM131174 DNG131169:DNI131174 DXC131169:DXE131174 EGY131169:EHA131174 EQU131169:EQW131174 FAQ131169:FAS131174 FKM131169:FKO131174 FUI131169:FUK131174 GEE131169:GEG131174 GOA131169:GOC131174 GXW131169:GXY131174 HHS131169:HHU131174 HRO131169:HRQ131174 IBK131169:IBM131174 ILG131169:ILI131174 IVC131169:IVE131174 JEY131169:JFA131174 JOU131169:JOW131174 JYQ131169:JYS131174 KIM131169:KIO131174 KSI131169:KSK131174 LCE131169:LCG131174 LMA131169:LMC131174 LVW131169:LVY131174 MFS131169:MFU131174 MPO131169:MPQ131174 MZK131169:MZM131174 NJG131169:NJI131174 NTC131169:NTE131174 OCY131169:ODA131174 OMU131169:OMW131174 OWQ131169:OWS131174 PGM131169:PGO131174 PQI131169:PQK131174 QAE131169:QAG131174 QKA131169:QKC131174 QTW131169:QTY131174 RDS131169:RDU131174 RNO131169:RNQ131174 RXK131169:RXM131174 SHG131169:SHI131174 SRC131169:SRE131174 TAY131169:TBA131174 TKU131169:TKW131174 TUQ131169:TUS131174 UEM131169:UEO131174 UOI131169:UOK131174 UYE131169:UYG131174 VIA131169:VIC131174 VRW131169:VRY131174 WBS131169:WBU131174 WLO131169:WLQ131174 WVK131169:WVM131174 C196705:E196710 IY196705:JA196710 SU196705:SW196710 ACQ196705:ACS196710 AMM196705:AMO196710 AWI196705:AWK196710 BGE196705:BGG196710 BQA196705:BQC196710 BZW196705:BZY196710 CJS196705:CJU196710 CTO196705:CTQ196710 DDK196705:DDM196710 DNG196705:DNI196710 DXC196705:DXE196710 EGY196705:EHA196710 EQU196705:EQW196710 FAQ196705:FAS196710 FKM196705:FKO196710 FUI196705:FUK196710 GEE196705:GEG196710 GOA196705:GOC196710 GXW196705:GXY196710 HHS196705:HHU196710 HRO196705:HRQ196710 IBK196705:IBM196710 ILG196705:ILI196710 IVC196705:IVE196710 JEY196705:JFA196710 JOU196705:JOW196710 JYQ196705:JYS196710 KIM196705:KIO196710 KSI196705:KSK196710 LCE196705:LCG196710 LMA196705:LMC196710 LVW196705:LVY196710 MFS196705:MFU196710 MPO196705:MPQ196710 MZK196705:MZM196710 NJG196705:NJI196710 NTC196705:NTE196710 OCY196705:ODA196710 OMU196705:OMW196710 OWQ196705:OWS196710 PGM196705:PGO196710 PQI196705:PQK196710 QAE196705:QAG196710 QKA196705:QKC196710 QTW196705:QTY196710 RDS196705:RDU196710 RNO196705:RNQ196710 RXK196705:RXM196710 SHG196705:SHI196710 SRC196705:SRE196710 TAY196705:TBA196710 TKU196705:TKW196710 TUQ196705:TUS196710 UEM196705:UEO196710 UOI196705:UOK196710 UYE196705:UYG196710 VIA196705:VIC196710 VRW196705:VRY196710 WBS196705:WBU196710 WLO196705:WLQ196710 WVK196705:WVM196710 C262241:E262246 IY262241:JA262246 SU262241:SW262246 ACQ262241:ACS262246 AMM262241:AMO262246 AWI262241:AWK262246 BGE262241:BGG262246 BQA262241:BQC262246 BZW262241:BZY262246 CJS262241:CJU262246 CTO262241:CTQ262246 DDK262241:DDM262246 DNG262241:DNI262246 DXC262241:DXE262246 EGY262241:EHA262246 EQU262241:EQW262246 FAQ262241:FAS262246 FKM262241:FKO262246 FUI262241:FUK262246 GEE262241:GEG262246 GOA262241:GOC262246 GXW262241:GXY262246 HHS262241:HHU262246 HRO262241:HRQ262246 IBK262241:IBM262246 ILG262241:ILI262246 IVC262241:IVE262246 JEY262241:JFA262246 JOU262241:JOW262246 JYQ262241:JYS262246 KIM262241:KIO262246 KSI262241:KSK262246 LCE262241:LCG262246 LMA262241:LMC262246 LVW262241:LVY262246 MFS262241:MFU262246 MPO262241:MPQ262246 MZK262241:MZM262246 NJG262241:NJI262246 NTC262241:NTE262246 OCY262241:ODA262246 OMU262241:OMW262246 OWQ262241:OWS262246 PGM262241:PGO262246 PQI262241:PQK262246 QAE262241:QAG262246 QKA262241:QKC262246 QTW262241:QTY262246 RDS262241:RDU262246 RNO262241:RNQ262246 RXK262241:RXM262246 SHG262241:SHI262246 SRC262241:SRE262246 TAY262241:TBA262246 TKU262241:TKW262246 TUQ262241:TUS262246 UEM262241:UEO262246 UOI262241:UOK262246 UYE262241:UYG262246 VIA262241:VIC262246 VRW262241:VRY262246 WBS262241:WBU262246 WLO262241:WLQ262246 WVK262241:WVM262246 C327777:E327782 IY327777:JA327782 SU327777:SW327782 ACQ327777:ACS327782 AMM327777:AMO327782 AWI327777:AWK327782 BGE327777:BGG327782 BQA327777:BQC327782 BZW327777:BZY327782 CJS327777:CJU327782 CTO327777:CTQ327782 DDK327777:DDM327782 DNG327777:DNI327782 DXC327777:DXE327782 EGY327777:EHA327782 EQU327777:EQW327782 FAQ327777:FAS327782 FKM327777:FKO327782 FUI327777:FUK327782 GEE327777:GEG327782 GOA327777:GOC327782 GXW327777:GXY327782 HHS327777:HHU327782 HRO327777:HRQ327782 IBK327777:IBM327782 ILG327777:ILI327782 IVC327777:IVE327782 JEY327777:JFA327782 JOU327777:JOW327782 JYQ327777:JYS327782 KIM327777:KIO327782 KSI327777:KSK327782 LCE327777:LCG327782 LMA327777:LMC327782 LVW327777:LVY327782 MFS327777:MFU327782 MPO327777:MPQ327782 MZK327777:MZM327782 NJG327777:NJI327782 NTC327777:NTE327782 OCY327777:ODA327782 OMU327777:OMW327782 OWQ327777:OWS327782 PGM327777:PGO327782 PQI327777:PQK327782 QAE327777:QAG327782 QKA327777:QKC327782 QTW327777:QTY327782 RDS327777:RDU327782 RNO327777:RNQ327782 RXK327777:RXM327782 SHG327777:SHI327782 SRC327777:SRE327782 TAY327777:TBA327782 TKU327777:TKW327782 TUQ327777:TUS327782 UEM327777:UEO327782 UOI327777:UOK327782 UYE327777:UYG327782 VIA327777:VIC327782 VRW327777:VRY327782 WBS327777:WBU327782 WLO327777:WLQ327782 WVK327777:WVM327782 C393313:E393318 IY393313:JA393318 SU393313:SW393318 ACQ393313:ACS393318 AMM393313:AMO393318 AWI393313:AWK393318 BGE393313:BGG393318 BQA393313:BQC393318 BZW393313:BZY393318 CJS393313:CJU393318 CTO393313:CTQ393318 DDK393313:DDM393318 DNG393313:DNI393318 DXC393313:DXE393318 EGY393313:EHA393318 EQU393313:EQW393318 FAQ393313:FAS393318 FKM393313:FKO393318 FUI393313:FUK393318 GEE393313:GEG393318 GOA393313:GOC393318 GXW393313:GXY393318 HHS393313:HHU393318 HRO393313:HRQ393318 IBK393313:IBM393318 ILG393313:ILI393318 IVC393313:IVE393318 JEY393313:JFA393318 JOU393313:JOW393318 JYQ393313:JYS393318 KIM393313:KIO393318 KSI393313:KSK393318 LCE393313:LCG393318 LMA393313:LMC393318 LVW393313:LVY393318 MFS393313:MFU393318 MPO393313:MPQ393318 MZK393313:MZM393318 NJG393313:NJI393318 NTC393313:NTE393318 OCY393313:ODA393318 OMU393313:OMW393318 OWQ393313:OWS393318 PGM393313:PGO393318 PQI393313:PQK393318 QAE393313:QAG393318 QKA393313:QKC393318 QTW393313:QTY393318 RDS393313:RDU393318 RNO393313:RNQ393318 RXK393313:RXM393318 SHG393313:SHI393318 SRC393313:SRE393318 TAY393313:TBA393318 TKU393313:TKW393318 TUQ393313:TUS393318 UEM393313:UEO393318 UOI393313:UOK393318 UYE393313:UYG393318 VIA393313:VIC393318 VRW393313:VRY393318 WBS393313:WBU393318 WLO393313:WLQ393318 WVK393313:WVM393318 C458849:E458854 IY458849:JA458854 SU458849:SW458854 ACQ458849:ACS458854 AMM458849:AMO458854 AWI458849:AWK458854 BGE458849:BGG458854 BQA458849:BQC458854 BZW458849:BZY458854 CJS458849:CJU458854 CTO458849:CTQ458854 DDK458849:DDM458854 DNG458849:DNI458854 DXC458849:DXE458854 EGY458849:EHA458854 EQU458849:EQW458854 FAQ458849:FAS458854 FKM458849:FKO458854 FUI458849:FUK458854 GEE458849:GEG458854 GOA458849:GOC458854 GXW458849:GXY458854 HHS458849:HHU458854 HRO458849:HRQ458854 IBK458849:IBM458854 ILG458849:ILI458854 IVC458849:IVE458854 JEY458849:JFA458854 JOU458849:JOW458854 JYQ458849:JYS458854 KIM458849:KIO458854 KSI458849:KSK458854 LCE458849:LCG458854 LMA458849:LMC458854 LVW458849:LVY458854 MFS458849:MFU458854 MPO458849:MPQ458854 MZK458849:MZM458854 NJG458849:NJI458854 NTC458849:NTE458854 OCY458849:ODA458854 OMU458849:OMW458854 OWQ458849:OWS458854 PGM458849:PGO458854 PQI458849:PQK458854 QAE458849:QAG458854 QKA458849:QKC458854 QTW458849:QTY458854 RDS458849:RDU458854 RNO458849:RNQ458854 RXK458849:RXM458854 SHG458849:SHI458854 SRC458849:SRE458854 TAY458849:TBA458854 TKU458849:TKW458854 TUQ458849:TUS458854 UEM458849:UEO458854 UOI458849:UOK458854 UYE458849:UYG458854 VIA458849:VIC458854 VRW458849:VRY458854 WBS458849:WBU458854 WLO458849:WLQ458854 WVK458849:WVM458854 C524385:E524390 IY524385:JA524390 SU524385:SW524390 ACQ524385:ACS524390 AMM524385:AMO524390 AWI524385:AWK524390 BGE524385:BGG524390 BQA524385:BQC524390 BZW524385:BZY524390 CJS524385:CJU524390 CTO524385:CTQ524390 DDK524385:DDM524390 DNG524385:DNI524390 DXC524385:DXE524390 EGY524385:EHA524390 EQU524385:EQW524390 FAQ524385:FAS524390 FKM524385:FKO524390 FUI524385:FUK524390 GEE524385:GEG524390 GOA524385:GOC524390 GXW524385:GXY524390 HHS524385:HHU524390 HRO524385:HRQ524390 IBK524385:IBM524390 ILG524385:ILI524390 IVC524385:IVE524390 JEY524385:JFA524390 JOU524385:JOW524390 JYQ524385:JYS524390 KIM524385:KIO524390 KSI524385:KSK524390 LCE524385:LCG524390 LMA524385:LMC524390 LVW524385:LVY524390 MFS524385:MFU524390 MPO524385:MPQ524390 MZK524385:MZM524390 NJG524385:NJI524390 NTC524385:NTE524390 OCY524385:ODA524390 OMU524385:OMW524390 OWQ524385:OWS524390 PGM524385:PGO524390 PQI524385:PQK524390 QAE524385:QAG524390 QKA524385:QKC524390 QTW524385:QTY524390 RDS524385:RDU524390 RNO524385:RNQ524390 RXK524385:RXM524390 SHG524385:SHI524390 SRC524385:SRE524390 TAY524385:TBA524390 TKU524385:TKW524390 TUQ524385:TUS524390 UEM524385:UEO524390 UOI524385:UOK524390 UYE524385:UYG524390 VIA524385:VIC524390 VRW524385:VRY524390 WBS524385:WBU524390 WLO524385:WLQ524390 WVK524385:WVM524390 C589921:E589926 IY589921:JA589926 SU589921:SW589926 ACQ589921:ACS589926 AMM589921:AMO589926 AWI589921:AWK589926 BGE589921:BGG589926 BQA589921:BQC589926 BZW589921:BZY589926 CJS589921:CJU589926 CTO589921:CTQ589926 DDK589921:DDM589926 DNG589921:DNI589926 DXC589921:DXE589926 EGY589921:EHA589926 EQU589921:EQW589926 FAQ589921:FAS589926 FKM589921:FKO589926 FUI589921:FUK589926 GEE589921:GEG589926 GOA589921:GOC589926 GXW589921:GXY589926 HHS589921:HHU589926 HRO589921:HRQ589926 IBK589921:IBM589926 ILG589921:ILI589926 IVC589921:IVE589926 JEY589921:JFA589926 JOU589921:JOW589926 JYQ589921:JYS589926 KIM589921:KIO589926 KSI589921:KSK589926 LCE589921:LCG589926 LMA589921:LMC589926 LVW589921:LVY589926 MFS589921:MFU589926 MPO589921:MPQ589926 MZK589921:MZM589926 NJG589921:NJI589926 NTC589921:NTE589926 OCY589921:ODA589926 OMU589921:OMW589926 OWQ589921:OWS589926 PGM589921:PGO589926 PQI589921:PQK589926 QAE589921:QAG589926 QKA589921:QKC589926 QTW589921:QTY589926 RDS589921:RDU589926 RNO589921:RNQ589926 RXK589921:RXM589926 SHG589921:SHI589926 SRC589921:SRE589926 TAY589921:TBA589926 TKU589921:TKW589926 TUQ589921:TUS589926 UEM589921:UEO589926 UOI589921:UOK589926 UYE589921:UYG589926 VIA589921:VIC589926 VRW589921:VRY589926 WBS589921:WBU589926 WLO589921:WLQ589926 WVK589921:WVM589926 C655457:E655462 IY655457:JA655462 SU655457:SW655462 ACQ655457:ACS655462 AMM655457:AMO655462 AWI655457:AWK655462 BGE655457:BGG655462 BQA655457:BQC655462 BZW655457:BZY655462 CJS655457:CJU655462 CTO655457:CTQ655462 DDK655457:DDM655462 DNG655457:DNI655462 DXC655457:DXE655462 EGY655457:EHA655462 EQU655457:EQW655462 FAQ655457:FAS655462 FKM655457:FKO655462 FUI655457:FUK655462 GEE655457:GEG655462 GOA655457:GOC655462 GXW655457:GXY655462 HHS655457:HHU655462 HRO655457:HRQ655462 IBK655457:IBM655462 ILG655457:ILI655462 IVC655457:IVE655462 JEY655457:JFA655462 JOU655457:JOW655462 JYQ655457:JYS655462 KIM655457:KIO655462 KSI655457:KSK655462 LCE655457:LCG655462 LMA655457:LMC655462 LVW655457:LVY655462 MFS655457:MFU655462 MPO655457:MPQ655462 MZK655457:MZM655462 NJG655457:NJI655462 NTC655457:NTE655462 OCY655457:ODA655462 OMU655457:OMW655462 OWQ655457:OWS655462 PGM655457:PGO655462 PQI655457:PQK655462 QAE655457:QAG655462 QKA655457:QKC655462 QTW655457:QTY655462 RDS655457:RDU655462 RNO655457:RNQ655462 RXK655457:RXM655462 SHG655457:SHI655462 SRC655457:SRE655462 TAY655457:TBA655462 TKU655457:TKW655462 TUQ655457:TUS655462 UEM655457:UEO655462 UOI655457:UOK655462 UYE655457:UYG655462 VIA655457:VIC655462 VRW655457:VRY655462 WBS655457:WBU655462 WLO655457:WLQ655462 WVK655457:WVM655462 C720993:E720998 IY720993:JA720998 SU720993:SW720998 ACQ720993:ACS720998 AMM720993:AMO720998 AWI720993:AWK720998 BGE720993:BGG720998 BQA720993:BQC720998 BZW720993:BZY720998 CJS720993:CJU720998 CTO720993:CTQ720998 DDK720993:DDM720998 DNG720993:DNI720998 DXC720993:DXE720998 EGY720993:EHA720998 EQU720993:EQW720998 FAQ720993:FAS720998 FKM720993:FKO720998 FUI720993:FUK720998 GEE720993:GEG720998 GOA720993:GOC720998 GXW720993:GXY720998 HHS720993:HHU720998 HRO720993:HRQ720998 IBK720993:IBM720998 ILG720993:ILI720998 IVC720993:IVE720998 JEY720993:JFA720998 JOU720993:JOW720998 JYQ720993:JYS720998 KIM720993:KIO720998 KSI720993:KSK720998 LCE720993:LCG720998 LMA720993:LMC720998 LVW720993:LVY720998 MFS720993:MFU720998 MPO720993:MPQ720998 MZK720993:MZM720998 NJG720993:NJI720998 NTC720993:NTE720998 OCY720993:ODA720998 OMU720993:OMW720998 OWQ720993:OWS720998 PGM720993:PGO720998 PQI720993:PQK720998 QAE720993:QAG720998 QKA720993:QKC720998 QTW720993:QTY720998 RDS720993:RDU720998 RNO720993:RNQ720998 RXK720993:RXM720998 SHG720993:SHI720998 SRC720993:SRE720998 TAY720993:TBA720998 TKU720993:TKW720998 TUQ720993:TUS720998 UEM720993:UEO720998 UOI720993:UOK720998 UYE720993:UYG720998 VIA720993:VIC720998 VRW720993:VRY720998 WBS720993:WBU720998 WLO720993:WLQ720998 WVK720993:WVM720998 C786529:E786534 IY786529:JA786534 SU786529:SW786534 ACQ786529:ACS786534 AMM786529:AMO786534 AWI786529:AWK786534 BGE786529:BGG786534 BQA786529:BQC786534 BZW786529:BZY786534 CJS786529:CJU786534 CTO786529:CTQ786534 DDK786529:DDM786534 DNG786529:DNI786534 DXC786529:DXE786534 EGY786529:EHA786534 EQU786529:EQW786534 FAQ786529:FAS786534 FKM786529:FKO786534 FUI786529:FUK786534 GEE786529:GEG786534 GOA786529:GOC786534 GXW786529:GXY786534 HHS786529:HHU786534 HRO786529:HRQ786534 IBK786529:IBM786534 ILG786529:ILI786534 IVC786529:IVE786534 JEY786529:JFA786534 JOU786529:JOW786534 JYQ786529:JYS786534 KIM786529:KIO786534 KSI786529:KSK786534 LCE786529:LCG786534 LMA786529:LMC786534 LVW786529:LVY786534 MFS786529:MFU786534 MPO786529:MPQ786534 MZK786529:MZM786534 NJG786529:NJI786534 NTC786529:NTE786534 OCY786529:ODA786534 OMU786529:OMW786534 OWQ786529:OWS786534 PGM786529:PGO786534 PQI786529:PQK786534 QAE786529:QAG786534 QKA786529:QKC786534 QTW786529:QTY786534 RDS786529:RDU786534 RNO786529:RNQ786534 RXK786529:RXM786534 SHG786529:SHI786534 SRC786529:SRE786534 TAY786529:TBA786534 TKU786529:TKW786534 TUQ786529:TUS786534 UEM786529:UEO786534 UOI786529:UOK786534 UYE786529:UYG786534 VIA786529:VIC786534 VRW786529:VRY786534 WBS786529:WBU786534 WLO786529:WLQ786534 WVK786529:WVM786534 C852065:E852070 IY852065:JA852070 SU852065:SW852070 ACQ852065:ACS852070 AMM852065:AMO852070 AWI852065:AWK852070 BGE852065:BGG852070 BQA852065:BQC852070 BZW852065:BZY852070 CJS852065:CJU852070 CTO852065:CTQ852070 DDK852065:DDM852070 DNG852065:DNI852070 DXC852065:DXE852070 EGY852065:EHA852070 EQU852065:EQW852070 FAQ852065:FAS852070 FKM852065:FKO852070 FUI852065:FUK852070 GEE852065:GEG852070 GOA852065:GOC852070 GXW852065:GXY852070 HHS852065:HHU852070 HRO852065:HRQ852070 IBK852065:IBM852070 ILG852065:ILI852070 IVC852065:IVE852070 JEY852065:JFA852070 JOU852065:JOW852070 JYQ852065:JYS852070 KIM852065:KIO852070 KSI852065:KSK852070 LCE852065:LCG852070 LMA852065:LMC852070 LVW852065:LVY852070 MFS852065:MFU852070 MPO852065:MPQ852070 MZK852065:MZM852070 NJG852065:NJI852070 NTC852065:NTE852070 OCY852065:ODA852070 OMU852065:OMW852070 OWQ852065:OWS852070 PGM852065:PGO852070 PQI852065:PQK852070 QAE852065:QAG852070 QKA852065:QKC852070 QTW852065:QTY852070 RDS852065:RDU852070 RNO852065:RNQ852070 RXK852065:RXM852070 SHG852065:SHI852070 SRC852065:SRE852070 TAY852065:TBA852070 TKU852065:TKW852070 TUQ852065:TUS852070 UEM852065:UEO852070 UOI852065:UOK852070 UYE852065:UYG852070 VIA852065:VIC852070 VRW852065:VRY852070 WBS852065:WBU852070 WLO852065:WLQ852070 WVK852065:WVM852070 C917601:E917606 IY917601:JA917606 SU917601:SW917606 ACQ917601:ACS917606 AMM917601:AMO917606 AWI917601:AWK917606 BGE917601:BGG917606 BQA917601:BQC917606 BZW917601:BZY917606 CJS917601:CJU917606 CTO917601:CTQ917606 DDK917601:DDM917606 DNG917601:DNI917606 DXC917601:DXE917606 EGY917601:EHA917606 EQU917601:EQW917606 FAQ917601:FAS917606 FKM917601:FKO917606 FUI917601:FUK917606 GEE917601:GEG917606 GOA917601:GOC917606 GXW917601:GXY917606 HHS917601:HHU917606 HRO917601:HRQ917606 IBK917601:IBM917606 ILG917601:ILI917606 IVC917601:IVE917606 JEY917601:JFA917606 JOU917601:JOW917606 JYQ917601:JYS917606 KIM917601:KIO917606 KSI917601:KSK917606 LCE917601:LCG917606 LMA917601:LMC917606 LVW917601:LVY917606 MFS917601:MFU917606 MPO917601:MPQ917606 MZK917601:MZM917606 NJG917601:NJI917606 NTC917601:NTE917606 OCY917601:ODA917606 OMU917601:OMW917606 OWQ917601:OWS917606 PGM917601:PGO917606 PQI917601:PQK917606 QAE917601:QAG917606 QKA917601:QKC917606 QTW917601:QTY917606 RDS917601:RDU917606 RNO917601:RNQ917606 RXK917601:RXM917606 SHG917601:SHI917606 SRC917601:SRE917606 TAY917601:TBA917606 TKU917601:TKW917606 TUQ917601:TUS917606 UEM917601:UEO917606 UOI917601:UOK917606 UYE917601:UYG917606 VIA917601:VIC917606 VRW917601:VRY917606 WBS917601:WBU917606 WLO917601:WLQ917606 WVK917601:WVM917606 C983137:E983142 IY983137:JA983142 SU983137:SW983142 ACQ983137:ACS983142 AMM983137:AMO983142 AWI983137:AWK983142 BGE983137:BGG983142 BQA983137:BQC983142 BZW983137:BZY983142 CJS983137:CJU983142 CTO983137:CTQ983142 DDK983137:DDM983142 DNG983137:DNI983142 DXC983137:DXE983142 EGY983137:EHA983142 EQU983137:EQW983142 FAQ983137:FAS983142 FKM983137:FKO983142 FUI983137:FUK983142 GEE983137:GEG983142 GOA983137:GOC983142 GXW983137:GXY983142 HHS983137:HHU983142 HRO983137:HRQ983142 IBK983137:IBM983142 ILG983137:ILI983142 IVC983137:IVE983142 JEY983137:JFA983142 JOU983137:JOW983142 JYQ983137:JYS983142 KIM983137:KIO983142 KSI983137:KSK983142 LCE983137:LCG983142 LMA983137:LMC983142 LVW983137:LVY983142 MFS983137:MFU983142 MPO983137:MPQ983142 MZK983137:MZM983142 NJG983137:NJI983142 NTC983137:NTE983142 OCY983137:ODA983142 OMU983137:OMW983142 OWQ983137:OWS983142 PGM983137:PGO983142 PQI983137:PQK983142 QAE983137:QAG983142 QKA983137:QKC983142 QTW983137:QTY983142 RDS983137:RDU983142 RNO983137:RNQ983142 RXK983137:RXM983142 SHG983137:SHI983142 SRC983137:SRE983142 TAY983137:TBA983142 TKU983137:TKW983142 TUQ983137:TUS983142 UEM983137:UEO983142 UOI983137:UOK983142 UYE983137:UYG983142 VIA983137:VIC983142 VRW983137:VRY983142 WBS983137:WBU983142 WLO983137:WLQ983142 WVK983137:WVM983142" xr:uid="{00000000-0002-0000-0400-000003000000}">
      <formula1>$M$296:$M$344</formula1>
    </dataValidation>
  </dataValidations>
  <printOptions horizontalCentered="1"/>
  <pageMargins left="0.43307086614173229" right="0.15748031496062992" top="0.98425196850393704" bottom="0.59055118110236227" header="0.51181102362204722" footer="0.31496062992125984"/>
  <pageSetup paperSize="9" scale="86" orientation="landscape" horizontalDpi="300" verticalDpi="300" r:id="rId1"/>
  <headerFooter alignWithMargins="0">
    <oddHeader>&amp;R&amp;"ＭＳ ゴシック,標準"&amp;8令和３・４年度</oddHeader>
    <oddFooter>&amp;C&amp;P&amp;R&amp;8&amp;A</oddFooter>
  </headerFooter>
  <rowBreaks count="7" manualBreakCount="7">
    <brk id="37" min="1" max="17" man="1"/>
    <brk id="75" min="1" max="17" man="1"/>
    <brk id="118" min="1" max="17" man="1"/>
    <brk id="150" min="1" max="17" man="1"/>
    <brk id="187" max="16383" man="1"/>
    <brk id="224" max="16383" man="1"/>
    <brk id="258"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400-000004000000}">
          <xm:sqref>I115:O117 JE115:JK117 TA115:TG117 ACW115:ADC117 AMS115:AMY117 AWO115:AWU117 BGK115:BGQ117 BQG115:BQM117 CAC115:CAI117 CJY115:CKE117 CTU115:CUA117 DDQ115:DDW117 DNM115:DNS117 DXI115:DXO117 EHE115:EHK117 ERA115:ERG117 FAW115:FBC117 FKS115:FKY117 FUO115:FUU117 GEK115:GEQ117 GOG115:GOM117 GYC115:GYI117 HHY115:HIE117 HRU115:HSA117 IBQ115:IBW117 ILM115:ILS117 IVI115:IVO117 JFE115:JFK117 JPA115:JPG117 JYW115:JZC117 KIS115:KIY117 KSO115:KSU117 LCK115:LCQ117 LMG115:LMM117 LWC115:LWI117 MFY115:MGE117 MPU115:MQA117 MZQ115:MZW117 NJM115:NJS117 NTI115:NTO117 ODE115:ODK117 ONA115:ONG117 OWW115:OXC117 PGS115:PGY117 PQO115:PQU117 QAK115:QAQ117 QKG115:QKM117 QUC115:QUI117 RDY115:REE117 RNU115:ROA117 RXQ115:RXW117 SHM115:SHS117 SRI115:SRO117 TBE115:TBK117 TLA115:TLG117 TUW115:TVC117 UES115:UEY117 UOO115:UOU117 UYK115:UYQ117 VIG115:VIM117 VSC115:VSI117 WBY115:WCE117 WLU115:WMA117 WVQ115:WVW117 I65668:O65670 JE65668:JK65670 TA65668:TG65670 ACW65668:ADC65670 AMS65668:AMY65670 AWO65668:AWU65670 BGK65668:BGQ65670 BQG65668:BQM65670 CAC65668:CAI65670 CJY65668:CKE65670 CTU65668:CUA65670 DDQ65668:DDW65670 DNM65668:DNS65670 DXI65668:DXO65670 EHE65668:EHK65670 ERA65668:ERG65670 FAW65668:FBC65670 FKS65668:FKY65670 FUO65668:FUU65670 GEK65668:GEQ65670 GOG65668:GOM65670 GYC65668:GYI65670 HHY65668:HIE65670 HRU65668:HSA65670 IBQ65668:IBW65670 ILM65668:ILS65670 IVI65668:IVO65670 JFE65668:JFK65670 JPA65668:JPG65670 JYW65668:JZC65670 KIS65668:KIY65670 KSO65668:KSU65670 LCK65668:LCQ65670 LMG65668:LMM65670 LWC65668:LWI65670 MFY65668:MGE65670 MPU65668:MQA65670 MZQ65668:MZW65670 NJM65668:NJS65670 NTI65668:NTO65670 ODE65668:ODK65670 ONA65668:ONG65670 OWW65668:OXC65670 PGS65668:PGY65670 PQO65668:PQU65670 QAK65668:QAQ65670 QKG65668:QKM65670 QUC65668:QUI65670 RDY65668:REE65670 RNU65668:ROA65670 RXQ65668:RXW65670 SHM65668:SHS65670 SRI65668:SRO65670 TBE65668:TBK65670 TLA65668:TLG65670 TUW65668:TVC65670 UES65668:UEY65670 UOO65668:UOU65670 UYK65668:UYQ65670 VIG65668:VIM65670 VSC65668:VSI65670 WBY65668:WCE65670 WLU65668:WMA65670 WVQ65668:WVW65670 I131204:O131206 JE131204:JK131206 TA131204:TG131206 ACW131204:ADC131206 AMS131204:AMY131206 AWO131204:AWU131206 BGK131204:BGQ131206 BQG131204:BQM131206 CAC131204:CAI131206 CJY131204:CKE131206 CTU131204:CUA131206 DDQ131204:DDW131206 DNM131204:DNS131206 DXI131204:DXO131206 EHE131204:EHK131206 ERA131204:ERG131206 FAW131204:FBC131206 FKS131204:FKY131206 FUO131204:FUU131206 GEK131204:GEQ131206 GOG131204:GOM131206 GYC131204:GYI131206 HHY131204:HIE131206 HRU131204:HSA131206 IBQ131204:IBW131206 ILM131204:ILS131206 IVI131204:IVO131206 JFE131204:JFK131206 JPA131204:JPG131206 JYW131204:JZC131206 KIS131204:KIY131206 KSO131204:KSU131206 LCK131204:LCQ131206 LMG131204:LMM131206 LWC131204:LWI131206 MFY131204:MGE131206 MPU131204:MQA131206 MZQ131204:MZW131206 NJM131204:NJS131206 NTI131204:NTO131206 ODE131204:ODK131206 ONA131204:ONG131206 OWW131204:OXC131206 PGS131204:PGY131206 PQO131204:PQU131206 QAK131204:QAQ131206 QKG131204:QKM131206 QUC131204:QUI131206 RDY131204:REE131206 RNU131204:ROA131206 RXQ131204:RXW131206 SHM131204:SHS131206 SRI131204:SRO131206 TBE131204:TBK131206 TLA131204:TLG131206 TUW131204:TVC131206 UES131204:UEY131206 UOO131204:UOU131206 UYK131204:UYQ131206 VIG131204:VIM131206 VSC131204:VSI131206 WBY131204:WCE131206 WLU131204:WMA131206 WVQ131204:WVW131206 I196740:O196742 JE196740:JK196742 TA196740:TG196742 ACW196740:ADC196742 AMS196740:AMY196742 AWO196740:AWU196742 BGK196740:BGQ196742 BQG196740:BQM196742 CAC196740:CAI196742 CJY196740:CKE196742 CTU196740:CUA196742 DDQ196740:DDW196742 DNM196740:DNS196742 DXI196740:DXO196742 EHE196740:EHK196742 ERA196740:ERG196742 FAW196740:FBC196742 FKS196740:FKY196742 FUO196740:FUU196742 GEK196740:GEQ196742 GOG196740:GOM196742 GYC196740:GYI196742 HHY196740:HIE196742 HRU196740:HSA196742 IBQ196740:IBW196742 ILM196740:ILS196742 IVI196740:IVO196742 JFE196740:JFK196742 JPA196740:JPG196742 JYW196740:JZC196742 KIS196740:KIY196742 KSO196740:KSU196742 LCK196740:LCQ196742 LMG196740:LMM196742 LWC196740:LWI196742 MFY196740:MGE196742 MPU196740:MQA196742 MZQ196740:MZW196742 NJM196740:NJS196742 NTI196740:NTO196742 ODE196740:ODK196742 ONA196740:ONG196742 OWW196740:OXC196742 PGS196740:PGY196742 PQO196740:PQU196742 QAK196740:QAQ196742 QKG196740:QKM196742 QUC196740:QUI196742 RDY196740:REE196742 RNU196740:ROA196742 RXQ196740:RXW196742 SHM196740:SHS196742 SRI196740:SRO196742 TBE196740:TBK196742 TLA196740:TLG196742 TUW196740:TVC196742 UES196740:UEY196742 UOO196740:UOU196742 UYK196740:UYQ196742 VIG196740:VIM196742 VSC196740:VSI196742 WBY196740:WCE196742 WLU196740:WMA196742 WVQ196740:WVW196742 I262276:O262278 JE262276:JK262278 TA262276:TG262278 ACW262276:ADC262278 AMS262276:AMY262278 AWO262276:AWU262278 BGK262276:BGQ262278 BQG262276:BQM262278 CAC262276:CAI262278 CJY262276:CKE262278 CTU262276:CUA262278 DDQ262276:DDW262278 DNM262276:DNS262278 DXI262276:DXO262278 EHE262276:EHK262278 ERA262276:ERG262278 FAW262276:FBC262278 FKS262276:FKY262278 FUO262276:FUU262278 GEK262276:GEQ262278 GOG262276:GOM262278 GYC262276:GYI262278 HHY262276:HIE262278 HRU262276:HSA262278 IBQ262276:IBW262278 ILM262276:ILS262278 IVI262276:IVO262278 JFE262276:JFK262278 JPA262276:JPG262278 JYW262276:JZC262278 KIS262276:KIY262278 KSO262276:KSU262278 LCK262276:LCQ262278 LMG262276:LMM262278 LWC262276:LWI262278 MFY262276:MGE262278 MPU262276:MQA262278 MZQ262276:MZW262278 NJM262276:NJS262278 NTI262276:NTO262278 ODE262276:ODK262278 ONA262276:ONG262278 OWW262276:OXC262278 PGS262276:PGY262278 PQO262276:PQU262278 QAK262276:QAQ262278 QKG262276:QKM262278 QUC262276:QUI262278 RDY262276:REE262278 RNU262276:ROA262278 RXQ262276:RXW262278 SHM262276:SHS262278 SRI262276:SRO262278 TBE262276:TBK262278 TLA262276:TLG262278 TUW262276:TVC262278 UES262276:UEY262278 UOO262276:UOU262278 UYK262276:UYQ262278 VIG262276:VIM262278 VSC262276:VSI262278 WBY262276:WCE262278 WLU262276:WMA262278 WVQ262276:WVW262278 I327812:O327814 JE327812:JK327814 TA327812:TG327814 ACW327812:ADC327814 AMS327812:AMY327814 AWO327812:AWU327814 BGK327812:BGQ327814 BQG327812:BQM327814 CAC327812:CAI327814 CJY327812:CKE327814 CTU327812:CUA327814 DDQ327812:DDW327814 DNM327812:DNS327814 DXI327812:DXO327814 EHE327812:EHK327814 ERA327812:ERG327814 FAW327812:FBC327814 FKS327812:FKY327814 FUO327812:FUU327814 GEK327812:GEQ327814 GOG327812:GOM327814 GYC327812:GYI327814 HHY327812:HIE327814 HRU327812:HSA327814 IBQ327812:IBW327814 ILM327812:ILS327814 IVI327812:IVO327814 JFE327812:JFK327814 JPA327812:JPG327814 JYW327812:JZC327814 KIS327812:KIY327814 KSO327812:KSU327814 LCK327812:LCQ327814 LMG327812:LMM327814 LWC327812:LWI327814 MFY327812:MGE327814 MPU327812:MQA327814 MZQ327812:MZW327814 NJM327812:NJS327814 NTI327812:NTO327814 ODE327812:ODK327814 ONA327812:ONG327814 OWW327812:OXC327814 PGS327812:PGY327814 PQO327812:PQU327814 QAK327812:QAQ327814 QKG327812:QKM327814 QUC327812:QUI327814 RDY327812:REE327814 RNU327812:ROA327814 RXQ327812:RXW327814 SHM327812:SHS327814 SRI327812:SRO327814 TBE327812:TBK327814 TLA327812:TLG327814 TUW327812:TVC327814 UES327812:UEY327814 UOO327812:UOU327814 UYK327812:UYQ327814 VIG327812:VIM327814 VSC327812:VSI327814 WBY327812:WCE327814 WLU327812:WMA327814 WVQ327812:WVW327814 I393348:O393350 JE393348:JK393350 TA393348:TG393350 ACW393348:ADC393350 AMS393348:AMY393350 AWO393348:AWU393350 BGK393348:BGQ393350 BQG393348:BQM393350 CAC393348:CAI393350 CJY393348:CKE393350 CTU393348:CUA393350 DDQ393348:DDW393350 DNM393348:DNS393350 DXI393348:DXO393350 EHE393348:EHK393350 ERA393348:ERG393350 FAW393348:FBC393350 FKS393348:FKY393350 FUO393348:FUU393350 GEK393348:GEQ393350 GOG393348:GOM393350 GYC393348:GYI393350 HHY393348:HIE393350 HRU393348:HSA393350 IBQ393348:IBW393350 ILM393348:ILS393350 IVI393348:IVO393350 JFE393348:JFK393350 JPA393348:JPG393350 JYW393348:JZC393350 KIS393348:KIY393350 KSO393348:KSU393350 LCK393348:LCQ393350 LMG393348:LMM393350 LWC393348:LWI393350 MFY393348:MGE393350 MPU393348:MQA393350 MZQ393348:MZW393350 NJM393348:NJS393350 NTI393348:NTO393350 ODE393348:ODK393350 ONA393348:ONG393350 OWW393348:OXC393350 PGS393348:PGY393350 PQO393348:PQU393350 QAK393348:QAQ393350 QKG393348:QKM393350 QUC393348:QUI393350 RDY393348:REE393350 RNU393348:ROA393350 RXQ393348:RXW393350 SHM393348:SHS393350 SRI393348:SRO393350 TBE393348:TBK393350 TLA393348:TLG393350 TUW393348:TVC393350 UES393348:UEY393350 UOO393348:UOU393350 UYK393348:UYQ393350 VIG393348:VIM393350 VSC393348:VSI393350 WBY393348:WCE393350 WLU393348:WMA393350 WVQ393348:WVW393350 I458884:O458886 JE458884:JK458886 TA458884:TG458886 ACW458884:ADC458886 AMS458884:AMY458886 AWO458884:AWU458886 BGK458884:BGQ458886 BQG458884:BQM458886 CAC458884:CAI458886 CJY458884:CKE458886 CTU458884:CUA458886 DDQ458884:DDW458886 DNM458884:DNS458886 DXI458884:DXO458886 EHE458884:EHK458886 ERA458884:ERG458886 FAW458884:FBC458886 FKS458884:FKY458886 FUO458884:FUU458886 GEK458884:GEQ458886 GOG458884:GOM458886 GYC458884:GYI458886 HHY458884:HIE458886 HRU458884:HSA458886 IBQ458884:IBW458886 ILM458884:ILS458886 IVI458884:IVO458886 JFE458884:JFK458886 JPA458884:JPG458886 JYW458884:JZC458886 KIS458884:KIY458886 KSO458884:KSU458886 LCK458884:LCQ458886 LMG458884:LMM458886 LWC458884:LWI458886 MFY458884:MGE458886 MPU458884:MQA458886 MZQ458884:MZW458886 NJM458884:NJS458886 NTI458884:NTO458886 ODE458884:ODK458886 ONA458884:ONG458886 OWW458884:OXC458886 PGS458884:PGY458886 PQO458884:PQU458886 QAK458884:QAQ458886 QKG458884:QKM458886 QUC458884:QUI458886 RDY458884:REE458886 RNU458884:ROA458886 RXQ458884:RXW458886 SHM458884:SHS458886 SRI458884:SRO458886 TBE458884:TBK458886 TLA458884:TLG458886 TUW458884:TVC458886 UES458884:UEY458886 UOO458884:UOU458886 UYK458884:UYQ458886 VIG458884:VIM458886 VSC458884:VSI458886 WBY458884:WCE458886 WLU458884:WMA458886 WVQ458884:WVW458886 I524420:O524422 JE524420:JK524422 TA524420:TG524422 ACW524420:ADC524422 AMS524420:AMY524422 AWO524420:AWU524422 BGK524420:BGQ524422 BQG524420:BQM524422 CAC524420:CAI524422 CJY524420:CKE524422 CTU524420:CUA524422 DDQ524420:DDW524422 DNM524420:DNS524422 DXI524420:DXO524422 EHE524420:EHK524422 ERA524420:ERG524422 FAW524420:FBC524422 FKS524420:FKY524422 FUO524420:FUU524422 GEK524420:GEQ524422 GOG524420:GOM524422 GYC524420:GYI524422 HHY524420:HIE524422 HRU524420:HSA524422 IBQ524420:IBW524422 ILM524420:ILS524422 IVI524420:IVO524422 JFE524420:JFK524422 JPA524420:JPG524422 JYW524420:JZC524422 KIS524420:KIY524422 KSO524420:KSU524422 LCK524420:LCQ524422 LMG524420:LMM524422 LWC524420:LWI524422 MFY524420:MGE524422 MPU524420:MQA524422 MZQ524420:MZW524422 NJM524420:NJS524422 NTI524420:NTO524422 ODE524420:ODK524422 ONA524420:ONG524422 OWW524420:OXC524422 PGS524420:PGY524422 PQO524420:PQU524422 QAK524420:QAQ524422 QKG524420:QKM524422 QUC524420:QUI524422 RDY524420:REE524422 RNU524420:ROA524422 RXQ524420:RXW524422 SHM524420:SHS524422 SRI524420:SRO524422 TBE524420:TBK524422 TLA524420:TLG524422 TUW524420:TVC524422 UES524420:UEY524422 UOO524420:UOU524422 UYK524420:UYQ524422 VIG524420:VIM524422 VSC524420:VSI524422 WBY524420:WCE524422 WLU524420:WMA524422 WVQ524420:WVW524422 I589956:O589958 JE589956:JK589958 TA589956:TG589958 ACW589956:ADC589958 AMS589956:AMY589958 AWO589956:AWU589958 BGK589956:BGQ589958 BQG589956:BQM589958 CAC589956:CAI589958 CJY589956:CKE589958 CTU589956:CUA589958 DDQ589956:DDW589958 DNM589956:DNS589958 DXI589956:DXO589958 EHE589956:EHK589958 ERA589956:ERG589958 FAW589956:FBC589958 FKS589956:FKY589958 FUO589956:FUU589958 GEK589956:GEQ589958 GOG589956:GOM589958 GYC589956:GYI589958 HHY589956:HIE589958 HRU589956:HSA589958 IBQ589956:IBW589958 ILM589956:ILS589958 IVI589956:IVO589958 JFE589956:JFK589958 JPA589956:JPG589958 JYW589956:JZC589958 KIS589956:KIY589958 KSO589956:KSU589958 LCK589956:LCQ589958 LMG589956:LMM589958 LWC589956:LWI589958 MFY589956:MGE589958 MPU589956:MQA589958 MZQ589956:MZW589958 NJM589956:NJS589958 NTI589956:NTO589958 ODE589956:ODK589958 ONA589956:ONG589958 OWW589956:OXC589958 PGS589956:PGY589958 PQO589956:PQU589958 QAK589956:QAQ589958 QKG589956:QKM589958 QUC589956:QUI589958 RDY589956:REE589958 RNU589956:ROA589958 RXQ589956:RXW589958 SHM589956:SHS589958 SRI589956:SRO589958 TBE589956:TBK589958 TLA589956:TLG589958 TUW589956:TVC589958 UES589956:UEY589958 UOO589956:UOU589958 UYK589956:UYQ589958 VIG589956:VIM589958 VSC589956:VSI589958 WBY589956:WCE589958 WLU589956:WMA589958 WVQ589956:WVW589958 I655492:O655494 JE655492:JK655494 TA655492:TG655494 ACW655492:ADC655494 AMS655492:AMY655494 AWO655492:AWU655494 BGK655492:BGQ655494 BQG655492:BQM655494 CAC655492:CAI655494 CJY655492:CKE655494 CTU655492:CUA655494 DDQ655492:DDW655494 DNM655492:DNS655494 DXI655492:DXO655494 EHE655492:EHK655494 ERA655492:ERG655494 FAW655492:FBC655494 FKS655492:FKY655494 FUO655492:FUU655494 GEK655492:GEQ655494 GOG655492:GOM655494 GYC655492:GYI655494 HHY655492:HIE655494 HRU655492:HSA655494 IBQ655492:IBW655494 ILM655492:ILS655494 IVI655492:IVO655494 JFE655492:JFK655494 JPA655492:JPG655494 JYW655492:JZC655494 KIS655492:KIY655494 KSO655492:KSU655494 LCK655492:LCQ655494 LMG655492:LMM655494 LWC655492:LWI655494 MFY655492:MGE655494 MPU655492:MQA655494 MZQ655492:MZW655494 NJM655492:NJS655494 NTI655492:NTO655494 ODE655492:ODK655494 ONA655492:ONG655494 OWW655492:OXC655494 PGS655492:PGY655494 PQO655492:PQU655494 QAK655492:QAQ655494 QKG655492:QKM655494 QUC655492:QUI655494 RDY655492:REE655494 RNU655492:ROA655494 RXQ655492:RXW655494 SHM655492:SHS655494 SRI655492:SRO655494 TBE655492:TBK655494 TLA655492:TLG655494 TUW655492:TVC655494 UES655492:UEY655494 UOO655492:UOU655494 UYK655492:UYQ655494 VIG655492:VIM655494 VSC655492:VSI655494 WBY655492:WCE655494 WLU655492:WMA655494 WVQ655492:WVW655494 I721028:O721030 JE721028:JK721030 TA721028:TG721030 ACW721028:ADC721030 AMS721028:AMY721030 AWO721028:AWU721030 BGK721028:BGQ721030 BQG721028:BQM721030 CAC721028:CAI721030 CJY721028:CKE721030 CTU721028:CUA721030 DDQ721028:DDW721030 DNM721028:DNS721030 DXI721028:DXO721030 EHE721028:EHK721030 ERA721028:ERG721030 FAW721028:FBC721030 FKS721028:FKY721030 FUO721028:FUU721030 GEK721028:GEQ721030 GOG721028:GOM721030 GYC721028:GYI721030 HHY721028:HIE721030 HRU721028:HSA721030 IBQ721028:IBW721030 ILM721028:ILS721030 IVI721028:IVO721030 JFE721028:JFK721030 JPA721028:JPG721030 JYW721028:JZC721030 KIS721028:KIY721030 KSO721028:KSU721030 LCK721028:LCQ721030 LMG721028:LMM721030 LWC721028:LWI721030 MFY721028:MGE721030 MPU721028:MQA721030 MZQ721028:MZW721030 NJM721028:NJS721030 NTI721028:NTO721030 ODE721028:ODK721030 ONA721028:ONG721030 OWW721028:OXC721030 PGS721028:PGY721030 PQO721028:PQU721030 QAK721028:QAQ721030 QKG721028:QKM721030 QUC721028:QUI721030 RDY721028:REE721030 RNU721028:ROA721030 RXQ721028:RXW721030 SHM721028:SHS721030 SRI721028:SRO721030 TBE721028:TBK721030 TLA721028:TLG721030 TUW721028:TVC721030 UES721028:UEY721030 UOO721028:UOU721030 UYK721028:UYQ721030 VIG721028:VIM721030 VSC721028:VSI721030 WBY721028:WCE721030 WLU721028:WMA721030 WVQ721028:WVW721030 I786564:O786566 JE786564:JK786566 TA786564:TG786566 ACW786564:ADC786566 AMS786564:AMY786566 AWO786564:AWU786566 BGK786564:BGQ786566 BQG786564:BQM786566 CAC786564:CAI786566 CJY786564:CKE786566 CTU786564:CUA786566 DDQ786564:DDW786566 DNM786564:DNS786566 DXI786564:DXO786566 EHE786564:EHK786566 ERA786564:ERG786566 FAW786564:FBC786566 FKS786564:FKY786566 FUO786564:FUU786566 GEK786564:GEQ786566 GOG786564:GOM786566 GYC786564:GYI786566 HHY786564:HIE786566 HRU786564:HSA786566 IBQ786564:IBW786566 ILM786564:ILS786566 IVI786564:IVO786566 JFE786564:JFK786566 JPA786564:JPG786566 JYW786564:JZC786566 KIS786564:KIY786566 KSO786564:KSU786566 LCK786564:LCQ786566 LMG786564:LMM786566 LWC786564:LWI786566 MFY786564:MGE786566 MPU786564:MQA786566 MZQ786564:MZW786566 NJM786564:NJS786566 NTI786564:NTO786566 ODE786564:ODK786566 ONA786564:ONG786566 OWW786564:OXC786566 PGS786564:PGY786566 PQO786564:PQU786566 QAK786564:QAQ786566 QKG786564:QKM786566 QUC786564:QUI786566 RDY786564:REE786566 RNU786564:ROA786566 RXQ786564:RXW786566 SHM786564:SHS786566 SRI786564:SRO786566 TBE786564:TBK786566 TLA786564:TLG786566 TUW786564:TVC786566 UES786564:UEY786566 UOO786564:UOU786566 UYK786564:UYQ786566 VIG786564:VIM786566 VSC786564:VSI786566 WBY786564:WCE786566 WLU786564:WMA786566 WVQ786564:WVW786566 I852100:O852102 JE852100:JK852102 TA852100:TG852102 ACW852100:ADC852102 AMS852100:AMY852102 AWO852100:AWU852102 BGK852100:BGQ852102 BQG852100:BQM852102 CAC852100:CAI852102 CJY852100:CKE852102 CTU852100:CUA852102 DDQ852100:DDW852102 DNM852100:DNS852102 DXI852100:DXO852102 EHE852100:EHK852102 ERA852100:ERG852102 FAW852100:FBC852102 FKS852100:FKY852102 FUO852100:FUU852102 GEK852100:GEQ852102 GOG852100:GOM852102 GYC852100:GYI852102 HHY852100:HIE852102 HRU852100:HSA852102 IBQ852100:IBW852102 ILM852100:ILS852102 IVI852100:IVO852102 JFE852100:JFK852102 JPA852100:JPG852102 JYW852100:JZC852102 KIS852100:KIY852102 KSO852100:KSU852102 LCK852100:LCQ852102 LMG852100:LMM852102 LWC852100:LWI852102 MFY852100:MGE852102 MPU852100:MQA852102 MZQ852100:MZW852102 NJM852100:NJS852102 NTI852100:NTO852102 ODE852100:ODK852102 ONA852100:ONG852102 OWW852100:OXC852102 PGS852100:PGY852102 PQO852100:PQU852102 QAK852100:QAQ852102 QKG852100:QKM852102 QUC852100:QUI852102 RDY852100:REE852102 RNU852100:ROA852102 RXQ852100:RXW852102 SHM852100:SHS852102 SRI852100:SRO852102 TBE852100:TBK852102 TLA852100:TLG852102 TUW852100:TVC852102 UES852100:UEY852102 UOO852100:UOU852102 UYK852100:UYQ852102 VIG852100:VIM852102 VSC852100:VSI852102 WBY852100:WCE852102 WLU852100:WMA852102 WVQ852100:WVW852102 I917636:O917638 JE917636:JK917638 TA917636:TG917638 ACW917636:ADC917638 AMS917636:AMY917638 AWO917636:AWU917638 BGK917636:BGQ917638 BQG917636:BQM917638 CAC917636:CAI917638 CJY917636:CKE917638 CTU917636:CUA917638 DDQ917636:DDW917638 DNM917636:DNS917638 DXI917636:DXO917638 EHE917636:EHK917638 ERA917636:ERG917638 FAW917636:FBC917638 FKS917636:FKY917638 FUO917636:FUU917638 GEK917636:GEQ917638 GOG917636:GOM917638 GYC917636:GYI917638 HHY917636:HIE917638 HRU917636:HSA917638 IBQ917636:IBW917638 ILM917636:ILS917638 IVI917636:IVO917638 JFE917636:JFK917638 JPA917636:JPG917638 JYW917636:JZC917638 KIS917636:KIY917638 KSO917636:KSU917638 LCK917636:LCQ917638 LMG917636:LMM917638 LWC917636:LWI917638 MFY917636:MGE917638 MPU917636:MQA917638 MZQ917636:MZW917638 NJM917636:NJS917638 NTI917636:NTO917638 ODE917636:ODK917638 ONA917636:ONG917638 OWW917636:OXC917638 PGS917636:PGY917638 PQO917636:PQU917638 QAK917636:QAQ917638 QKG917636:QKM917638 QUC917636:QUI917638 RDY917636:REE917638 RNU917636:ROA917638 RXQ917636:RXW917638 SHM917636:SHS917638 SRI917636:SRO917638 TBE917636:TBK917638 TLA917636:TLG917638 TUW917636:TVC917638 UES917636:UEY917638 UOO917636:UOU917638 UYK917636:UYQ917638 VIG917636:VIM917638 VSC917636:VSI917638 WBY917636:WCE917638 WLU917636:WMA917638 WVQ917636:WVW917638 I983172:O983174 JE983172:JK983174 TA983172:TG983174 ACW983172:ADC983174 AMS983172:AMY983174 AWO983172:AWU983174 BGK983172:BGQ983174 BQG983172:BQM983174 CAC983172:CAI983174 CJY983172:CKE983174 CTU983172:CUA983174 DDQ983172:DDW983174 DNM983172:DNS983174 DXI983172:DXO983174 EHE983172:EHK983174 ERA983172:ERG983174 FAW983172:FBC983174 FKS983172:FKY983174 FUO983172:FUU983174 GEK983172:GEQ983174 GOG983172:GOM983174 GYC983172:GYI983174 HHY983172:HIE983174 HRU983172:HSA983174 IBQ983172:IBW983174 ILM983172:ILS983174 IVI983172:IVO983174 JFE983172:JFK983174 JPA983172:JPG983174 JYW983172:JZC983174 KIS983172:KIY983174 KSO983172:KSU983174 LCK983172:LCQ983174 LMG983172:LMM983174 LWC983172:LWI983174 MFY983172:MGE983174 MPU983172:MQA983174 MZQ983172:MZW983174 NJM983172:NJS983174 NTI983172:NTO983174 ODE983172:ODK983174 ONA983172:ONG983174 OWW983172:OXC983174 PGS983172:PGY983174 PQO983172:PQU983174 QAK983172:QAQ983174 QKG983172:QKM983174 QUC983172:QUI983174 RDY983172:REE983174 RNU983172:ROA983174 RXQ983172:RXW983174 SHM983172:SHS983174 SRI983172:SRO983174 TBE983172:TBK983174 TLA983172:TLG983174 TUW983172:TVC983174 UES983172:UEY983174 UOO983172:UOU983174 UYK983172:UYQ983174 VIG983172:VIM983174 VSC983172:VSI983174 WBY983172:WCE983174 WLU983172:WMA983174 WVQ983172:WVW983174 N68:R75 JJ68:JN75 TF68:TJ75 ADB68:ADF75 AMX68:ANB75 AWT68:AWX75 BGP68:BGT75 BQL68:BQP75 CAH68:CAL75 CKD68:CKH75 CTZ68:CUD75 DDV68:DDZ75 DNR68:DNV75 DXN68:DXR75 EHJ68:EHN75 ERF68:ERJ75 FBB68:FBF75 FKX68:FLB75 FUT68:FUX75 GEP68:GET75 GOL68:GOP75 GYH68:GYL75 HID68:HIH75 HRZ68:HSD75 IBV68:IBZ75 ILR68:ILV75 IVN68:IVR75 JFJ68:JFN75 JPF68:JPJ75 JZB68:JZF75 KIX68:KJB75 KST68:KSX75 LCP68:LCT75 LML68:LMP75 LWH68:LWL75 MGD68:MGH75 MPZ68:MQD75 MZV68:MZZ75 NJR68:NJV75 NTN68:NTR75 ODJ68:ODN75 ONF68:ONJ75 OXB68:OXF75 PGX68:PHB75 PQT68:PQX75 QAP68:QAT75 QKL68:QKP75 QUH68:QUL75 RED68:REH75 RNZ68:ROD75 RXV68:RXZ75 SHR68:SHV75 SRN68:SRR75 TBJ68:TBN75 TLF68:TLJ75 TVB68:TVF75 UEX68:UFB75 UOT68:UOX75 UYP68:UYT75 VIL68:VIP75 VSH68:VSL75 WCD68:WCH75 WLZ68:WMD75 WVV68:WVZ75 N65621:R65628 JJ65621:JN65628 TF65621:TJ65628 ADB65621:ADF65628 AMX65621:ANB65628 AWT65621:AWX65628 BGP65621:BGT65628 BQL65621:BQP65628 CAH65621:CAL65628 CKD65621:CKH65628 CTZ65621:CUD65628 DDV65621:DDZ65628 DNR65621:DNV65628 DXN65621:DXR65628 EHJ65621:EHN65628 ERF65621:ERJ65628 FBB65621:FBF65628 FKX65621:FLB65628 FUT65621:FUX65628 GEP65621:GET65628 GOL65621:GOP65628 GYH65621:GYL65628 HID65621:HIH65628 HRZ65621:HSD65628 IBV65621:IBZ65628 ILR65621:ILV65628 IVN65621:IVR65628 JFJ65621:JFN65628 JPF65621:JPJ65628 JZB65621:JZF65628 KIX65621:KJB65628 KST65621:KSX65628 LCP65621:LCT65628 LML65621:LMP65628 LWH65621:LWL65628 MGD65621:MGH65628 MPZ65621:MQD65628 MZV65621:MZZ65628 NJR65621:NJV65628 NTN65621:NTR65628 ODJ65621:ODN65628 ONF65621:ONJ65628 OXB65621:OXF65628 PGX65621:PHB65628 PQT65621:PQX65628 QAP65621:QAT65628 QKL65621:QKP65628 QUH65621:QUL65628 RED65621:REH65628 RNZ65621:ROD65628 RXV65621:RXZ65628 SHR65621:SHV65628 SRN65621:SRR65628 TBJ65621:TBN65628 TLF65621:TLJ65628 TVB65621:TVF65628 UEX65621:UFB65628 UOT65621:UOX65628 UYP65621:UYT65628 VIL65621:VIP65628 VSH65621:VSL65628 WCD65621:WCH65628 WLZ65621:WMD65628 WVV65621:WVZ65628 N131157:R131164 JJ131157:JN131164 TF131157:TJ131164 ADB131157:ADF131164 AMX131157:ANB131164 AWT131157:AWX131164 BGP131157:BGT131164 BQL131157:BQP131164 CAH131157:CAL131164 CKD131157:CKH131164 CTZ131157:CUD131164 DDV131157:DDZ131164 DNR131157:DNV131164 DXN131157:DXR131164 EHJ131157:EHN131164 ERF131157:ERJ131164 FBB131157:FBF131164 FKX131157:FLB131164 FUT131157:FUX131164 GEP131157:GET131164 GOL131157:GOP131164 GYH131157:GYL131164 HID131157:HIH131164 HRZ131157:HSD131164 IBV131157:IBZ131164 ILR131157:ILV131164 IVN131157:IVR131164 JFJ131157:JFN131164 JPF131157:JPJ131164 JZB131157:JZF131164 KIX131157:KJB131164 KST131157:KSX131164 LCP131157:LCT131164 LML131157:LMP131164 LWH131157:LWL131164 MGD131157:MGH131164 MPZ131157:MQD131164 MZV131157:MZZ131164 NJR131157:NJV131164 NTN131157:NTR131164 ODJ131157:ODN131164 ONF131157:ONJ131164 OXB131157:OXF131164 PGX131157:PHB131164 PQT131157:PQX131164 QAP131157:QAT131164 QKL131157:QKP131164 QUH131157:QUL131164 RED131157:REH131164 RNZ131157:ROD131164 RXV131157:RXZ131164 SHR131157:SHV131164 SRN131157:SRR131164 TBJ131157:TBN131164 TLF131157:TLJ131164 TVB131157:TVF131164 UEX131157:UFB131164 UOT131157:UOX131164 UYP131157:UYT131164 VIL131157:VIP131164 VSH131157:VSL131164 WCD131157:WCH131164 WLZ131157:WMD131164 WVV131157:WVZ131164 N196693:R196700 JJ196693:JN196700 TF196693:TJ196700 ADB196693:ADF196700 AMX196693:ANB196700 AWT196693:AWX196700 BGP196693:BGT196700 BQL196693:BQP196700 CAH196693:CAL196700 CKD196693:CKH196700 CTZ196693:CUD196700 DDV196693:DDZ196700 DNR196693:DNV196700 DXN196693:DXR196700 EHJ196693:EHN196700 ERF196693:ERJ196700 FBB196693:FBF196700 FKX196693:FLB196700 FUT196693:FUX196700 GEP196693:GET196700 GOL196693:GOP196700 GYH196693:GYL196700 HID196693:HIH196700 HRZ196693:HSD196700 IBV196693:IBZ196700 ILR196693:ILV196700 IVN196693:IVR196700 JFJ196693:JFN196700 JPF196693:JPJ196700 JZB196693:JZF196700 KIX196693:KJB196700 KST196693:KSX196700 LCP196693:LCT196700 LML196693:LMP196700 LWH196693:LWL196700 MGD196693:MGH196700 MPZ196693:MQD196700 MZV196693:MZZ196700 NJR196693:NJV196700 NTN196693:NTR196700 ODJ196693:ODN196700 ONF196693:ONJ196700 OXB196693:OXF196700 PGX196693:PHB196700 PQT196693:PQX196700 QAP196693:QAT196700 QKL196693:QKP196700 QUH196693:QUL196700 RED196693:REH196700 RNZ196693:ROD196700 RXV196693:RXZ196700 SHR196693:SHV196700 SRN196693:SRR196700 TBJ196693:TBN196700 TLF196693:TLJ196700 TVB196693:TVF196700 UEX196693:UFB196700 UOT196693:UOX196700 UYP196693:UYT196700 VIL196693:VIP196700 VSH196693:VSL196700 WCD196693:WCH196700 WLZ196693:WMD196700 WVV196693:WVZ196700 N262229:R262236 JJ262229:JN262236 TF262229:TJ262236 ADB262229:ADF262236 AMX262229:ANB262236 AWT262229:AWX262236 BGP262229:BGT262236 BQL262229:BQP262236 CAH262229:CAL262236 CKD262229:CKH262236 CTZ262229:CUD262236 DDV262229:DDZ262236 DNR262229:DNV262236 DXN262229:DXR262236 EHJ262229:EHN262236 ERF262229:ERJ262236 FBB262229:FBF262236 FKX262229:FLB262236 FUT262229:FUX262236 GEP262229:GET262236 GOL262229:GOP262236 GYH262229:GYL262236 HID262229:HIH262236 HRZ262229:HSD262236 IBV262229:IBZ262236 ILR262229:ILV262236 IVN262229:IVR262236 JFJ262229:JFN262236 JPF262229:JPJ262236 JZB262229:JZF262236 KIX262229:KJB262236 KST262229:KSX262236 LCP262229:LCT262236 LML262229:LMP262236 LWH262229:LWL262236 MGD262229:MGH262236 MPZ262229:MQD262236 MZV262229:MZZ262236 NJR262229:NJV262236 NTN262229:NTR262236 ODJ262229:ODN262236 ONF262229:ONJ262236 OXB262229:OXF262236 PGX262229:PHB262236 PQT262229:PQX262236 QAP262229:QAT262236 QKL262229:QKP262236 QUH262229:QUL262236 RED262229:REH262236 RNZ262229:ROD262236 RXV262229:RXZ262236 SHR262229:SHV262236 SRN262229:SRR262236 TBJ262229:TBN262236 TLF262229:TLJ262236 TVB262229:TVF262236 UEX262229:UFB262236 UOT262229:UOX262236 UYP262229:UYT262236 VIL262229:VIP262236 VSH262229:VSL262236 WCD262229:WCH262236 WLZ262229:WMD262236 WVV262229:WVZ262236 N327765:R327772 JJ327765:JN327772 TF327765:TJ327772 ADB327765:ADF327772 AMX327765:ANB327772 AWT327765:AWX327772 BGP327765:BGT327772 BQL327765:BQP327772 CAH327765:CAL327772 CKD327765:CKH327772 CTZ327765:CUD327772 DDV327765:DDZ327772 DNR327765:DNV327772 DXN327765:DXR327772 EHJ327765:EHN327772 ERF327765:ERJ327772 FBB327765:FBF327772 FKX327765:FLB327772 FUT327765:FUX327772 GEP327765:GET327772 GOL327765:GOP327772 GYH327765:GYL327772 HID327765:HIH327772 HRZ327765:HSD327772 IBV327765:IBZ327772 ILR327765:ILV327772 IVN327765:IVR327772 JFJ327765:JFN327772 JPF327765:JPJ327772 JZB327765:JZF327772 KIX327765:KJB327772 KST327765:KSX327772 LCP327765:LCT327772 LML327765:LMP327772 LWH327765:LWL327772 MGD327765:MGH327772 MPZ327765:MQD327772 MZV327765:MZZ327772 NJR327765:NJV327772 NTN327765:NTR327772 ODJ327765:ODN327772 ONF327765:ONJ327772 OXB327765:OXF327772 PGX327765:PHB327772 PQT327765:PQX327772 QAP327765:QAT327772 QKL327765:QKP327772 QUH327765:QUL327772 RED327765:REH327772 RNZ327765:ROD327772 RXV327765:RXZ327772 SHR327765:SHV327772 SRN327765:SRR327772 TBJ327765:TBN327772 TLF327765:TLJ327772 TVB327765:TVF327772 UEX327765:UFB327772 UOT327765:UOX327772 UYP327765:UYT327772 VIL327765:VIP327772 VSH327765:VSL327772 WCD327765:WCH327772 WLZ327765:WMD327772 WVV327765:WVZ327772 N393301:R393308 JJ393301:JN393308 TF393301:TJ393308 ADB393301:ADF393308 AMX393301:ANB393308 AWT393301:AWX393308 BGP393301:BGT393308 BQL393301:BQP393308 CAH393301:CAL393308 CKD393301:CKH393308 CTZ393301:CUD393308 DDV393301:DDZ393308 DNR393301:DNV393308 DXN393301:DXR393308 EHJ393301:EHN393308 ERF393301:ERJ393308 FBB393301:FBF393308 FKX393301:FLB393308 FUT393301:FUX393308 GEP393301:GET393308 GOL393301:GOP393308 GYH393301:GYL393308 HID393301:HIH393308 HRZ393301:HSD393308 IBV393301:IBZ393308 ILR393301:ILV393308 IVN393301:IVR393308 JFJ393301:JFN393308 JPF393301:JPJ393308 JZB393301:JZF393308 KIX393301:KJB393308 KST393301:KSX393308 LCP393301:LCT393308 LML393301:LMP393308 LWH393301:LWL393308 MGD393301:MGH393308 MPZ393301:MQD393308 MZV393301:MZZ393308 NJR393301:NJV393308 NTN393301:NTR393308 ODJ393301:ODN393308 ONF393301:ONJ393308 OXB393301:OXF393308 PGX393301:PHB393308 PQT393301:PQX393308 QAP393301:QAT393308 QKL393301:QKP393308 QUH393301:QUL393308 RED393301:REH393308 RNZ393301:ROD393308 RXV393301:RXZ393308 SHR393301:SHV393308 SRN393301:SRR393308 TBJ393301:TBN393308 TLF393301:TLJ393308 TVB393301:TVF393308 UEX393301:UFB393308 UOT393301:UOX393308 UYP393301:UYT393308 VIL393301:VIP393308 VSH393301:VSL393308 WCD393301:WCH393308 WLZ393301:WMD393308 WVV393301:WVZ393308 N458837:R458844 JJ458837:JN458844 TF458837:TJ458844 ADB458837:ADF458844 AMX458837:ANB458844 AWT458837:AWX458844 BGP458837:BGT458844 BQL458837:BQP458844 CAH458837:CAL458844 CKD458837:CKH458844 CTZ458837:CUD458844 DDV458837:DDZ458844 DNR458837:DNV458844 DXN458837:DXR458844 EHJ458837:EHN458844 ERF458837:ERJ458844 FBB458837:FBF458844 FKX458837:FLB458844 FUT458837:FUX458844 GEP458837:GET458844 GOL458837:GOP458844 GYH458837:GYL458844 HID458837:HIH458844 HRZ458837:HSD458844 IBV458837:IBZ458844 ILR458837:ILV458844 IVN458837:IVR458844 JFJ458837:JFN458844 JPF458837:JPJ458844 JZB458837:JZF458844 KIX458837:KJB458844 KST458837:KSX458844 LCP458837:LCT458844 LML458837:LMP458844 LWH458837:LWL458844 MGD458837:MGH458844 MPZ458837:MQD458844 MZV458837:MZZ458844 NJR458837:NJV458844 NTN458837:NTR458844 ODJ458837:ODN458844 ONF458837:ONJ458844 OXB458837:OXF458844 PGX458837:PHB458844 PQT458837:PQX458844 QAP458837:QAT458844 QKL458837:QKP458844 QUH458837:QUL458844 RED458837:REH458844 RNZ458837:ROD458844 RXV458837:RXZ458844 SHR458837:SHV458844 SRN458837:SRR458844 TBJ458837:TBN458844 TLF458837:TLJ458844 TVB458837:TVF458844 UEX458837:UFB458844 UOT458837:UOX458844 UYP458837:UYT458844 VIL458837:VIP458844 VSH458837:VSL458844 WCD458837:WCH458844 WLZ458837:WMD458844 WVV458837:WVZ458844 N524373:R524380 JJ524373:JN524380 TF524373:TJ524380 ADB524373:ADF524380 AMX524373:ANB524380 AWT524373:AWX524380 BGP524373:BGT524380 BQL524373:BQP524380 CAH524373:CAL524380 CKD524373:CKH524380 CTZ524373:CUD524380 DDV524373:DDZ524380 DNR524373:DNV524380 DXN524373:DXR524380 EHJ524373:EHN524380 ERF524373:ERJ524380 FBB524373:FBF524380 FKX524373:FLB524380 FUT524373:FUX524380 GEP524373:GET524380 GOL524373:GOP524380 GYH524373:GYL524380 HID524373:HIH524380 HRZ524373:HSD524380 IBV524373:IBZ524380 ILR524373:ILV524380 IVN524373:IVR524380 JFJ524373:JFN524380 JPF524373:JPJ524380 JZB524373:JZF524380 KIX524373:KJB524380 KST524373:KSX524380 LCP524373:LCT524380 LML524373:LMP524380 LWH524373:LWL524380 MGD524373:MGH524380 MPZ524373:MQD524380 MZV524373:MZZ524380 NJR524373:NJV524380 NTN524373:NTR524380 ODJ524373:ODN524380 ONF524373:ONJ524380 OXB524373:OXF524380 PGX524373:PHB524380 PQT524373:PQX524380 QAP524373:QAT524380 QKL524373:QKP524380 QUH524373:QUL524380 RED524373:REH524380 RNZ524373:ROD524380 RXV524373:RXZ524380 SHR524373:SHV524380 SRN524373:SRR524380 TBJ524373:TBN524380 TLF524373:TLJ524380 TVB524373:TVF524380 UEX524373:UFB524380 UOT524373:UOX524380 UYP524373:UYT524380 VIL524373:VIP524380 VSH524373:VSL524380 WCD524373:WCH524380 WLZ524373:WMD524380 WVV524373:WVZ524380 N589909:R589916 JJ589909:JN589916 TF589909:TJ589916 ADB589909:ADF589916 AMX589909:ANB589916 AWT589909:AWX589916 BGP589909:BGT589916 BQL589909:BQP589916 CAH589909:CAL589916 CKD589909:CKH589916 CTZ589909:CUD589916 DDV589909:DDZ589916 DNR589909:DNV589916 DXN589909:DXR589916 EHJ589909:EHN589916 ERF589909:ERJ589916 FBB589909:FBF589916 FKX589909:FLB589916 FUT589909:FUX589916 GEP589909:GET589916 GOL589909:GOP589916 GYH589909:GYL589916 HID589909:HIH589916 HRZ589909:HSD589916 IBV589909:IBZ589916 ILR589909:ILV589916 IVN589909:IVR589916 JFJ589909:JFN589916 JPF589909:JPJ589916 JZB589909:JZF589916 KIX589909:KJB589916 KST589909:KSX589916 LCP589909:LCT589916 LML589909:LMP589916 LWH589909:LWL589916 MGD589909:MGH589916 MPZ589909:MQD589916 MZV589909:MZZ589916 NJR589909:NJV589916 NTN589909:NTR589916 ODJ589909:ODN589916 ONF589909:ONJ589916 OXB589909:OXF589916 PGX589909:PHB589916 PQT589909:PQX589916 QAP589909:QAT589916 QKL589909:QKP589916 QUH589909:QUL589916 RED589909:REH589916 RNZ589909:ROD589916 RXV589909:RXZ589916 SHR589909:SHV589916 SRN589909:SRR589916 TBJ589909:TBN589916 TLF589909:TLJ589916 TVB589909:TVF589916 UEX589909:UFB589916 UOT589909:UOX589916 UYP589909:UYT589916 VIL589909:VIP589916 VSH589909:VSL589916 WCD589909:WCH589916 WLZ589909:WMD589916 WVV589909:WVZ589916 N655445:R655452 JJ655445:JN655452 TF655445:TJ655452 ADB655445:ADF655452 AMX655445:ANB655452 AWT655445:AWX655452 BGP655445:BGT655452 BQL655445:BQP655452 CAH655445:CAL655452 CKD655445:CKH655452 CTZ655445:CUD655452 DDV655445:DDZ655452 DNR655445:DNV655452 DXN655445:DXR655452 EHJ655445:EHN655452 ERF655445:ERJ655452 FBB655445:FBF655452 FKX655445:FLB655452 FUT655445:FUX655452 GEP655445:GET655452 GOL655445:GOP655452 GYH655445:GYL655452 HID655445:HIH655452 HRZ655445:HSD655452 IBV655445:IBZ655452 ILR655445:ILV655452 IVN655445:IVR655452 JFJ655445:JFN655452 JPF655445:JPJ655452 JZB655445:JZF655452 KIX655445:KJB655452 KST655445:KSX655452 LCP655445:LCT655452 LML655445:LMP655452 LWH655445:LWL655452 MGD655445:MGH655452 MPZ655445:MQD655452 MZV655445:MZZ655452 NJR655445:NJV655452 NTN655445:NTR655452 ODJ655445:ODN655452 ONF655445:ONJ655452 OXB655445:OXF655452 PGX655445:PHB655452 PQT655445:PQX655452 QAP655445:QAT655452 QKL655445:QKP655452 QUH655445:QUL655452 RED655445:REH655452 RNZ655445:ROD655452 RXV655445:RXZ655452 SHR655445:SHV655452 SRN655445:SRR655452 TBJ655445:TBN655452 TLF655445:TLJ655452 TVB655445:TVF655452 UEX655445:UFB655452 UOT655445:UOX655452 UYP655445:UYT655452 VIL655445:VIP655452 VSH655445:VSL655452 WCD655445:WCH655452 WLZ655445:WMD655452 WVV655445:WVZ655452 N720981:R720988 JJ720981:JN720988 TF720981:TJ720988 ADB720981:ADF720988 AMX720981:ANB720988 AWT720981:AWX720988 BGP720981:BGT720988 BQL720981:BQP720988 CAH720981:CAL720988 CKD720981:CKH720988 CTZ720981:CUD720988 DDV720981:DDZ720988 DNR720981:DNV720988 DXN720981:DXR720988 EHJ720981:EHN720988 ERF720981:ERJ720988 FBB720981:FBF720988 FKX720981:FLB720988 FUT720981:FUX720988 GEP720981:GET720988 GOL720981:GOP720988 GYH720981:GYL720988 HID720981:HIH720988 HRZ720981:HSD720988 IBV720981:IBZ720988 ILR720981:ILV720988 IVN720981:IVR720988 JFJ720981:JFN720988 JPF720981:JPJ720988 JZB720981:JZF720988 KIX720981:KJB720988 KST720981:KSX720988 LCP720981:LCT720988 LML720981:LMP720988 LWH720981:LWL720988 MGD720981:MGH720988 MPZ720981:MQD720988 MZV720981:MZZ720988 NJR720981:NJV720988 NTN720981:NTR720988 ODJ720981:ODN720988 ONF720981:ONJ720988 OXB720981:OXF720988 PGX720981:PHB720988 PQT720981:PQX720988 QAP720981:QAT720988 QKL720981:QKP720988 QUH720981:QUL720988 RED720981:REH720988 RNZ720981:ROD720988 RXV720981:RXZ720988 SHR720981:SHV720988 SRN720981:SRR720988 TBJ720981:TBN720988 TLF720981:TLJ720988 TVB720981:TVF720988 UEX720981:UFB720988 UOT720981:UOX720988 UYP720981:UYT720988 VIL720981:VIP720988 VSH720981:VSL720988 WCD720981:WCH720988 WLZ720981:WMD720988 WVV720981:WVZ720988 N786517:R786524 JJ786517:JN786524 TF786517:TJ786524 ADB786517:ADF786524 AMX786517:ANB786524 AWT786517:AWX786524 BGP786517:BGT786524 BQL786517:BQP786524 CAH786517:CAL786524 CKD786517:CKH786524 CTZ786517:CUD786524 DDV786517:DDZ786524 DNR786517:DNV786524 DXN786517:DXR786524 EHJ786517:EHN786524 ERF786517:ERJ786524 FBB786517:FBF786524 FKX786517:FLB786524 FUT786517:FUX786524 GEP786517:GET786524 GOL786517:GOP786524 GYH786517:GYL786524 HID786517:HIH786524 HRZ786517:HSD786524 IBV786517:IBZ786524 ILR786517:ILV786524 IVN786517:IVR786524 JFJ786517:JFN786524 JPF786517:JPJ786524 JZB786517:JZF786524 KIX786517:KJB786524 KST786517:KSX786524 LCP786517:LCT786524 LML786517:LMP786524 LWH786517:LWL786524 MGD786517:MGH786524 MPZ786517:MQD786524 MZV786517:MZZ786524 NJR786517:NJV786524 NTN786517:NTR786524 ODJ786517:ODN786524 ONF786517:ONJ786524 OXB786517:OXF786524 PGX786517:PHB786524 PQT786517:PQX786524 QAP786517:QAT786524 QKL786517:QKP786524 QUH786517:QUL786524 RED786517:REH786524 RNZ786517:ROD786524 RXV786517:RXZ786524 SHR786517:SHV786524 SRN786517:SRR786524 TBJ786517:TBN786524 TLF786517:TLJ786524 TVB786517:TVF786524 UEX786517:UFB786524 UOT786517:UOX786524 UYP786517:UYT786524 VIL786517:VIP786524 VSH786517:VSL786524 WCD786517:WCH786524 WLZ786517:WMD786524 WVV786517:WVZ786524 N852053:R852060 JJ852053:JN852060 TF852053:TJ852060 ADB852053:ADF852060 AMX852053:ANB852060 AWT852053:AWX852060 BGP852053:BGT852060 BQL852053:BQP852060 CAH852053:CAL852060 CKD852053:CKH852060 CTZ852053:CUD852060 DDV852053:DDZ852060 DNR852053:DNV852060 DXN852053:DXR852060 EHJ852053:EHN852060 ERF852053:ERJ852060 FBB852053:FBF852060 FKX852053:FLB852060 FUT852053:FUX852060 GEP852053:GET852060 GOL852053:GOP852060 GYH852053:GYL852060 HID852053:HIH852060 HRZ852053:HSD852060 IBV852053:IBZ852060 ILR852053:ILV852060 IVN852053:IVR852060 JFJ852053:JFN852060 JPF852053:JPJ852060 JZB852053:JZF852060 KIX852053:KJB852060 KST852053:KSX852060 LCP852053:LCT852060 LML852053:LMP852060 LWH852053:LWL852060 MGD852053:MGH852060 MPZ852053:MQD852060 MZV852053:MZZ852060 NJR852053:NJV852060 NTN852053:NTR852060 ODJ852053:ODN852060 ONF852053:ONJ852060 OXB852053:OXF852060 PGX852053:PHB852060 PQT852053:PQX852060 QAP852053:QAT852060 QKL852053:QKP852060 QUH852053:QUL852060 RED852053:REH852060 RNZ852053:ROD852060 RXV852053:RXZ852060 SHR852053:SHV852060 SRN852053:SRR852060 TBJ852053:TBN852060 TLF852053:TLJ852060 TVB852053:TVF852060 UEX852053:UFB852060 UOT852053:UOX852060 UYP852053:UYT852060 VIL852053:VIP852060 VSH852053:VSL852060 WCD852053:WCH852060 WLZ852053:WMD852060 WVV852053:WVZ852060 N917589:R917596 JJ917589:JN917596 TF917589:TJ917596 ADB917589:ADF917596 AMX917589:ANB917596 AWT917589:AWX917596 BGP917589:BGT917596 BQL917589:BQP917596 CAH917589:CAL917596 CKD917589:CKH917596 CTZ917589:CUD917596 DDV917589:DDZ917596 DNR917589:DNV917596 DXN917589:DXR917596 EHJ917589:EHN917596 ERF917589:ERJ917596 FBB917589:FBF917596 FKX917589:FLB917596 FUT917589:FUX917596 GEP917589:GET917596 GOL917589:GOP917596 GYH917589:GYL917596 HID917589:HIH917596 HRZ917589:HSD917596 IBV917589:IBZ917596 ILR917589:ILV917596 IVN917589:IVR917596 JFJ917589:JFN917596 JPF917589:JPJ917596 JZB917589:JZF917596 KIX917589:KJB917596 KST917589:KSX917596 LCP917589:LCT917596 LML917589:LMP917596 LWH917589:LWL917596 MGD917589:MGH917596 MPZ917589:MQD917596 MZV917589:MZZ917596 NJR917589:NJV917596 NTN917589:NTR917596 ODJ917589:ODN917596 ONF917589:ONJ917596 OXB917589:OXF917596 PGX917589:PHB917596 PQT917589:PQX917596 QAP917589:QAT917596 QKL917589:QKP917596 QUH917589:QUL917596 RED917589:REH917596 RNZ917589:ROD917596 RXV917589:RXZ917596 SHR917589:SHV917596 SRN917589:SRR917596 TBJ917589:TBN917596 TLF917589:TLJ917596 TVB917589:TVF917596 UEX917589:UFB917596 UOT917589:UOX917596 UYP917589:UYT917596 VIL917589:VIP917596 VSH917589:VSL917596 WCD917589:WCH917596 WLZ917589:WMD917596 WVV917589:WVZ917596 N983125:R983132 JJ983125:JN983132 TF983125:TJ983132 ADB983125:ADF983132 AMX983125:ANB983132 AWT983125:AWX983132 BGP983125:BGT983132 BQL983125:BQP983132 CAH983125:CAL983132 CKD983125:CKH983132 CTZ983125:CUD983132 DDV983125:DDZ983132 DNR983125:DNV983132 DXN983125:DXR983132 EHJ983125:EHN983132 ERF983125:ERJ983132 FBB983125:FBF983132 FKX983125:FLB983132 FUT983125:FUX983132 GEP983125:GET983132 GOL983125:GOP983132 GYH983125:GYL983132 HID983125:HIH983132 HRZ983125:HSD983132 IBV983125:IBZ983132 ILR983125:ILV983132 IVN983125:IVR983132 JFJ983125:JFN983132 JPF983125:JPJ983132 JZB983125:JZF983132 KIX983125:KJB983132 KST983125:KSX983132 LCP983125:LCT983132 LML983125:LMP983132 LWH983125:LWL983132 MGD983125:MGH983132 MPZ983125:MQD983132 MZV983125:MZZ983132 NJR983125:NJV983132 NTN983125:NTR983132 ODJ983125:ODN983132 ONF983125:ONJ983132 OXB983125:OXF983132 PGX983125:PHB983132 PQT983125:PQX983132 QAP983125:QAT983132 QKL983125:QKP983132 QUH983125:QUL983132 RED983125:REH983132 RNZ983125:ROD983132 RXV983125:RXZ983132 SHR983125:SHV983132 SRN983125:SRR983132 TBJ983125:TBN983132 TLF983125:TLJ983132 TVB983125:TVF983132 UEX983125:UFB983132 UOT983125:UOX983132 UYP983125:UYT983132 VIL983125:VIP983132 VSH983125:VSL983132 WCD983125:WCH983132 WLZ983125:WMD983132 WVV983125:WVZ983132 D161:F180 IZ161:JB180 SV161:SX180 ACR161:ACT180 AMN161:AMP180 AWJ161:AWL180 BGF161:BGH180 BQB161:BQD180 BZX161:BZZ180 CJT161:CJV180 CTP161:CTR180 DDL161:DDN180 DNH161:DNJ180 DXD161:DXF180 EGZ161:EHB180 EQV161:EQX180 FAR161:FAT180 FKN161:FKP180 FUJ161:FUL180 GEF161:GEH180 GOB161:GOD180 GXX161:GXZ180 HHT161:HHV180 HRP161:HRR180 IBL161:IBN180 ILH161:ILJ180 IVD161:IVF180 JEZ161:JFB180 JOV161:JOX180 JYR161:JYT180 KIN161:KIP180 KSJ161:KSL180 LCF161:LCH180 LMB161:LMD180 LVX161:LVZ180 MFT161:MFV180 MPP161:MPR180 MZL161:MZN180 NJH161:NJJ180 NTD161:NTF180 OCZ161:ODB180 OMV161:OMX180 OWR161:OWT180 PGN161:PGP180 PQJ161:PQL180 QAF161:QAH180 QKB161:QKD180 QTX161:QTZ180 RDT161:RDV180 RNP161:RNR180 RXL161:RXN180 SHH161:SHJ180 SRD161:SRF180 TAZ161:TBB180 TKV161:TKX180 TUR161:TUT180 UEN161:UEP180 UOJ161:UOL180 UYF161:UYH180 VIB161:VID180 VRX161:VRZ180 WBT161:WBV180 WLP161:WLR180 WVL161:WVN180 D65714:F65733 IZ65714:JB65733 SV65714:SX65733 ACR65714:ACT65733 AMN65714:AMP65733 AWJ65714:AWL65733 BGF65714:BGH65733 BQB65714:BQD65733 BZX65714:BZZ65733 CJT65714:CJV65733 CTP65714:CTR65733 DDL65714:DDN65733 DNH65714:DNJ65733 DXD65714:DXF65733 EGZ65714:EHB65733 EQV65714:EQX65733 FAR65714:FAT65733 FKN65714:FKP65733 FUJ65714:FUL65733 GEF65714:GEH65733 GOB65714:GOD65733 GXX65714:GXZ65733 HHT65714:HHV65733 HRP65714:HRR65733 IBL65714:IBN65733 ILH65714:ILJ65733 IVD65714:IVF65733 JEZ65714:JFB65733 JOV65714:JOX65733 JYR65714:JYT65733 KIN65714:KIP65733 KSJ65714:KSL65733 LCF65714:LCH65733 LMB65714:LMD65733 LVX65714:LVZ65733 MFT65714:MFV65733 MPP65714:MPR65733 MZL65714:MZN65733 NJH65714:NJJ65733 NTD65714:NTF65733 OCZ65714:ODB65733 OMV65714:OMX65733 OWR65714:OWT65733 PGN65714:PGP65733 PQJ65714:PQL65733 QAF65714:QAH65733 QKB65714:QKD65733 QTX65714:QTZ65733 RDT65714:RDV65733 RNP65714:RNR65733 RXL65714:RXN65733 SHH65714:SHJ65733 SRD65714:SRF65733 TAZ65714:TBB65733 TKV65714:TKX65733 TUR65714:TUT65733 UEN65714:UEP65733 UOJ65714:UOL65733 UYF65714:UYH65733 VIB65714:VID65733 VRX65714:VRZ65733 WBT65714:WBV65733 WLP65714:WLR65733 WVL65714:WVN65733 D131250:F131269 IZ131250:JB131269 SV131250:SX131269 ACR131250:ACT131269 AMN131250:AMP131269 AWJ131250:AWL131269 BGF131250:BGH131269 BQB131250:BQD131269 BZX131250:BZZ131269 CJT131250:CJV131269 CTP131250:CTR131269 DDL131250:DDN131269 DNH131250:DNJ131269 DXD131250:DXF131269 EGZ131250:EHB131269 EQV131250:EQX131269 FAR131250:FAT131269 FKN131250:FKP131269 FUJ131250:FUL131269 GEF131250:GEH131269 GOB131250:GOD131269 GXX131250:GXZ131269 HHT131250:HHV131269 HRP131250:HRR131269 IBL131250:IBN131269 ILH131250:ILJ131269 IVD131250:IVF131269 JEZ131250:JFB131269 JOV131250:JOX131269 JYR131250:JYT131269 KIN131250:KIP131269 KSJ131250:KSL131269 LCF131250:LCH131269 LMB131250:LMD131269 LVX131250:LVZ131269 MFT131250:MFV131269 MPP131250:MPR131269 MZL131250:MZN131269 NJH131250:NJJ131269 NTD131250:NTF131269 OCZ131250:ODB131269 OMV131250:OMX131269 OWR131250:OWT131269 PGN131250:PGP131269 PQJ131250:PQL131269 QAF131250:QAH131269 QKB131250:QKD131269 QTX131250:QTZ131269 RDT131250:RDV131269 RNP131250:RNR131269 RXL131250:RXN131269 SHH131250:SHJ131269 SRD131250:SRF131269 TAZ131250:TBB131269 TKV131250:TKX131269 TUR131250:TUT131269 UEN131250:UEP131269 UOJ131250:UOL131269 UYF131250:UYH131269 VIB131250:VID131269 VRX131250:VRZ131269 WBT131250:WBV131269 WLP131250:WLR131269 WVL131250:WVN131269 D196786:F196805 IZ196786:JB196805 SV196786:SX196805 ACR196786:ACT196805 AMN196786:AMP196805 AWJ196786:AWL196805 BGF196786:BGH196805 BQB196786:BQD196805 BZX196786:BZZ196805 CJT196786:CJV196805 CTP196786:CTR196805 DDL196786:DDN196805 DNH196786:DNJ196805 DXD196786:DXF196805 EGZ196786:EHB196805 EQV196786:EQX196805 FAR196786:FAT196805 FKN196786:FKP196805 FUJ196786:FUL196805 GEF196786:GEH196805 GOB196786:GOD196805 GXX196786:GXZ196805 HHT196786:HHV196805 HRP196786:HRR196805 IBL196786:IBN196805 ILH196786:ILJ196805 IVD196786:IVF196805 JEZ196786:JFB196805 JOV196786:JOX196805 JYR196786:JYT196805 KIN196786:KIP196805 KSJ196786:KSL196805 LCF196786:LCH196805 LMB196786:LMD196805 LVX196786:LVZ196805 MFT196786:MFV196805 MPP196786:MPR196805 MZL196786:MZN196805 NJH196786:NJJ196805 NTD196786:NTF196805 OCZ196786:ODB196805 OMV196786:OMX196805 OWR196786:OWT196805 PGN196786:PGP196805 PQJ196786:PQL196805 QAF196786:QAH196805 QKB196786:QKD196805 QTX196786:QTZ196805 RDT196786:RDV196805 RNP196786:RNR196805 RXL196786:RXN196805 SHH196786:SHJ196805 SRD196786:SRF196805 TAZ196786:TBB196805 TKV196786:TKX196805 TUR196786:TUT196805 UEN196786:UEP196805 UOJ196786:UOL196805 UYF196786:UYH196805 VIB196786:VID196805 VRX196786:VRZ196805 WBT196786:WBV196805 WLP196786:WLR196805 WVL196786:WVN196805 D262322:F262341 IZ262322:JB262341 SV262322:SX262341 ACR262322:ACT262341 AMN262322:AMP262341 AWJ262322:AWL262341 BGF262322:BGH262341 BQB262322:BQD262341 BZX262322:BZZ262341 CJT262322:CJV262341 CTP262322:CTR262341 DDL262322:DDN262341 DNH262322:DNJ262341 DXD262322:DXF262341 EGZ262322:EHB262341 EQV262322:EQX262341 FAR262322:FAT262341 FKN262322:FKP262341 FUJ262322:FUL262341 GEF262322:GEH262341 GOB262322:GOD262341 GXX262322:GXZ262341 HHT262322:HHV262341 HRP262322:HRR262341 IBL262322:IBN262341 ILH262322:ILJ262341 IVD262322:IVF262341 JEZ262322:JFB262341 JOV262322:JOX262341 JYR262322:JYT262341 KIN262322:KIP262341 KSJ262322:KSL262341 LCF262322:LCH262341 LMB262322:LMD262341 LVX262322:LVZ262341 MFT262322:MFV262341 MPP262322:MPR262341 MZL262322:MZN262341 NJH262322:NJJ262341 NTD262322:NTF262341 OCZ262322:ODB262341 OMV262322:OMX262341 OWR262322:OWT262341 PGN262322:PGP262341 PQJ262322:PQL262341 QAF262322:QAH262341 QKB262322:QKD262341 QTX262322:QTZ262341 RDT262322:RDV262341 RNP262322:RNR262341 RXL262322:RXN262341 SHH262322:SHJ262341 SRD262322:SRF262341 TAZ262322:TBB262341 TKV262322:TKX262341 TUR262322:TUT262341 UEN262322:UEP262341 UOJ262322:UOL262341 UYF262322:UYH262341 VIB262322:VID262341 VRX262322:VRZ262341 WBT262322:WBV262341 WLP262322:WLR262341 WVL262322:WVN262341 D327858:F327877 IZ327858:JB327877 SV327858:SX327877 ACR327858:ACT327877 AMN327858:AMP327877 AWJ327858:AWL327877 BGF327858:BGH327877 BQB327858:BQD327877 BZX327858:BZZ327877 CJT327858:CJV327877 CTP327858:CTR327877 DDL327858:DDN327877 DNH327858:DNJ327877 DXD327858:DXF327877 EGZ327858:EHB327877 EQV327858:EQX327877 FAR327858:FAT327877 FKN327858:FKP327877 FUJ327858:FUL327877 GEF327858:GEH327877 GOB327858:GOD327877 GXX327858:GXZ327877 HHT327858:HHV327877 HRP327858:HRR327877 IBL327858:IBN327877 ILH327858:ILJ327877 IVD327858:IVF327877 JEZ327858:JFB327877 JOV327858:JOX327877 JYR327858:JYT327877 KIN327858:KIP327877 KSJ327858:KSL327877 LCF327858:LCH327877 LMB327858:LMD327877 LVX327858:LVZ327877 MFT327858:MFV327877 MPP327858:MPR327877 MZL327858:MZN327877 NJH327858:NJJ327877 NTD327858:NTF327877 OCZ327858:ODB327877 OMV327858:OMX327877 OWR327858:OWT327877 PGN327858:PGP327877 PQJ327858:PQL327877 QAF327858:QAH327877 QKB327858:QKD327877 QTX327858:QTZ327877 RDT327858:RDV327877 RNP327858:RNR327877 RXL327858:RXN327877 SHH327858:SHJ327877 SRD327858:SRF327877 TAZ327858:TBB327877 TKV327858:TKX327877 TUR327858:TUT327877 UEN327858:UEP327877 UOJ327858:UOL327877 UYF327858:UYH327877 VIB327858:VID327877 VRX327858:VRZ327877 WBT327858:WBV327877 WLP327858:WLR327877 WVL327858:WVN327877 D393394:F393413 IZ393394:JB393413 SV393394:SX393413 ACR393394:ACT393413 AMN393394:AMP393413 AWJ393394:AWL393413 BGF393394:BGH393413 BQB393394:BQD393413 BZX393394:BZZ393413 CJT393394:CJV393413 CTP393394:CTR393413 DDL393394:DDN393413 DNH393394:DNJ393413 DXD393394:DXF393413 EGZ393394:EHB393413 EQV393394:EQX393413 FAR393394:FAT393413 FKN393394:FKP393413 FUJ393394:FUL393413 GEF393394:GEH393413 GOB393394:GOD393413 GXX393394:GXZ393413 HHT393394:HHV393413 HRP393394:HRR393413 IBL393394:IBN393413 ILH393394:ILJ393413 IVD393394:IVF393413 JEZ393394:JFB393413 JOV393394:JOX393413 JYR393394:JYT393413 KIN393394:KIP393413 KSJ393394:KSL393413 LCF393394:LCH393413 LMB393394:LMD393413 LVX393394:LVZ393413 MFT393394:MFV393413 MPP393394:MPR393413 MZL393394:MZN393413 NJH393394:NJJ393413 NTD393394:NTF393413 OCZ393394:ODB393413 OMV393394:OMX393413 OWR393394:OWT393413 PGN393394:PGP393413 PQJ393394:PQL393413 QAF393394:QAH393413 QKB393394:QKD393413 QTX393394:QTZ393413 RDT393394:RDV393413 RNP393394:RNR393413 RXL393394:RXN393413 SHH393394:SHJ393413 SRD393394:SRF393413 TAZ393394:TBB393413 TKV393394:TKX393413 TUR393394:TUT393413 UEN393394:UEP393413 UOJ393394:UOL393413 UYF393394:UYH393413 VIB393394:VID393413 VRX393394:VRZ393413 WBT393394:WBV393413 WLP393394:WLR393413 WVL393394:WVN393413 D458930:F458949 IZ458930:JB458949 SV458930:SX458949 ACR458930:ACT458949 AMN458930:AMP458949 AWJ458930:AWL458949 BGF458930:BGH458949 BQB458930:BQD458949 BZX458930:BZZ458949 CJT458930:CJV458949 CTP458930:CTR458949 DDL458930:DDN458949 DNH458930:DNJ458949 DXD458930:DXF458949 EGZ458930:EHB458949 EQV458930:EQX458949 FAR458930:FAT458949 FKN458930:FKP458949 FUJ458930:FUL458949 GEF458930:GEH458949 GOB458930:GOD458949 GXX458930:GXZ458949 HHT458930:HHV458949 HRP458930:HRR458949 IBL458930:IBN458949 ILH458930:ILJ458949 IVD458930:IVF458949 JEZ458930:JFB458949 JOV458930:JOX458949 JYR458930:JYT458949 KIN458930:KIP458949 KSJ458930:KSL458949 LCF458930:LCH458949 LMB458930:LMD458949 LVX458930:LVZ458949 MFT458930:MFV458949 MPP458930:MPR458949 MZL458930:MZN458949 NJH458930:NJJ458949 NTD458930:NTF458949 OCZ458930:ODB458949 OMV458930:OMX458949 OWR458930:OWT458949 PGN458930:PGP458949 PQJ458930:PQL458949 QAF458930:QAH458949 QKB458930:QKD458949 QTX458930:QTZ458949 RDT458930:RDV458949 RNP458930:RNR458949 RXL458930:RXN458949 SHH458930:SHJ458949 SRD458930:SRF458949 TAZ458930:TBB458949 TKV458930:TKX458949 TUR458930:TUT458949 UEN458930:UEP458949 UOJ458930:UOL458949 UYF458930:UYH458949 VIB458930:VID458949 VRX458930:VRZ458949 WBT458930:WBV458949 WLP458930:WLR458949 WVL458930:WVN458949 D524466:F524485 IZ524466:JB524485 SV524466:SX524485 ACR524466:ACT524485 AMN524466:AMP524485 AWJ524466:AWL524485 BGF524466:BGH524485 BQB524466:BQD524485 BZX524466:BZZ524485 CJT524466:CJV524485 CTP524466:CTR524485 DDL524466:DDN524485 DNH524466:DNJ524485 DXD524466:DXF524485 EGZ524466:EHB524485 EQV524466:EQX524485 FAR524466:FAT524485 FKN524466:FKP524485 FUJ524466:FUL524485 GEF524466:GEH524485 GOB524466:GOD524485 GXX524466:GXZ524485 HHT524466:HHV524485 HRP524466:HRR524485 IBL524466:IBN524485 ILH524466:ILJ524485 IVD524466:IVF524485 JEZ524466:JFB524485 JOV524466:JOX524485 JYR524466:JYT524485 KIN524466:KIP524485 KSJ524466:KSL524485 LCF524466:LCH524485 LMB524466:LMD524485 LVX524466:LVZ524485 MFT524466:MFV524485 MPP524466:MPR524485 MZL524466:MZN524485 NJH524466:NJJ524485 NTD524466:NTF524485 OCZ524466:ODB524485 OMV524466:OMX524485 OWR524466:OWT524485 PGN524466:PGP524485 PQJ524466:PQL524485 QAF524466:QAH524485 QKB524466:QKD524485 QTX524466:QTZ524485 RDT524466:RDV524485 RNP524466:RNR524485 RXL524466:RXN524485 SHH524466:SHJ524485 SRD524466:SRF524485 TAZ524466:TBB524485 TKV524466:TKX524485 TUR524466:TUT524485 UEN524466:UEP524485 UOJ524466:UOL524485 UYF524466:UYH524485 VIB524466:VID524485 VRX524466:VRZ524485 WBT524466:WBV524485 WLP524466:WLR524485 WVL524466:WVN524485 D590002:F590021 IZ590002:JB590021 SV590002:SX590021 ACR590002:ACT590021 AMN590002:AMP590021 AWJ590002:AWL590021 BGF590002:BGH590021 BQB590002:BQD590021 BZX590002:BZZ590021 CJT590002:CJV590021 CTP590002:CTR590021 DDL590002:DDN590021 DNH590002:DNJ590021 DXD590002:DXF590021 EGZ590002:EHB590021 EQV590002:EQX590021 FAR590002:FAT590021 FKN590002:FKP590021 FUJ590002:FUL590021 GEF590002:GEH590021 GOB590002:GOD590021 GXX590002:GXZ590021 HHT590002:HHV590021 HRP590002:HRR590021 IBL590002:IBN590021 ILH590002:ILJ590021 IVD590002:IVF590021 JEZ590002:JFB590021 JOV590002:JOX590021 JYR590002:JYT590021 KIN590002:KIP590021 KSJ590002:KSL590021 LCF590002:LCH590021 LMB590002:LMD590021 LVX590002:LVZ590021 MFT590002:MFV590021 MPP590002:MPR590021 MZL590002:MZN590021 NJH590002:NJJ590021 NTD590002:NTF590021 OCZ590002:ODB590021 OMV590002:OMX590021 OWR590002:OWT590021 PGN590002:PGP590021 PQJ590002:PQL590021 QAF590002:QAH590021 QKB590002:QKD590021 QTX590002:QTZ590021 RDT590002:RDV590021 RNP590002:RNR590021 RXL590002:RXN590021 SHH590002:SHJ590021 SRD590002:SRF590021 TAZ590002:TBB590021 TKV590002:TKX590021 TUR590002:TUT590021 UEN590002:UEP590021 UOJ590002:UOL590021 UYF590002:UYH590021 VIB590002:VID590021 VRX590002:VRZ590021 WBT590002:WBV590021 WLP590002:WLR590021 WVL590002:WVN590021 D655538:F655557 IZ655538:JB655557 SV655538:SX655557 ACR655538:ACT655557 AMN655538:AMP655557 AWJ655538:AWL655557 BGF655538:BGH655557 BQB655538:BQD655557 BZX655538:BZZ655557 CJT655538:CJV655557 CTP655538:CTR655557 DDL655538:DDN655557 DNH655538:DNJ655557 DXD655538:DXF655557 EGZ655538:EHB655557 EQV655538:EQX655557 FAR655538:FAT655557 FKN655538:FKP655557 FUJ655538:FUL655557 GEF655538:GEH655557 GOB655538:GOD655557 GXX655538:GXZ655557 HHT655538:HHV655557 HRP655538:HRR655557 IBL655538:IBN655557 ILH655538:ILJ655557 IVD655538:IVF655557 JEZ655538:JFB655557 JOV655538:JOX655557 JYR655538:JYT655557 KIN655538:KIP655557 KSJ655538:KSL655557 LCF655538:LCH655557 LMB655538:LMD655557 LVX655538:LVZ655557 MFT655538:MFV655557 MPP655538:MPR655557 MZL655538:MZN655557 NJH655538:NJJ655557 NTD655538:NTF655557 OCZ655538:ODB655557 OMV655538:OMX655557 OWR655538:OWT655557 PGN655538:PGP655557 PQJ655538:PQL655557 QAF655538:QAH655557 QKB655538:QKD655557 QTX655538:QTZ655557 RDT655538:RDV655557 RNP655538:RNR655557 RXL655538:RXN655557 SHH655538:SHJ655557 SRD655538:SRF655557 TAZ655538:TBB655557 TKV655538:TKX655557 TUR655538:TUT655557 UEN655538:UEP655557 UOJ655538:UOL655557 UYF655538:UYH655557 VIB655538:VID655557 VRX655538:VRZ655557 WBT655538:WBV655557 WLP655538:WLR655557 WVL655538:WVN655557 D721074:F721093 IZ721074:JB721093 SV721074:SX721093 ACR721074:ACT721093 AMN721074:AMP721093 AWJ721074:AWL721093 BGF721074:BGH721093 BQB721074:BQD721093 BZX721074:BZZ721093 CJT721074:CJV721093 CTP721074:CTR721093 DDL721074:DDN721093 DNH721074:DNJ721093 DXD721074:DXF721093 EGZ721074:EHB721093 EQV721074:EQX721093 FAR721074:FAT721093 FKN721074:FKP721093 FUJ721074:FUL721093 GEF721074:GEH721093 GOB721074:GOD721093 GXX721074:GXZ721093 HHT721074:HHV721093 HRP721074:HRR721093 IBL721074:IBN721093 ILH721074:ILJ721093 IVD721074:IVF721093 JEZ721074:JFB721093 JOV721074:JOX721093 JYR721074:JYT721093 KIN721074:KIP721093 KSJ721074:KSL721093 LCF721074:LCH721093 LMB721074:LMD721093 LVX721074:LVZ721093 MFT721074:MFV721093 MPP721074:MPR721093 MZL721074:MZN721093 NJH721074:NJJ721093 NTD721074:NTF721093 OCZ721074:ODB721093 OMV721074:OMX721093 OWR721074:OWT721093 PGN721074:PGP721093 PQJ721074:PQL721093 QAF721074:QAH721093 QKB721074:QKD721093 QTX721074:QTZ721093 RDT721074:RDV721093 RNP721074:RNR721093 RXL721074:RXN721093 SHH721074:SHJ721093 SRD721074:SRF721093 TAZ721074:TBB721093 TKV721074:TKX721093 TUR721074:TUT721093 UEN721074:UEP721093 UOJ721074:UOL721093 UYF721074:UYH721093 VIB721074:VID721093 VRX721074:VRZ721093 WBT721074:WBV721093 WLP721074:WLR721093 WVL721074:WVN721093 D786610:F786629 IZ786610:JB786629 SV786610:SX786629 ACR786610:ACT786629 AMN786610:AMP786629 AWJ786610:AWL786629 BGF786610:BGH786629 BQB786610:BQD786629 BZX786610:BZZ786629 CJT786610:CJV786629 CTP786610:CTR786629 DDL786610:DDN786629 DNH786610:DNJ786629 DXD786610:DXF786629 EGZ786610:EHB786629 EQV786610:EQX786629 FAR786610:FAT786629 FKN786610:FKP786629 FUJ786610:FUL786629 GEF786610:GEH786629 GOB786610:GOD786629 GXX786610:GXZ786629 HHT786610:HHV786629 HRP786610:HRR786629 IBL786610:IBN786629 ILH786610:ILJ786629 IVD786610:IVF786629 JEZ786610:JFB786629 JOV786610:JOX786629 JYR786610:JYT786629 KIN786610:KIP786629 KSJ786610:KSL786629 LCF786610:LCH786629 LMB786610:LMD786629 LVX786610:LVZ786629 MFT786610:MFV786629 MPP786610:MPR786629 MZL786610:MZN786629 NJH786610:NJJ786629 NTD786610:NTF786629 OCZ786610:ODB786629 OMV786610:OMX786629 OWR786610:OWT786629 PGN786610:PGP786629 PQJ786610:PQL786629 QAF786610:QAH786629 QKB786610:QKD786629 QTX786610:QTZ786629 RDT786610:RDV786629 RNP786610:RNR786629 RXL786610:RXN786629 SHH786610:SHJ786629 SRD786610:SRF786629 TAZ786610:TBB786629 TKV786610:TKX786629 TUR786610:TUT786629 UEN786610:UEP786629 UOJ786610:UOL786629 UYF786610:UYH786629 VIB786610:VID786629 VRX786610:VRZ786629 WBT786610:WBV786629 WLP786610:WLR786629 WVL786610:WVN786629 D852146:F852165 IZ852146:JB852165 SV852146:SX852165 ACR852146:ACT852165 AMN852146:AMP852165 AWJ852146:AWL852165 BGF852146:BGH852165 BQB852146:BQD852165 BZX852146:BZZ852165 CJT852146:CJV852165 CTP852146:CTR852165 DDL852146:DDN852165 DNH852146:DNJ852165 DXD852146:DXF852165 EGZ852146:EHB852165 EQV852146:EQX852165 FAR852146:FAT852165 FKN852146:FKP852165 FUJ852146:FUL852165 GEF852146:GEH852165 GOB852146:GOD852165 GXX852146:GXZ852165 HHT852146:HHV852165 HRP852146:HRR852165 IBL852146:IBN852165 ILH852146:ILJ852165 IVD852146:IVF852165 JEZ852146:JFB852165 JOV852146:JOX852165 JYR852146:JYT852165 KIN852146:KIP852165 KSJ852146:KSL852165 LCF852146:LCH852165 LMB852146:LMD852165 LVX852146:LVZ852165 MFT852146:MFV852165 MPP852146:MPR852165 MZL852146:MZN852165 NJH852146:NJJ852165 NTD852146:NTF852165 OCZ852146:ODB852165 OMV852146:OMX852165 OWR852146:OWT852165 PGN852146:PGP852165 PQJ852146:PQL852165 QAF852146:QAH852165 QKB852146:QKD852165 QTX852146:QTZ852165 RDT852146:RDV852165 RNP852146:RNR852165 RXL852146:RXN852165 SHH852146:SHJ852165 SRD852146:SRF852165 TAZ852146:TBB852165 TKV852146:TKX852165 TUR852146:TUT852165 UEN852146:UEP852165 UOJ852146:UOL852165 UYF852146:UYH852165 VIB852146:VID852165 VRX852146:VRZ852165 WBT852146:WBV852165 WLP852146:WLR852165 WVL852146:WVN852165 D917682:F917701 IZ917682:JB917701 SV917682:SX917701 ACR917682:ACT917701 AMN917682:AMP917701 AWJ917682:AWL917701 BGF917682:BGH917701 BQB917682:BQD917701 BZX917682:BZZ917701 CJT917682:CJV917701 CTP917682:CTR917701 DDL917682:DDN917701 DNH917682:DNJ917701 DXD917682:DXF917701 EGZ917682:EHB917701 EQV917682:EQX917701 FAR917682:FAT917701 FKN917682:FKP917701 FUJ917682:FUL917701 GEF917682:GEH917701 GOB917682:GOD917701 GXX917682:GXZ917701 HHT917682:HHV917701 HRP917682:HRR917701 IBL917682:IBN917701 ILH917682:ILJ917701 IVD917682:IVF917701 JEZ917682:JFB917701 JOV917682:JOX917701 JYR917682:JYT917701 KIN917682:KIP917701 KSJ917682:KSL917701 LCF917682:LCH917701 LMB917682:LMD917701 LVX917682:LVZ917701 MFT917682:MFV917701 MPP917682:MPR917701 MZL917682:MZN917701 NJH917682:NJJ917701 NTD917682:NTF917701 OCZ917682:ODB917701 OMV917682:OMX917701 OWR917682:OWT917701 PGN917682:PGP917701 PQJ917682:PQL917701 QAF917682:QAH917701 QKB917682:QKD917701 QTX917682:QTZ917701 RDT917682:RDV917701 RNP917682:RNR917701 RXL917682:RXN917701 SHH917682:SHJ917701 SRD917682:SRF917701 TAZ917682:TBB917701 TKV917682:TKX917701 TUR917682:TUT917701 UEN917682:UEP917701 UOJ917682:UOL917701 UYF917682:UYH917701 VIB917682:VID917701 VRX917682:VRZ917701 WBT917682:WBV917701 WLP917682:WLR917701 WVL917682:WVN917701 D983218:F983237 IZ983218:JB983237 SV983218:SX983237 ACR983218:ACT983237 AMN983218:AMP983237 AWJ983218:AWL983237 BGF983218:BGH983237 BQB983218:BQD983237 BZX983218:BZZ983237 CJT983218:CJV983237 CTP983218:CTR983237 DDL983218:DDN983237 DNH983218:DNJ983237 DXD983218:DXF983237 EGZ983218:EHB983237 EQV983218:EQX983237 FAR983218:FAT983237 FKN983218:FKP983237 FUJ983218:FUL983237 GEF983218:GEH983237 GOB983218:GOD983237 GXX983218:GXZ983237 HHT983218:HHV983237 HRP983218:HRR983237 IBL983218:IBN983237 ILH983218:ILJ983237 IVD983218:IVF983237 JEZ983218:JFB983237 JOV983218:JOX983237 JYR983218:JYT983237 KIN983218:KIP983237 KSJ983218:KSL983237 LCF983218:LCH983237 LMB983218:LMD983237 LVX983218:LVZ983237 MFT983218:MFV983237 MPP983218:MPR983237 MZL983218:MZN983237 NJH983218:NJJ983237 NTD983218:NTF983237 OCZ983218:ODB983237 OMV983218:OMX983237 OWR983218:OWT983237 PGN983218:PGP983237 PQJ983218:PQL983237 QAF983218:QAH983237 QKB983218:QKD983237 QTX983218:QTZ983237 RDT983218:RDV983237 RNP983218:RNR983237 RXL983218:RXN983237 SHH983218:SHJ983237 SRD983218:SRF983237 TAZ983218:TBB983237 TKV983218:TKX983237 TUR983218:TUT983237 UEN983218:UEP983237 UOJ983218:UOL983237 UYF983218:UYH983237 VIB983218:VID983237 VRX983218:VRZ983237 WBT983218:WBV983237 WLP983218:WLR983237 WVL983218:WVN983237 F42:R44 JB42:JN44 SX42:TJ44 ACT42:ADF44 AMP42:ANB44 AWL42:AWX44 BGH42:BGT44 BQD42:BQP44 BZZ42:CAL44 CJV42:CKH44 CTR42:CUD44 DDN42:DDZ44 DNJ42:DNV44 DXF42:DXR44 EHB42:EHN44 EQX42:ERJ44 FAT42:FBF44 FKP42:FLB44 FUL42:FUX44 GEH42:GET44 GOD42:GOP44 GXZ42:GYL44 HHV42:HIH44 HRR42:HSD44 IBN42:IBZ44 ILJ42:ILV44 IVF42:IVR44 JFB42:JFN44 JOX42:JPJ44 JYT42:JZF44 KIP42:KJB44 KSL42:KSX44 LCH42:LCT44 LMD42:LMP44 LVZ42:LWL44 MFV42:MGH44 MPR42:MQD44 MZN42:MZZ44 NJJ42:NJV44 NTF42:NTR44 ODB42:ODN44 OMX42:ONJ44 OWT42:OXF44 PGP42:PHB44 PQL42:PQX44 QAH42:QAT44 QKD42:QKP44 QTZ42:QUL44 RDV42:REH44 RNR42:ROD44 RXN42:RXZ44 SHJ42:SHV44 SRF42:SRR44 TBB42:TBN44 TKX42:TLJ44 TUT42:TVF44 UEP42:UFB44 UOL42:UOX44 UYH42:UYT44 VID42:VIP44 VRZ42:VSL44 WBV42:WCH44 WLR42:WMD44 WVN42:WVZ44 F65595:R65597 JB65595:JN65597 SX65595:TJ65597 ACT65595:ADF65597 AMP65595:ANB65597 AWL65595:AWX65597 BGH65595:BGT65597 BQD65595:BQP65597 BZZ65595:CAL65597 CJV65595:CKH65597 CTR65595:CUD65597 DDN65595:DDZ65597 DNJ65595:DNV65597 DXF65595:DXR65597 EHB65595:EHN65597 EQX65595:ERJ65597 FAT65595:FBF65597 FKP65595:FLB65597 FUL65595:FUX65597 GEH65595:GET65597 GOD65595:GOP65597 GXZ65595:GYL65597 HHV65595:HIH65597 HRR65595:HSD65597 IBN65595:IBZ65597 ILJ65595:ILV65597 IVF65595:IVR65597 JFB65595:JFN65597 JOX65595:JPJ65597 JYT65595:JZF65597 KIP65595:KJB65597 KSL65595:KSX65597 LCH65595:LCT65597 LMD65595:LMP65597 LVZ65595:LWL65597 MFV65595:MGH65597 MPR65595:MQD65597 MZN65595:MZZ65597 NJJ65595:NJV65597 NTF65595:NTR65597 ODB65595:ODN65597 OMX65595:ONJ65597 OWT65595:OXF65597 PGP65595:PHB65597 PQL65595:PQX65597 QAH65595:QAT65597 QKD65595:QKP65597 QTZ65595:QUL65597 RDV65595:REH65597 RNR65595:ROD65597 RXN65595:RXZ65597 SHJ65595:SHV65597 SRF65595:SRR65597 TBB65595:TBN65597 TKX65595:TLJ65597 TUT65595:TVF65597 UEP65595:UFB65597 UOL65595:UOX65597 UYH65595:UYT65597 VID65595:VIP65597 VRZ65595:VSL65597 WBV65595:WCH65597 WLR65595:WMD65597 WVN65595:WVZ65597 F131131:R131133 JB131131:JN131133 SX131131:TJ131133 ACT131131:ADF131133 AMP131131:ANB131133 AWL131131:AWX131133 BGH131131:BGT131133 BQD131131:BQP131133 BZZ131131:CAL131133 CJV131131:CKH131133 CTR131131:CUD131133 DDN131131:DDZ131133 DNJ131131:DNV131133 DXF131131:DXR131133 EHB131131:EHN131133 EQX131131:ERJ131133 FAT131131:FBF131133 FKP131131:FLB131133 FUL131131:FUX131133 GEH131131:GET131133 GOD131131:GOP131133 GXZ131131:GYL131133 HHV131131:HIH131133 HRR131131:HSD131133 IBN131131:IBZ131133 ILJ131131:ILV131133 IVF131131:IVR131133 JFB131131:JFN131133 JOX131131:JPJ131133 JYT131131:JZF131133 KIP131131:KJB131133 KSL131131:KSX131133 LCH131131:LCT131133 LMD131131:LMP131133 LVZ131131:LWL131133 MFV131131:MGH131133 MPR131131:MQD131133 MZN131131:MZZ131133 NJJ131131:NJV131133 NTF131131:NTR131133 ODB131131:ODN131133 OMX131131:ONJ131133 OWT131131:OXF131133 PGP131131:PHB131133 PQL131131:PQX131133 QAH131131:QAT131133 QKD131131:QKP131133 QTZ131131:QUL131133 RDV131131:REH131133 RNR131131:ROD131133 RXN131131:RXZ131133 SHJ131131:SHV131133 SRF131131:SRR131133 TBB131131:TBN131133 TKX131131:TLJ131133 TUT131131:TVF131133 UEP131131:UFB131133 UOL131131:UOX131133 UYH131131:UYT131133 VID131131:VIP131133 VRZ131131:VSL131133 WBV131131:WCH131133 WLR131131:WMD131133 WVN131131:WVZ131133 F196667:R196669 JB196667:JN196669 SX196667:TJ196669 ACT196667:ADF196669 AMP196667:ANB196669 AWL196667:AWX196669 BGH196667:BGT196669 BQD196667:BQP196669 BZZ196667:CAL196669 CJV196667:CKH196669 CTR196667:CUD196669 DDN196667:DDZ196669 DNJ196667:DNV196669 DXF196667:DXR196669 EHB196667:EHN196669 EQX196667:ERJ196669 FAT196667:FBF196669 FKP196667:FLB196669 FUL196667:FUX196669 GEH196667:GET196669 GOD196667:GOP196669 GXZ196667:GYL196669 HHV196667:HIH196669 HRR196667:HSD196669 IBN196667:IBZ196669 ILJ196667:ILV196669 IVF196667:IVR196669 JFB196667:JFN196669 JOX196667:JPJ196669 JYT196667:JZF196669 KIP196667:KJB196669 KSL196667:KSX196669 LCH196667:LCT196669 LMD196667:LMP196669 LVZ196667:LWL196669 MFV196667:MGH196669 MPR196667:MQD196669 MZN196667:MZZ196669 NJJ196667:NJV196669 NTF196667:NTR196669 ODB196667:ODN196669 OMX196667:ONJ196669 OWT196667:OXF196669 PGP196667:PHB196669 PQL196667:PQX196669 QAH196667:QAT196669 QKD196667:QKP196669 QTZ196667:QUL196669 RDV196667:REH196669 RNR196667:ROD196669 RXN196667:RXZ196669 SHJ196667:SHV196669 SRF196667:SRR196669 TBB196667:TBN196669 TKX196667:TLJ196669 TUT196667:TVF196669 UEP196667:UFB196669 UOL196667:UOX196669 UYH196667:UYT196669 VID196667:VIP196669 VRZ196667:VSL196669 WBV196667:WCH196669 WLR196667:WMD196669 WVN196667:WVZ196669 F262203:R262205 JB262203:JN262205 SX262203:TJ262205 ACT262203:ADF262205 AMP262203:ANB262205 AWL262203:AWX262205 BGH262203:BGT262205 BQD262203:BQP262205 BZZ262203:CAL262205 CJV262203:CKH262205 CTR262203:CUD262205 DDN262203:DDZ262205 DNJ262203:DNV262205 DXF262203:DXR262205 EHB262203:EHN262205 EQX262203:ERJ262205 FAT262203:FBF262205 FKP262203:FLB262205 FUL262203:FUX262205 GEH262203:GET262205 GOD262203:GOP262205 GXZ262203:GYL262205 HHV262203:HIH262205 HRR262203:HSD262205 IBN262203:IBZ262205 ILJ262203:ILV262205 IVF262203:IVR262205 JFB262203:JFN262205 JOX262203:JPJ262205 JYT262203:JZF262205 KIP262203:KJB262205 KSL262203:KSX262205 LCH262203:LCT262205 LMD262203:LMP262205 LVZ262203:LWL262205 MFV262203:MGH262205 MPR262203:MQD262205 MZN262203:MZZ262205 NJJ262203:NJV262205 NTF262203:NTR262205 ODB262203:ODN262205 OMX262203:ONJ262205 OWT262203:OXF262205 PGP262203:PHB262205 PQL262203:PQX262205 QAH262203:QAT262205 QKD262203:QKP262205 QTZ262203:QUL262205 RDV262203:REH262205 RNR262203:ROD262205 RXN262203:RXZ262205 SHJ262203:SHV262205 SRF262203:SRR262205 TBB262203:TBN262205 TKX262203:TLJ262205 TUT262203:TVF262205 UEP262203:UFB262205 UOL262203:UOX262205 UYH262203:UYT262205 VID262203:VIP262205 VRZ262203:VSL262205 WBV262203:WCH262205 WLR262203:WMD262205 WVN262203:WVZ262205 F327739:R327741 JB327739:JN327741 SX327739:TJ327741 ACT327739:ADF327741 AMP327739:ANB327741 AWL327739:AWX327741 BGH327739:BGT327741 BQD327739:BQP327741 BZZ327739:CAL327741 CJV327739:CKH327741 CTR327739:CUD327741 DDN327739:DDZ327741 DNJ327739:DNV327741 DXF327739:DXR327741 EHB327739:EHN327741 EQX327739:ERJ327741 FAT327739:FBF327741 FKP327739:FLB327741 FUL327739:FUX327741 GEH327739:GET327741 GOD327739:GOP327741 GXZ327739:GYL327741 HHV327739:HIH327741 HRR327739:HSD327741 IBN327739:IBZ327741 ILJ327739:ILV327741 IVF327739:IVR327741 JFB327739:JFN327741 JOX327739:JPJ327741 JYT327739:JZF327741 KIP327739:KJB327741 KSL327739:KSX327741 LCH327739:LCT327741 LMD327739:LMP327741 LVZ327739:LWL327741 MFV327739:MGH327741 MPR327739:MQD327741 MZN327739:MZZ327741 NJJ327739:NJV327741 NTF327739:NTR327741 ODB327739:ODN327741 OMX327739:ONJ327741 OWT327739:OXF327741 PGP327739:PHB327741 PQL327739:PQX327741 QAH327739:QAT327741 QKD327739:QKP327741 QTZ327739:QUL327741 RDV327739:REH327741 RNR327739:ROD327741 RXN327739:RXZ327741 SHJ327739:SHV327741 SRF327739:SRR327741 TBB327739:TBN327741 TKX327739:TLJ327741 TUT327739:TVF327741 UEP327739:UFB327741 UOL327739:UOX327741 UYH327739:UYT327741 VID327739:VIP327741 VRZ327739:VSL327741 WBV327739:WCH327741 WLR327739:WMD327741 WVN327739:WVZ327741 F393275:R393277 JB393275:JN393277 SX393275:TJ393277 ACT393275:ADF393277 AMP393275:ANB393277 AWL393275:AWX393277 BGH393275:BGT393277 BQD393275:BQP393277 BZZ393275:CAL393277 CJV393275:CKH393277 CTR393275:CUD393277 DDN393275:DDZ393277 DNJ393275:DNV393277 DXF393275:DXR393277 EHB393275:EHN393277 EQX393275:ERJ393277 FAT393275:FBF393277 FKP393275:FLB393277 FUL393275:FUX393277 GEH393275:GET393277 GOD393275:GOP393277 GXZ393275:GYL393277 HHV393275:HIH393277 HRR393275:HSD393277 IBN393275:IBZ393277 ILJ393275:ILV393277 IVF393275:IVR393277 JFB393275:JFN393277 JOX393275:JPJ393277 JYT393275:JZF393277 KIP393275:KJB393277 KSL393275:KSX393277 LCH393275:LCT393277 LMD393275:LMP393277 LVZ393275:LWL393277 MFV393275:MGH393277 MPR393275:MQD393277 MZN393275:MZZ393277 NJJ393275:NJV393277 NTF393275:NTR393277 ODB393275:ODN393277 OMX393275:ONJ393277 OWT393275:OXF393277 PGP393275:PHB393277 PQL393275:PQX393277 QAH393275:QAT393277 QKD393275:QKP393277 QTZ393275:QUL393277 RDV393275:REH393277 RNR393275:ROD393277 RXN393275:RXZ393277 SHJ393275:SHV393277 SRF393275:SRR393277 TBB393275:TBN393277 TKX393275:TLJ393277 TUT393275:TVF393277 UEP393275:UFB393277 UOL393275:UOX393277 UYH393275:UYT393277 VID393275:VIP393277 VRZ393275:VSL393277 WBV393275:WCH393277 WLR393275:WMD393277 WVN393275:WVZ393277 F458811:R458813 JB458811:JN458813 SX458811:TJ458813 ACT458811:ADF458813 AMP458811:ANB458813 AWL458811:AWX458813 BGH458811:BGT458813 BQD458811:BQP458813 BZZ458811:CAL458813 CJV458811:CKH458813 CTR458811:CUD458813 DDN458811:DDZ458813 DNJ458811:DNV458813 DXF458811:DXR458813 EHB458811:EHN458813 EQX458811:ERJ458813 FAT458811:FBF458813 FKP458811:FLB458813 FUL458811:FUX458813 GEH458811:GET458813 GOD458811:GOP458813 GXZ458811:GYL458813 HHV458811:HIH458813 HRR458811:HSD458813 IBN458811:IBZ458813 ILJ458811:ILV458813 IVF458811:IVR458813 JFB458811:JFN458813 JOX458811:JPJ458813 JYT458811:JZF458813 KIP458811:KJB458813 KSL458811:KSX458813 LCH458811:LCT458813 LMD458811:LMP458813 LVZ458811:LWL458813 MFV458811:MGH458813 MPR458811:MQD458813 MZN458811:MZZ458813 NJJ458811:NJV458813 NTF458811:NTR458813 ODB458811:ODN458813 OMX458811:ONJ458813 OWT458811:OXF458813 PGP458811:PHB458813 PQL458811:PQX458813 QAH458811:QAT458813 QKD458811:QKP458813 QTZ458811:QUL458813 RDV458811:REH458813 RNR458811:ROD458813 RXN458811:RXZ458813 SHJ458811:SHV458813 SRF458811:SRR458813 TBB458811:TBN458813 TKX458811:TLJ458813 TUT458811:TVF458813 UEP458811:UFB458813 UOL458811:UOX458813 UYH458811:UYT458813 VID458811:VIP458813 VRZ458811:VSL458813 WBV458811:WCH458813 WLR458811:WMD458813 WVN458811:WVZ458813 F524347:R524349 JB524347:JN524349 SX524347:TJ524349 ACT524347:ADF524349 AMP524347:ANB524349 AWL524347:AWX524349 BGH524347:BGT524349 BQD524347:BQP524349 BZZ524347:CAL524349 CJV524347:CKH524349 CTR524347:CUD524349 DDN524347:DDZ524349 DNJ524347:DNV524349 DXF524347:DXR524349 EHB524347:EHN524349 EQX524347:ERJ524349 FAT524347:FBF524349 FKP524347:FLB524349 FUL524347:FUX524349 GEH524347:GET524349 GOD524347:GOP524349 GXZ524347:GYL524349 HHV524347:HIH524349 HRR524347:HSD524349 IBN524347:IBZ524349 ILJ524347:ILV524349 IVF524347:IVR524349 JFB524347:JFN524349 JOX524347:JPJ524349 JYT524347:JZF524349 KIP524347:KJB524349 KSL524347:KSX524349 LCH524347:LCT524349 LMD524347:LMP524349 LVZ524347:LWL524349 MFV524347:MGH524349 MPR524347:MQD524349 MZN524347:MZZ524349 NJJ524347:NJV524349 NTF524347:NTR524349 ODB524347:ODN524349 OMX524347:ONJ524349 OWT524347:OXF524349 PGP524347:PHB524349 PQL524347:PQX524349 QAH524347:QAT524349 QKD524347:QKP524349 QTZ524347:QUL524349 RDV524347:REH524349 RNR524347:ROD524349 RXN524347:RXZ524349 SHJ524347:SHV524349 SRF524347:SRR524349 TBB524347:TBN524349 TKX524347:TLJ524349 TUT524347:TVF524349 UEP524347:UFB524349 UOL524347:UOX524349 UYH524347:UYT524349 VID524347:VIP524349 VRZ524347:VSL524349 WBV524347:WCH524349 WLR524347:WMD524349 WVN524347:WVZ524349 F589883:R589885 JB589883:JN589885 SX589883:TJ589885 ACT589883:ADF589885 AMP589883:ANB589885 AWL589883:AWX589885 BGH589883:BGT589885 BQD589883:BQP589885 BZZ589883:CAL589885 CJV589883:CKH589885 CTR589883:CUD589885 DDN589883:DDZ589885 DNJ589883:DNV589885 DXF589883:DXR589885 EHB589883:EHN589885 EQX589883:ERJ589885 FAT589883:FBF589885 FKP589883:FLB589885 FUL589883:FUX589885 GEH589883:GET589885 GOD589883:GOP589885 GXZ589883:GYL589885 HHV589883:HIH589885 HRR589883:HSD589885 IBN589883:IBZ589885 ILJ589883:ILV589885 IVF589883:IVR589885 JFB589883:JFN589885 JOX589883:JPJ589885 JYT589883:JZF589885 KIP589883:KJB589885 KSL589883:KSX589885 LCH589883:LCT589885 LMD589883:LMP589885 LVZ589883:LWL589885 MFV589883:MGH589885 MPR589883:MQD589885 MZN589883:MZZ589885 NJJ589883:NJV589885 NTF589883:NTR589885 ODB589883:ODN589885 OMX589883:ONJ589885 OWT589883:OXF589885 PGP589883:PHB589885 PQL589883:PQX589885 QAH589883:QAT589885 QKD589883:QKP589885 QTZ589883:QUL589885 RDV589883:REH589885 RNR589883:ROD589885 RXN589883:RXZ589885 SHJ589883:SHV589885 SRF589883:SRR589885 TBB589883:TBN589885 TKX589883:TLJ589885 TUT589883:TVF589885 UEP589883:UFB589885 UOL589883:UOX589885 UYH589883:UYT589885 VID589883:VIP589885 VRZ589883:VSL589885 WBV589883:WCH589885 WLR589883:WMD589885 WVN589883:WVZ589885 F655419:R655421 JB655419:JN655421 SX655419:TJ655421 ACT655419:ADF655421 AMP655419:ANB655421 AWL655419:AWX655421 BGH655419:BGT655421 BQD655419:BQP655421 BZZ655419:CAL655421 CJV655419:CKH655421 CTR655419:CUD655421 DDN655419:DDZ655421 DNJ655419:DNV655421 DXF655419:DXR655421 EHB655419:EHN655421 EQX655419:ERJ655421 FAT655419:FBF655421 FKP655419:FLB655421 FUL655419:FUX655421 GEH655419:GET655421 GOD655419:GOP655421 GXZ655419:GYL655421 HHV655419:HIH655421 HRR655419:HSD655421 IBN655419:IBZ655421 ILJ655419:ILV655421 IVF655419:IVR655421 JFB655419:JFN655421 JOX655419:JPJ655421 JYT655419:JZF655421 KIP655419:KJB655421 KSL655419:KSX655421 LCH655419:LCT655421 LMD655419:LMP655421 LVZ655419:LWL655421 MFV655419:MGH655421 MPR655419:MQD655421 MZN655419:MZZ655421 NJJ655419:NJV655421 NTF655419:NTR655421 ODB655419:ODN655421 OMX655419:ONJ655421 OWT655419:OXF655421 PGP655419:PHB655421 PQL655419:PQX655421 QAH655419:QAT655421 QKD655419:QKP655421 QTZ655419:QUL655421 RDV655419:REH655421 RNR655419:ROD655421 RXN655419:RXZ655421 SHJ655419:SHV655421 SRF655419:SRR655421 TBB655419:TBN655421 TKX655419:TLJ655421 TUT655419:TVF655421 UEP655419:UFB655421 UOL655419:UOX655421 UYH655419:UYT655421 VID655419:VIP655421 VRZ655419:VSL655421 WBV655419:WCH655421 WLR655419:WMD655421 WVN655419:WVZ655421 F720955:R720957 JB720955:JN720957 SX720955:TJ720957 ACT720955:ADF720957 AMP720955:ANB720957 AWL720955:AWX720957 BGH720955:BGT720957 BQD720955:BQP720957 BZZ720955:CAL720957 CJV720955:CKH720957 CTR720955:CUD720957 DDN720955:DDZ720957 DNJ720955:DNV720957 DXF720955:DXR720957 EHB720955:EHN720957 EQX720955:ERJ720957 FAT720955:FBF720957 FKP720955:FLB720957 FUL720955:FUX720957 GEH720955:GET720957 GOD720955:GOP720957 GXZ720955:GYL720957 HHV720955:HIH720957 HRR720955:HSD720957 IBN720955:IBZ720957 ILJ720955:ILV720957 IVF720955:IVR720957 JFB720955:JFN720957 JOX720955:JPJ720957 JYT720955:JZF720957 KIP720955:KJB720957 KSL720955:KSX720957 LCH720955:LCT720957 LMD720955:LMP720957 LVZ720955:LWL720957 MFV720955:MGH720957 MPR720955:MQD720957 MZN720955:MZZ720957 NJJ720955:NJV720957 NTF720955:NTR720957 ODB720955:ODN720957 OMX720955:ONJ720957 OWT720955:OXF720957 PGP720955:PHB720957 PQL720955:PQX720957 QAH720955:QAT720957 QKD720955:QKP720957 QTZ720955:QUL720957 RDV720955:REH720957 RNR720955:ROD720957 RXN720955:RXZ720957 SHJ720955:SHV720957 SRF720955:SRR720957 TBB720955:TBN720957 TKX720955:TLJ720957 TUT720955:TVF720957 UEP720955:UFB720957 UOL720955:UOX720957 UYH720955:UYT720957 VID720955:VIP720957 VRZ720955:VSL720957 WBV720955:WCH720957 WLR720955:WMD720957 WVN720955:WVZ720957 F786491:R786493 JB786491:JN786493 SX786491:TJ786493 ACT786491:ADF786493 AMP786491:ANB786493 AWL786491:AWX786493 BGH786491:BGT786493 BQD786491:BQP786493 BZZ786491:CAL786493 CJV786491:CKH786493 CTR786491:CUD786493 DDN786491:DDZ786493 DNJ786491:DNV786493 DXF786491:DXR786493 EHB786491:EHN786493 EQX786491:ERJ786493 FAT786491:FBF786493 FKP786491:FLB786493 FUL786491:FUX786493 GEH786491:GET786493 GOD786491:GOP786493 GXZ786491:GYL786493 HHV786491:HIH786493 HRR786491:HSD786493 IBN786491:IBZ786493 ILJ786491:ILV786493 IVF786491:IVR786493 JFB786491:JFN786493 JOX786491:JPJ786493 JYT786491:JZF786493 KIP786491:KJB786493 KSL786491:KSX786493 LCH786491:LCT786493 LMD786491:LMP786493 LVZ786491:LWL786493 MFV786491:MGH786493 MPR786491:MQD786493 MZN786491:MZZ786493 NJJ786491:NJV786493 NTF786491:NTR786493 ODB786491:ODN786493 OMX786491:ONJ786493 OWT786491:OXF786493 PGP786491:PHB786493 PQL786491:PQX786493 QAH786491:QAT786493 QKD786491:QKP786493 QTZ786491:QUL786493 RDV786491:REH786493 RNR786491:ROD786493 RXN786491:RXZ786493 SHJ786491:SHV786493 SRF786491:SRR786493 TBB786491:TBN786493 TKX786491:TLJ786493 TUT786491:TVF786493 UEP786491:UFB786493 UOL786491:UOX786493 UYH786491:UYT786493 VID786491:VIP786493 VRZ786491:VSL786493 WBV786491:WCH786493 WLR786491:WMD786493 WVN786491:WVZ786493 F852027:R852029 JB852027:JN852029 SX852027:TJ852029 ACT852027:ADF852029 AMP852027:ANB852029 AWL852027:AWX852029 BGH852027:BGT852029 BQD852027:BQP852029 BZZ852027:CAL852029 CJV852027:CKH852029 CTR852027:CUD852029 DDN852027:DDZ852029 DNJ852027:DNV852029 DXF852027:DXR852029 EHB852027:EHN852029 EQX852027:ERJ852029 FAT852027:FBF852029 FKP852027:FLB852029 FUL852027:FUX852029 GEH852027:GET852029 GOD852027:GOP852029 GXZ852027:GYL852029 HHV852027:HIH852029 HRR852027:HSD852029 IBN852027:IBZ852029 ILJ852027:ILV852029 IVF852027:IVR852029 JFB852027:JFN852029 JOX852027:JPJ852029 JYT852027:JZF852029 KIP852027:KJB852029 KSL852027:KSX852029 LCH852027:LCT852029 LMD852027:LMP852029 LVZ852027:LWL852029 MFV852027:MGH852029 MPR852027:MQD852029 MZN852027:MZZ852029 NJJ852027:NJV852029 NTF852027:NTR852029 ODB852027:ODN852029 OMX852027:ONJ852029 OWT852027:OXF852029 PGP852027:PHB852029 PQL852027:PQX852029 QAH852027:QAT852029 QKD852027:QKP852029 QTZ852027:QUL852029 RDV852027:REH852029 RNR852027:ROD852029 RXN852027:RXZ852029 SHJ852027:SHV852029 SRF852027:SRR852029 TBB852027:TBN852029 TKX852027:TLJ852029 TUT852027:TVF852029 UEP852027:UFB852029 UOL852027:UOX852029 UYH852027:UYT852029 VID852027:VIP852029 VRZ852027:VSL852029 WBV852027:WCH852029 WLR852027:WMD852029 WVN852027:WVZ852029 F917563:R917565 JB917563:JN917565 SX917563:TJ917565 ACT917563:ADF917565 AMP917563:ANB917565 AWL917563:AWX917565 BGH917563:BGT917565 BQD917563:BQP917565 BZZ917563:CAL917565 CJV917563:CKH917565 CTR917563:CUD917565 DDN917563:DDZ917565 DNJ917563:DNV917565 DXF917563:DXR917565 EHB917563:EHN917565 EQX917563:ERJ917565 FAT917563:FBF917565 FKP917563:FLB917565 FUL917563:FUX917565 GEH917563:GET917565 GOD917563:GOP917565 GXZ917563:GYL917565 HHV917563:HIH917565 HRR917563:HSD917565 IBN917563:IBZ917565 ILJ917563:ILV917565 IVF917563:IVR917565 JFB917563:JFN917565 JOX917563:JPJ917565 JYT917563:JZF917565 KIP917563:KJB917565 KSL917563:KSX917565 LCH917563:LCT917565 LMD917563:LMP917565 LVZ917563:LWL917565 MFV917563:MGH917565 MPR917563:MQD917565 MZN917563:MZZ917565 NJJ917563:NJV917565 NTF917563:NTR917565 ODB917563:ODN917565 OMX917563:ONJ917565 OWT917563:OXF917565 PGP917563:PHB917565 PQL917563:PQX917565 QAH917563:QAT917565 QKD917563:QKP917565 QTZ917563:QUL917565 RDV917563:REH917565 RNR917563:ROD917565 RXN917563:RXZ917565 SHJ917563:SHV917565 SRF917563:SRR917565 TBB917563:TBN917565 TKX917563:TLJ917565 TUT917563:TVF917565 UEP917563:UFB917565 UOL917563:UOX917565 UYH917563:UYT917565 VID917563:VIP917565 VRZ917563:VSL917565 WBV917563:WCH917565 WLR917563:WMD917565 WVN917563:WVZ917565 F983099:R983101 JB983099:JN983101 SX983099:TJ983101 ACT983099:ADF983101 AMP983099:ANB983101 AWL983099:AWX983101 BGH983099:BGT983101 BQD983099:BQP983101 BZZ983099:CAL983101 CJV983099:CKH983101 CTR983099:CUD983101 DDN983099:DDZ983101 DNJ983099:DNV983101 DXF983099:DXR983101 EHB983099:EHN983101 EQX983099:ERJ983101 FAT983099:FBF983101 FKP983099:FLB983101 FUL983099:FUX983101 GEH983099:GET983101 GOD983099:GOP983101 GXZ983099:GYL983101 HHV983099:HIH983101 HRR983099:HSD983101 IBN983099:IBZ983101 ILJ983099:ILV983101 IVF983099:IVR983101 JFB983099:JFN983101 JOX983099:JPJ983101 JYT983099:JZF983101 KIP983099:KJB983101 KSL983099:KSX983101 LCH983099:LCT983101 LMD983099:LMP983101 LVZ983099:LWL983101 MFV983099:MGH983101 MPR983099:MQD983101 MZN983099:MZZ983101 NJJ983099:NJV983101 NTF983099:NTR983101 ODB983099:ODN983101 OMX983099:ONJ983101 OWT983099:OXF983101 PGP983099:PHB983101 PQL983099:PQX983101 QAH983099:QAT983101 QKD983099:QKP983101 QTZ983099:QUL983101 RDV983099:REH983101 RNR983099:ROD983101 RXN983099:RXZ983101 SHJ983099:SHV983101 SRF983099:SRR983101 TBB983099:TBN983101 TKX983099:TLJ983101 TUT983099:TVF983101 UEP983099:UFB983101 UOL983099:UOX983101 UYH983099:UYT983101 VID983099:VIP983101 VRZ983099:VSL983101 WBV983099:WCH983101 WLR983099:WMD983101 WVN983099:WVZ983101 F80:R85 JB80:JN85 SX80:TJ85 ACT80:ADF85 AMP80:ANB85 AWL80:AWX85 BGH80:BGT85 BQD80:BQP85 BZZ80:CAL85 CJV80:CKH85 CTR80:CUD85 DDN80:DDZ85 DNJ80:DNV85 DXF80:DXR85 EHB80:EHN85 EQX80:ERJ85 FAT80:FBF85 FKP80:FLB85 FUL80:FUX85 GEH80:GET85 GOD80:GOP85 GXZ80:GYL85 HHV80:HIH85 HRR80:HSD85 IBN80:IBZ85 ILJ80:ILV85 IVF80:IVR85 JFB80:JFN85 JOX80:JPJ85 JYT80:JZF85 KIP80:KJB85 KSL80:KSX85 LCH80:LCT85 LMD80:LMP85 LVZ80:LWL85 MFV80:MGH85 MPR80:MQD85 MZN80:MZZ85 NJJ80:NJV85 NTF80:NTR85 ODB80:ODN85 OMX80:ONJ85 OWT80:OXF85 PGP80:PHB85 PQL80:PQX85 QAH80:QAT85 QKD80:QKP85 QTZ80:QUL85 RDV80:REH85 RNR80:ROD85 RXN80:RXZ85 SHJ80:SHV85 SRF80:SRR85 TBB80:TBN85 TKX80:TLJ85 TUT80:TVF85 UEP80:UFB85 UOL80:UOX85 UYH80:UYT85 VID80:VIP85 VRZ80:VSL85 WBV80:WCH85 WLR80:WMD85 WVN80:WVZ85 F65633:R65638 JB65633:JN65638 SX65633:TJ65638 ACT65633:ADF65638 AMP65633:ANB65638 AWL65633:AWX65638 BGH65633:BGT65638 BQD65633:BQP65638 BZZ65633:CAL65638 CJV65633:CKH65638 CTR65633:CUD65638 DDN65633:DDZ65638 DNJ65633:DNV65638 DXF65633:DXR65638 EHB65633:EHN65638 EQX65633:ERJ65638 FAT65633:FBF65638 FKP65633:FLB65638 FUL65633:FUX65638 GEH65633:GET65638 GOD65633:GOP65638 GXZ65633:GYL65638 HHV65633:HIH65638 HRR65633:HSD65638 IBN65633:IBZ65638 ILJ65633:ILV65638 IVF65633:IVR65638 JFB65633:JFN65638 JOX65633:JPJ65638 JYT65633:JZF65638 KIP65633:KJB65638 KSL65633:KSX65638 LCH65633:LCT65638 LMD65633:LMP65638 LVZ65633:LWL65638 MFV65633:MGH65638 MPR65633:MQD65638 MZN65633:MZZ65638 NJJ65633:NJV65638 NTF65633:NTR65638 ODB65633:ODN65638 OMX65633:ONJ65638 OWT65633:OXF65638 PGP65633:PHB65638 PQL65633:PQX65638 QAH65633:QAT65638 QKD65633:QKP65638 QTZ65633:QUL65638 RDV65633:REH65638 RNR65633:ROD65638 RXN65633:RXZ65638 SHJ65633:SHV65638 SRF65633:SRR65638 TBB65633:TBN65638 TKX65633:TLJ65638 TUT65633:TVF65638 UEP65633:UFB65638 UOL65633:UOX65638 UYH65633:UYT65638 VID65633:VIP65638 VRZ65633:VSL65638 WBV65633:WCH65638 WLR65633:WMD65638 WVN65633:WVZ65638 F131169:R131174 JB131169:JN131174 SX131169:TJ131174 ACT131169:ADF131174 AMP131169:ANB131174 AWL131169:AWX131174 BGH131169:BGT131174 BQD131169:BQP131174 BZZ131169:CAL131174 CJV131169:CKH131174 CTR131169:CUD131174 DDN131169:DDZ131174 DNJ131169:DNV131174 DXF131169:DXR131174 EHB131169:EHN131174 EQX131169:ERJ131174 FAT131169:FBF131174 FKP131169:FLB131174 FUL131169:FUX131174 GEH131169:GET131174 GOD131169:GOP131174 GXZ131169:GYL131174 HHV131169:HIH131174 HRR131169:HSD131174 IBN131169:IBZ131174 ILJ131169:ILV131174 IVF131169:IVR131174 JFB131169:JFN131174 JOX131169:JPJ131174 JYT131169:JZF131174 KIP131169:KJB131174 KSL131169:KSX131174 LCH131169:LCT131174 LMD131169:LMP131174 LVZ131169:LWL131174 MFV131169:MGH131174 MPR131169:MQD131174 MZN131169:MZZ131174 NJJ131169:NJV131174 NTF131169:NTR131174 ODB131169:ODN131174 OMX131169:ONJ131174 OWT131169:OXF131174 PGP131169:PHB131174 PQL131169:PQX131174 QAH131169:QAT131174 QKD131169:QKP131174 QTZ131169:QUL131174 RDV131169:REH131174 RNR131169:ROD131174 RXN131169:RXZ131174 SHJ131169:SHV131174 SRF131169:SRR131174 TBB131169:TBN131174 TKX131169:TLJ131174 TUT131169:TVF131174 UEP131169:UFB131174 UOL131169:UOX131174 UYH131169:UYT131174 VID131169:VIP131174 VRZ131169:VSL131174 WBV131169:WCH131174 WLR131169:WMD131174 WVN131169:WVZ131174 F196705:R196710 JB196705:JN196710 SX196705:TJ196710 ACT196705:ADF196710 AMP196705:ANB196710 AWL196705:AWX196710 BGH196705:BGT196710 BQD196705:BQP196710 BZZ196705:CAL196710 CJV196705:CKH196710 CTR196705:CUD196710 DDN196705:DDZ196710 DNJ196705:DNV196710 DXF196705:DXR196710 EHB196705:EHN196710 EQX196705:ERJ196710 FAT196705:FBF196710 FKP196705:FLB196710 FUL196705:FUX196710 GEH196705:GET196710 GOD196705:GOP196710 GXZ196705:GYL196710 HHV196705:HIH196710 HRR196705:HSD196710 IBN196705:IBZ196710 ILJ196705:ILV196710 IVF196705:IVR196710 JFB196705:JFN196710 JOX196705:JPJ196710 JYT196705:JZF196710 KIP196705:KJB196710 KSL196705:KSX196710 LCH196705:LCT196710 LMD196705:LMP196710 LVZ196705:LWL196710 MFV196705:MGH196710 MPR196705:MQD196710 MZN196705:MZZ196710 NJJ196705:NJV196710 NTF196705:NTR196710 ODB196705:ODN196710 OMX196705:ONJ196710 OWT196705:OXF196710 PGP196705:PHB196710 PQL196705:PQX196710 QAH196705:QAT196710 QKD196705:QKP196710 QTZ196705:QUL196710 RDV196705:REH196710 RNR196705:ROD196710 RXN196705:RXZ196710 SHJ196705:SHV196710 SRF196705:SRR196710 TBB196705:TBN196710 TKX196705:TLJ196710 TUT196705:TVF196710 UEP196705:UFB196710 UOL196705:UOX196710 UYH196705:UYT196710 VID196705:VIP196710 VRZ196705:VSL196710 WBV196705:WCH196710 WLR196705:WMD196710 WVN196705:WVZ196710 F262241:R262246 JB262241:JN262246 SX262241:TJ262246 ACT262241:ADF262246 AMP262241:ANB262246 AWL262241:AWX262246 BGH262241:BGT262246 BQD262241:BQP262246 BZZ262241:CAL262246 CJV262241:CKH262246 CTR262241:CUD262246 DDN262241:DDZ262246 DNJ262241:DNV262246 DXF262241:DXR262246 EHB262241:EHN262246 EQX262241:ERJ262246 FAT262241:FBF262246 FKP262241:FLB262246 FUL262241:FUX262246 GEH262241:GET262246 GOD262241:GOP262246 GXZ262241:GYL262246 HHV262241:HIH262246 HRR262241:HSD262246 IBN262241:IBZ262246 ILJ262241:ILV262246 IVF262241:IVR262246 JFB262241:JFN262246 JOX262241:JPJ262246 JYT262241:JZF262246 KIP262241:KJB262246 KSL262241:KSX262246 LCH262241:LCT262246 LMD262241:LMP262246 LVZ262241:LWL262246 MFV262241:MGH262246 MPR262241:MQD262246 MZN262241:MZZ262246 NJJ262241:NJV262246 NTF262241:NTR262246 ODB262241:ODN262246 OMX262241:ONJ262246 OWT262241:OXF262246 PGP262241:PHB262246 PQL262241:PQX262246 QAH262241:QAT262246 QKD262241:QKP262246 QTZ262241:QUL262246 RDV262241:REH262246 RNR262241:ROD262246 RXN262241:RXZ262246 SHJ262241:SHV262246 SRF262241:SRR262246 TBB262241:TBN262246 TKX262241:TLJ262246 TUT262241:TVF262246 UEP262241:UFB262246 UOL262241:UOX262246 UYH262241:UYT262246 VID262241:VIP262246 VRZ262241:VSL262246 WBV262241:WCH262246 WLR262241:WMD262246 WVN262241:WVZ262246 F327777:R327782 JB327777:JN327782 SX327777:TJ327782 ACT327777:ADF327782 AMP327777:ANB327782 AWL327777:AWX327782 BGH327777:BGT327782 BQD327777:BQP327782 BZZ327777:CAL327782 CJV327777:CKH327782 CTR327777:CUD327782 DDN327777:DDZ327782 DNJ327777:DNV327782 DXF327777:DXR327782 EHB327777:EHN327782 EQX327777:ERJ327782 FAT327777:FBF327782 FKP327777:FLB327782 FUL327777:FUX327782 GEH327777:GET327782 GOD327777:GOP327782 GXZ327777:GYL327782 HHV327777:HIH327782 HRR327777:HSD327782 IBN327777:IBZ327782 ILJ327777:ILV327782 IVF327777:IVR327782 JFB327777:JFN327782 JOX327777:JPJ327782 JYT327777:JZF327782 KIP327777:KJB327782 KSL327777:KSX327782 LCH327777:LCT327782 LMD327777:LMP327782 LVZ327777:LWL327782 MFV327777:MGH327782 MPR327777:MQD327782 MZN327777:MZZ327782 NJJ327777:NJV327782 NTF327777:NTR327782 ODB327777:ODN327782 OMX327777:ONJ327782 OWT327777:OXF327782 PGP327777:PHB327782 PQL327777:PQX327782 QAH327777:QAT327782 QKD327777:QKP327782 QTZ327777:QUL327782 RDV327777:REH327782 RNR327777:ROD327782 RXN327777:RXZ327782 SHJ327777:SHV327782 SRF327777:SRR327782 TBB327777:TBN327782 TKX327777:TLJ327782 TUT327777:TVF327782 UEP327777:UFB327782 UOL327777:UOX327782 UYH327777:UYT327782 VID327777:VIP327782 VRZ327777:VSL327782 WBV327777:WCH327782 WLR327777:WMD327782 WVN327777:WVZ327782 F393313:R393318 JB393313:JN393318 SX393313:TJ393318 ACT393313:ADF393318 AMP393313:ANB393318 AWL393313:AWX393318 BGH393313:BGT393318 BQD393313:BQP393318 BZZ393313:CAL393318 CJV393313:CKH393318 CTR393313:CUD393318 DDN393313:DDZ393318 DNJ393313:DNV393318 DXF393313:DXR393318 EHB393313:EHN393318 EQX393313:ERJ393318 FAT393313:FBF393318 FKP393313:FLB393318 FUL393313:FUX393318 GEH393313:GET393318 GOD393313:GOP393318 GXZ393313:GYL393318 HHV393313:HIH393318 HRR393313:HSD393318 IBN393313:IBZ393318 ILJ393313:ILV393318 IVF393313:IVR393318 JFB393313:JFN393318 JOX393313:JPJ393318 JYT393313:JZF393318 KIP393313:KJB393318 KSL393313:KSX393318 LCH393313:LCT393318 LMD393313:LMP393318 LVZ393313:LWL393318 MFV393313:MGH393318 MPR393313:MQD393318 MZN393313:MZZ393318 NJJ393313:NJV393318 NTF393313:NTR393318 ODB393313:ODN393318 OMX393313:ONJ393318 OWT393313:OXF393318 PGP393313:PHB393318 PQL393313:PQX393318 QAH393313:QAT393318 QKD393313:QKP393318 QTZ393313:QUL393318 RDV393313:REH393318 RNR393313:ROD393318 RXN393313:RXZ393318 SHJ393313:SHV393318 SRF393313:SRR393318 TBB393313:TBN393318 TKX393313:TLJ393318 TUT393313:TVF393318 UEP393313:UFB393318 UOL393313:UOX393318 UYH393313:UYT393318 VID393313:VIP393318 VRZ393313:VSL393318 WBV393313:WCH393318 WLR393313:WMD393318 WVN393313:WVZ393318 F458849:R458854 JB458849:JN458854 SX458849:TJ458854 ACT458849:ADF458854 AMP458849:ANB458854 AWL458849:AWX458854 BGH458849:BGT458854 BQD458849:BQP458854 BZZ458849:CAL458854 CJV458849:CKH458854 CTR458849:CUD458854 DDN458849:DDZ458854 DNJ458849:DNV458854 DXF458849:DXR458854 EHB458849:EHN458854 EQX458849:ERJ458854 FAT458849:FBF458854 FKP458849:FLB458854 FUL458849:FUX458854 GEH458849:GET458854 GOD458849:GOP458854 GXZ458849:GYL458854 HHV458849:HIH458854 HRR458849:HSD458854 IBN458849:IBZ458854 ILJ458849:ILV458854 IVF458849:IVR458854 JFB458849:JFN458854 JOX458849:JPJ458854 JYT458849:JZF458854 KIP458849:KJB458854 KSL458849:KSX458854 LCH458849:LCT458854 LMD458849:LMP458854 LVZ458849:LWL458854 MFV458849:MGH458854 MPR458849:MQD458854 MZN458849:MZZ458854 NJJ458849:NJV458854 NTF458849:NTR458854 ODB458849:ODN458854 OMX458849:ONJ458854 OWT458849:OXF458854 PGP458849:PHB458854 PQL458849:PQX458854 QAH458849:QAT458854 QKD458849:QKP458854 QTZ458849:QUL458854 RDV458849:REH458854 RNR458849:ROD458854 RXN458849:RXZ458854 SHJ458849:SHV458854 SRF458849:SRR458854 TBB458849:TBN458854 TKX458849:TLJ458854 TUT458849:TVF458854 UEP458849:UFB458854 UOL458849:UOX458854 UYH458849:UYT458854 VID458849:VIP458854 VRZ458849:VSL458854 WBV458849:WCH458854 WLR458849:WMD458854 WVN458849:WVZ458854 F524385:R524390 JB524385:JN524390 SX524385:TJ524390 ACT524385:ADF524390 AMP524385:ANB524390 AWL524385:AWX524390 BGH524385:BGT524390 BQD524385:BQP524390 BZZ524385:CAL524390 CJV524385:CKH524390 CTR524385:CUD524390 DDN524385:DDZ524390 DNJ524385:DNV524390 DXF524385:DXR524390 EHB524385:EHN524390 EQX524385:ERJ524390 FAT524385:FBF524390 FKP524385:FLB524390 FUL524385:FUX524390 GEH524385:GET524390 GOD524385:GOP524390 GXZ524385:GYL524390 HHV524385:HIH524390 HRR524385:HSD524390 IBN524385:IBZ524390 ILJ524385:ILV524390 IVF524385:IVR524390 JFB524385:JFN524390 JOX524385:JPJ524390 JYT524385:JZF524390 KIP524385:KJB524390 KSL524385:KSX524390 LCH524385:LCT524390 LMD524385:LMP524390 LVZ524385:LWL524390 MFV524385:MGH524390 MPR524385:MQD524390 MZN524385:MZZ524390 NJJ524385:NJV524390 NTF524385:NTR524390 ODB524385:ODN524390 OMX524385:ONJ524390 OWT524385:OXF524390 PGP524385:PHB524390 PQL524385:PQX524390 QAH524385:QAT524390 QKD524385:QKP524390 QTZ524385:QUL524390 RDV524385:REH524390 RNR524385:ROD524390 RXN524385:RXZ524390 SHJ524385:SHV524390 SRF524385:SRR524390 TBB524385:TBN524390 TKX524385:TLJ524390 TUT524385:TVF524390 UEP524385:UFB524390 UOL524385:UOX524390 UYH524385:UYT524390 VID524385:VIP524390 VRZ524385:VSL524390 WBV524385:WCH524390 WLR524385:WMD524390 WVN524385:WVZ524390 F589921:R589926 JB589921:JN589926 SX589921:TJ589926 ACT589921:ADF589926 AMP589921:ANB589926 AWL589921:AWX589926 BGH589921:BGT589926 BQD589921:BQP589926 BZZ589921:CAL589926 CJV589921:CKH589926 CTR589921:CUD589926 DDN589921:DDZ589926 DNJ589921:DNV589926 DXF589921:DXR589926 EHB589921:EHN589926 EQX589921:ERJ589926 FAT589921:FBF589926 FKP589921:FLB589926 FUL589921:FUX589926 GEH589921:GET589926 GOD589921:GOP589926 GXZ589921:GYL589926 HHV589921:HIH589926 HRR589921:HSD589926 IBN589921:IBZ589926 ILJ589921:ILV589926 IVF589921:IVR589926 JFB589921:JFN589926 JOX589921:JPJ589926 JYT589921:JZF589926 KIP589921:KJB589926 KSL589921:KSX589926 LCH589921:LCT589926 LMD589921:LMP589926 LVZ589921:LWL589926 MFV589921:MGH589926 MPR589921:MQD589926 MZN589921:MZZ589926 NJJ589921:NJV589926 NTF589921:NTR589926 ODB589921:ODN589926 OMX589921:ONJ589926 OWT589921:OXF589926 PGP589921:PHB589926 PQL589921:PQX589926 QAH589921:QAT589926 QKD589921:QKP589926 QTZ589921:QUL589926 RDV589921:REH589926 RNR589921:ROD589926 RXN589921:RXZ589926 SHJ589921:SHV589926 SRF589921:SRR589926 TBB589921:TBN589926 TKX589921:TLJ589926 TUT589921:TVF589926 UEP589921:UFB589926 UOL589921:UOX589926 UYH589921:UYT589926 VID589921:VIP589926 VRZ589921:VSL589926 WBV589921:WCH589926 WLR589921:WMD589926 WVN589921:WVZ589926 F655457:R655462 JB655457:JN655462 SX655457:TJ655462 ACT655457:ADF655462 AMP655457:ANB655462 AWL655457:AWX655462 BGH655457:BGT655462 BQD655457:BQP655462 BZZ655457:CAL655462 CJV655457:CKH655462 CTR655457:CUD655462 DDN655457:DDZ655462 DNJ655457:DNV655462 DXF655457:DXR655462 EHB655457:EHN655462 EQX655457:ERJ655462 FAT655457:FBF655462 FKP655457:FLB655462 FUL655457:FUX655462 GEH655457:GET655462 GOD655457:GOP655462 GXZ655457:GYL655462 HHV655457:HIH655462 HRR655457:HSD655462 IBN655457:IBZ655462 ILJ655457:ILV655462 IVF655457:IVR655462 JFB655457:JFN655462 JOX655457:JPJ655462 JYT655457:JZF655462 KIP655457:KJB655462 KSL655457:KSX655462 LCH655457:LCT655462 LMD655457:LMP655462 LVZ655457:LWL655462 MFV655457:MGH655462 MPR655457:MQD655462 MZN655457:MZZ655462 NJJ655457:NJV655462 NTF655457:NTR655462 ODB655457:ODN655462 OMX655457:ONJ655462 OWT655457:OXF655462 PGP655457:PHB655462 PQL655457:PQX655462 QAH655457:QAT655462 QKD655457:QKP655462 QTZ655457:QUL655462 RDV655457:REH655462 RNR655457:ROD655462 RXN655457:RXZ655462 SHJ655457:SHV655462 SRF655457:SRR655462 TBB655457:TBN655462 TKX655457:TLJ655462 TUT655457:TVF655462 UEP655457:UFB655462 UOL655457:UOX655462 UYH655457:UYT655462 VID655457:VIP655462 VRZ655457:VSL655462 WBV655457:WCH655462 WLR655457:WMD655462 WVN655457:WVZ655462 F720993:R720998 JB720993:JN720998 SX720993:TJ720998 ACT720993:ADF720998 AMP720993:ANB720998 AWL720993:AWX720998 BGH720993:BGT720998 BQD720993:BQP720998 BZZ720993:CAL720998 CJV720993:CKH720998 CTR720993:CUD720998 DDN720993:DDZ720998 DNJ720993:DNV720998 DXF720993:DXR720998 EHB720993:EHN720998 EQX720993:ERJ720998 FAT720993:FBF720998 FKP720993:FLB720998 FUL720993:FUX720998 GEH720993:GET720998 GOD720993:GOP720998 GXZ720993:GYL720998 HHV720993:HIH720998 HRR720993:HSD720998 IBN720993:IBZ720998 ILJ720993:ILV720998 IVF720993:IVR720998 JFB720993:JFN720998 JOX720993:JPJ720998 JYT720993:JZF720998 KIP720993:KJB720998 KSL720993:KSX720998 LCH720993:LCT720998 LMD720993:LMP720998 LVZ720993:LWL720998 MFV720993:MGH720998 MPR720993:MQD720998 MZN720993:MZZ720998 NJJ720993:NJV720998 NTF720993:NTR720998 ODB720993:ODN720998 OMX720993:ONJ720998 OWT720993:OXF720998 PGP720993:PHB720998 PQL720993:PQX720998 QAH720993:QAT720998 QKD720993:QKP720998 QTZ720993:QUL720998 RDV720993:REH720998 RNR720993:ROD720998 RXN720993:RXZ720998 SHJ720993:SHV720998 SRF720993:SRR720998 TBB720993:TBN720998 TKX720993:TLJ720998 TUT720993:TVF720998 UEP720993:UFB720998 UOL720993:UOX720998 UYH720993:UYT720998 VID720993:VIP720998 VRZ720993:VSL720998 WBV720993:WCH720998 WLR720993:WMD720998 WVN720993:WVZ720998 F786529:R786534 JB786529:JN786534 SX786529:TJ786534 ACT786529:ADF786534 AMP786529:ANB786534 AWL786529:AWX786534 BGH786529:BGT786534 BQD786529:BQP786534 BZZ786529:CAL786534 CJV786529:CKH786534 CTR786529:CUD786534 DDN786529:DDZ786534 DNJ786529:DNV786534 DXF786529:DXR786534 EHB786529:EHN786534 EQX786529:ERJ786534 FAT786529:FBF786534 FKP786529:FLB786534 FUL786529:FUX786534 GEH786529:GET786534 GOD786529:GOP786534 GXZ786529:GYL786534 HHV786529:HIH786534 HRR786529:HSD786534 IBN786529:IBZ786534 ILJ786529:ILV786534 IVF786529:IVR786534 JFB786529:JFN786534 JOX786529:JPJ786534 JYT786529:JZF786534 KIP786529:KJB786534 KSL786529:KSX786534 LCH786529:LCT786534 LMD786529:LMP786534 LVZ786529:LWL786534 MFV786529:MGH786534 MPR786529:MQD786534 MZN786529:MZZ786534 NJJ786529:NJV786534 NTF786529:NTR786534 ODB786529:ODN786534 OMX786529:ONJ786534 OWT786529:OXF786534 PGP786529:PHB786534 PQL786529:PQX786534 QAH786529:QAT786534 QKD786529:QKP786534 QTZ786529:QUL786534 RDV786529:REH786534 RNR786529:ROD786534 RXN786529:RXZ786534 SHJ786529:SHV786534 SRF786529:SRR786534 TBB786529:TBN786534 TKX786529:TLJ786534 TUT786529:TVF786534 UEP786529:UFB786534 UOL786529:UOX786534 UYH786529:UYT786534 VID786529:VIP786534 VRZ786529:VSL786534 WBV786529:WCH786534 WLR786529:WMD786534 WVN786529:WVZ786534 F852065:R852070 JB852065:JN852070 SX852065:TJ852070 ACT852065:ADF852070 AMP852065:ANB852070 AWL852065:AWX852070 BGH852065:BGT852070 BQD852065:BQP852070 BZZ852065:CAL852070 CJV852065:CKH852070 CTR852065:CUD852070 DDN852065:DDZ852070 DNJ852065:DNV852070 DXF852065:DXR852070 EHB852065:EHN852070 EQX852065:ERJ852070 FAT852065:FBF852070 FKP852065:FLB852070 FUL852065:FUX852070 GEH852065:GET852070 GOD852065:GOP852070 GXZ852065:GYL852070 HHV852065:HIH852070 HRR852065:HSD852070 IBN852065:IBZ852070 ILJ852065:ILV852070 IVF852065:IVR852070 JFB852065:JFN852070 JOX852065:JPJ852070 JYT852065:JZF852070 KIP852065:KJB852070 KSL852065:KSX852070 LCH852065:LCT852070 LMD852065:LMP852070 LVZ852065:LWL852070 MFV852065:MGH852070 MPR852065:MQD852070 MZN852065:MZZ852070 NJJ852065:NJV852070 NTF852065:NTR852070 ODB852065:ODN852070 OMX852065:ONJ852070 OWT852065:OXF852070 PGP852065:PHB852070 PQL852065:PQX852070 QAH852065:QAT852070 QKD852065:QKP852070 QTZ852065:QUL852070 RDV852065:REH852070 RNR852065:ROD852070 RXN852065:RXZ852070 SHJ852065:SHV852070 SRF852065:SRR852070 TBB852065:TBN852070 TKX852065:TLJ852070 TUT852065:TVF852070 UEP852065:UFB852070 UOL852065:UOX852070 UYH852065:UYT852070 VID852065:VIP852070 VRZ852065:VSL852070 WBV852065:WCH852070 WLR852065:WMD852070 WVN852065:WVZ852070 F917601:R917606 JB917601:JN917606 SX917601:TJ917606 ACT917601:ADF917606 AMP917601:ANB917606 AWL917601:AWX917606 BGH917601:BGT917606 BQD917601:BQP917606 BZZ917601:CAL917606 CJV917601:CKH917606 CTR917601:CUD917606 DDN917601:DDZ917606 DNJ917601:DNV917606 DXF917601:DXR917606 EHB917601:EHN917606 EQX917601:ERJ917606 FAT917601:FBF917606 FKP917601:FLB917606 FUL917601:FUX917606 GEH917601:GET917606 GOD917601:GOP917606 GXZ917601:GYL917606 HHV917601:HIH917606 HRR917601:HSD917606 IBN917601:IBZ917606 ILJ917601:ILV917606 IVF917601:IVR917606 JFB917601:JFN917606 JOX917601:JPJ917606 JYT917601:JZF917606 KIP917601:KJB917606 KSL917601:KSX917606 LCH917601:LCT917606 LMD917601:LMP917606 LVZ917601:LWL917606 MFV917601:MGH917606 MPR917601:MQD917606 MZN917601:MZZ917606 NJJ917601:NJV917606 NTF917601:NTR917606 ODB917601:ODN917606 OMX917601:ONJ917606 OWT917601:OXF917606 PGP917601:PHB917606 PQL917601:PQX917606 QAH917601:QAT917606 QKD917601:QKP917606 QTZ917601:QUL917606 RDV917601:REH917606 RNR917601:ROD917606 RXN917601:RXZ917606 SHJ917601:SHV917606 SRF917601:SRR917606 TBB917601:TBN917606 TKX917601:TLJ917606 TUT917601:TVF917606 UEP917601:UFB917606 UOL917601:UOX917606 UYH917601:UYT917606 VID917601:VIP917606 VRZ917601:VSL917606 WBV917601:WCH917606 WLR917601:WMD917606 WVN917601:WVZ917606 F983137:R983142 JB983137:JN983142 SX983137:TJ983142 ACT983137:ADF983142 AMP983137:ANB983142 AWL983137:AWX983142 BGH983137:BGT983142 BQD983137:BQP983142 BZZ983137:CAL983142 CJV983137:CKH983142 CTR983137:CUD983142 DDN983137:DDZ983142 DNJ983137:DNV983142 DXF983137:DXR983142 EHB983137:EHN983142 EQX983137:ERJ983142 FAT983137:FBF983142 FKP983137:FLB983142 FUL983137:FUX983142 GEH983137:GET983142 GOD983137:GOP983142 GXZ983137:GYL983142 HHV983137:HIH983142 HRR983137:HSD983142 IBN983137:IBZ983142 ILJ983137:ILV983142 IVF983137:IVR983142 JFB983137:JFN983142 JOX983137:JPJ983142 JYT983137:JZF983142 KIP983137:KJB983142 KSL983137:KSX983142 LCH983137:LCT983142 LMD983137:LMP983142 LVZ983137:LWL983142 MFV983137:MGH983142 MPR983137:MQD983142 MZN983137:MZZ983142 NJJ983137:NJV983142 NTF983137:NTR983142 ODB983137:ODN983142 OMX983137:ONJ983142 OWT983137:OXF983142 PGP983137:PHB983142 PQL983137:PQX983142 QAH983137:QAT983142 QKD983137:QKP983142 QTZ983137:QUL983142 RDV983137:REH983142 RNR983137:ROD983142 RXN983137:RXZ983142 SHJ983137:SHV983142 SRF983137:SRR983142 TBB983137:TBN983142 TKX983137:TLJ983142 TUT983137:TVF983142 UEP983137:UFB983142 UOL983137:UOX983142 UYH983137:UYT983142 VID983137:VIP983142 VRZ983137:VSL983142 WBV983137:WCH983142 WLR983137:WMD983142 WVN983137:WVZ983142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H65714 JD65714 SZ65714 ACV65714 AMR65714 AWN65714 BGJ65714 BQF65714 CAB65714 CJX65714 CTT65714 DDP65714 DNL65714 DXH65714 EHD65714 EQZ65714 FAV65714 FKR65714 FUN65714 GEJ65714 GOF65714 GYB65714 HHX65714 HRT65714 IBP65714 ILL65714 IVH65714 JFD65714 JOZ65714 JYV65714 KIR65714 KSN65714 LCJ65714 LMF65714 LWB65714 MFX65714 MPT65714 MZP65714 NJL65714 NTH65714 ODD65714 OMZ65714 OWV65714 PGR65714 PQN65714 QAJ65714 QKF65714 QUB65714 RDX65714 RNT65714 RXP65714 SHL65714 SRH65714 TBD65714 TKZ65714 TUV65714 UER65714 UON65714 UYJ65714 VIF65714 VSB65714 WBX65714 WLT65714 WVP65714 H131250 JD131250 SZ131250 ACV131250 AMR131250 AWN131250 BGJ131250 BQF131250 CAB131250 CJX131250 CTT131250 DDP131250 DNL131250 DXH131250 EHD131250 EQZ131250 FAV131250 FKR131250 FUN131250 GEJ131250 GOF131250 GYB131250 HHX131250 HRT131250 IBP131250 ILL131250 IVH131250 JFD131250 JOZ131250 JYV131250 KIR131250 KSN131250 LCJ131250 LMF131250 LWB131250 MFX131250 MPT131250 MZP131250 NJL131250 NTH131250 ODD131250 OMZ131250 OWV131250 PGR131250 PQN131250 QAJ131250 QKF131250 QUB131250 RDX131250 RNT131250 RXP131250 SHL131250 SRH131250 TBD131250 TKZ131250 TUV131250 UER131250 UON131250 UYJ131250 VIF131250 VSB131250 WBX131250 WLT131250 WVP131250 H196786 JD196786 SZ196786 ACV196786 AMR196786 AWN196786 BGJ196786 BQF196786 CAB196786 CJX196786 CTT196786 DDP196786 DNL196786 DXH196786 EHD196786 EQZ196786 FAV196786 FKR196786 FUN196786 GEJ196786 GOF196786 GYB196786 HHX196786 HRT196786 IBP196786 ILL196786 IVH196786 JFD196786 JOZ196786 JYV196786 KIR196786 KSN196786 LCJ196786 LMF196786 LWB196786 MFX196786 MPT196786 MZP196786 NJL196786 NTH196786 ODD196786 OMZ196786 OWV196786 PGR196786 PQN196786 QAJ196786 QKF196786 QUB196786 RDX196786 RNT196786 RXP196786 SHL196786 SRH196786 TBD196786 TKZ196786 TUV196786 UER196786 UON196786 UYJ196786 VIF196786 VSB196786 WBX196786 WLT196786 WVP196786 H262322 JD262322 SZ262322 ACV262322 AMR262322 AWN262322 BGJ262322 BQF262322 CAB262322 CJX262322 CTT262322 DDP262322 DNL262322 DXH262322 EHD262322 EQZ262322 FAV262322 FKR262322 FUN262322 GEJ262322 GOF262322 GYB262322 HHX262322 HRT262322 IBP262322 ILL262322 IVH262322 JFD262322 JOZ262322 JYV262322 KIR262322 KSN262322 LCJ262322 LMF262322 LWB262322 MFX262322 MPT262322 MZP262322 NJL262322 NTH262322 ODD262322 OMZ262322 OWV262322 PGR262322 PQN262322 QAJ262322 QKF262322 QUB262322 RDX262322 RNT262322 RXP262322 SHL262322 SRH262322 TBD262322 TKZ262322 TUV262322 UER262322 UON262322 UYJ262322 VIF262322 VSB262322 WBX262322 WLT262322 WVP262322 H327858 JD327858 SZ327858 ACV327858 AMR327858 AWN327858 BGJ327858 BQF327858 CAB327858 CJX327858 CTT327858 DDP327858 DNL327858 DXH327858 EHD327858 EQZ327858 FAV327858 FKR327858 FUN327858 GEJ327858 GOF327858 GYB327858 HHX327858 HRT327858 IBP327858 ILL327858 IVH327858 JFD327858 JOZ327858 JYV327858 KIR327858 KSN327858 LCJ327858 LMF327858 LWB327858 MFX327858 MPT327858 MZP327858 NJL327858 NTH327858 ODD327858 OMZ327858 OWV327858 PGR327858 PQN327858 QAJ327858 QKF327858 QUB327858 RDX327858 RNT327858 RXP327858 SHL327858 SRH327858 TBD327858 TKZ327858 TUV327858 UER327858 UON327858 UYJ327858 VIF327858 VSB327858 WBX327858 WLT327858 WVP327858 H393394 JD393394 SZ393394 ACV393394 AMR393394 AWN393394 BGJ393394 BQF393394 CAB393394 CJX393394 CTT393394 DDP393394 DNL393394 DXH393394 EHD393394 EQZ393394 FAV393394 FKR393394 FUN393394 GEJ393394 GOF393394 GYB393394 HHX393394 HRT393394 IBP393394 ILL393394 IVH393394 JFD393394 JOZ393394 JYV393394 KIR393394 KSN393394 LCJ393394 LMF393394 LWB393394 MFX393394 MPT393394 MZP393394 NJL393394 NTH393394 ODD393394 OMZ393394 OWV393394 PGR393394 PQN393394 QAJ393394 QKF393394 QUB393394 RDX393394 RNT393394 RXP393394 SHL393394 SRH393394 TBD393394 TKZ393394 TUV393394 UER393394 UON393394 UYJ393394 VIF393394 VSB393394 WBX393394 WLT393394 WVP393394 H458930 JD458930 SZ458930 ACV458930 AMR458930 AWN458930 BGJ458930 BQF458930 CAB458930 CJX458930 CTT458930 DDP458930 DNL458930 DXH458930 EHD458930 EQZ458930 FAV458930 FKR458930 FUN458930 GEJ458930 GOF458930 GYB458930 HHX458930 HRT458930 IBP458930 ILL458930 IVH458930 JFD458930 JOZ458930 JYV458930 KIR458930 KSN458930 LCJ458930 LMF458930 LWB458930 MFX458930 MPT458930 MZP458930 NJL458930 NTH458930 ODD458930 OMZ458930 OWV458930 PGR458930 PQN458930 QAJ458930 QKF458930 QUB458930 RDX458930 RNT458930 RXP458930 SHL458930 SRH458930 TBD458930 TKZ458930 TUV458930 UER458930 UON458930 UYJ458930 VIF458930 VSB458930 WBX458930 WLT458930 WVP458930 H524466 JD524466 SZ524466 ACV524466 AMR524466 AWN524466 BGJ524466 BQF524466 CAB524466 CJX524466 CTT524466 DDP524466 DNL524466 DXH524466 EHD524466 EQZ524466 FAV524466 FKR524466 FUN524466 GEJ524466 GOF524466 GYB524466 HHX524466 HRT524466 IBP524466 ILL524466 IVH524466 JFD524466 JOZ524466 JYV524466 KIR524466 KSN524466 LCJ524466 LMF524466 LWB524466 MFX524466 MPT524466 MZP524466 NJL524466 NTH524466 ODD524466 OMZ524466 OWV524466 PGR524466 PQN524466 QAJ524466 QKF524466 QUB524466 RDX524466 RNT524466 RXP524466 SHL524466 SRH524466 TBD524466 TKZ524466 TUV524466 UER524466 UON524466 UYJ524466 VIF524466 VSB524466 WBX524466 WLT524466 WVP524466 H590002 JD590002 SZ590002 ACV590002 AMR590002 AWN590002 BGJ590002 BQF590002 CAB590002 CJX590002 CTT590002 DDP590002 DNL590002 DXH590002 EHD590002 EQZ590002 FAV590002 FKR590002 FUN590002 GEJ590002 GOF590002 GYB590002 HHX590002 HRT590002 IBP590002 ILL590002 IVH590002 JFD590002 JOZ590002 JYV590002 KIR590002 KSN590002 LCJ590002 LMF590002 LWB590002 MFX590002 MPT590002 MZP590002 NJL590002 NTH590002 ODD590002 OMZ590002 OWV590002 PGR590002 PQN590002 QAJ590002 QKF590002 QUB590002 RDX590002 RNT590002 RXP590002 SHL590002 SRH590002 TBD590002 TKZ590002 TUV590002 UER590002 UON590002 UYJ590002 VIF590002 VSB590002 WBX590002 WLT590002 WVP590002 H655538 JD655538 SZ655538 ACV655538 AMR655538 AWN655538 BGJ655538 BQF655538 CAB655538 CJX655538 CTT655538 DDP655538 DNL655538 DXH655538 EHD655538 EQZ655538 FAV655538 FKR655538 FUN655538 GEJ655538 GOF655538 GYB655538 HHX655538 HRT655538 IBP655538 ILL655538 IVH655538 JFD655538 JOZ655538 JYV655538 KIR655538 KSN655538 LCJ655538 LMF655538 LWB655538 MFX655538 MPT655538 MZP655538 NJL655538 NTH655538 ODD655538 OMZ655538 OWV655538 PGR655538 PQN655538 QAJ655538 QKF655538 QUB655538 RDX655538 RNT655538 RXP655538 SHL655538 SRH655538 TBD655538 TKZ655538 TUV655538 UER655538 UON655538 UYJ655538 VIF655538 VSB655538 WBX655538 WLT655538 WVP655538 H721074 JD721074 SZ721074 ACV721074 AMR721074 AWN721074 BGJ721074 BQF721074 CAB721074 CJX721074 CTT721074 DDP721074 DNL721074 DXH721074 EHD721074 EQZ721074 FAV721074 FKR721074 FUN721074 GEJ721074 GOF721074 GYB721074 HHX721074 HRT721074 IBP721074 ILL721074 IVH721074 JFD721074 JOZ721074 JYV721074 KIR721074 KSN721074 LCJ721074 LMF721074 LWB721074 MFX721074 MPT721074 MZP721074 NJL721074 NTH721074 ODD721074 OMZ721074 OWV721074 PGR721074 PQN721074 QAJ721074 QKF721074 QUB721074 RDX721074 RNT721074 RXP721074 SHL721074 SRH721074 TBD721074 TKZ721074 TUV721074 UER721074 UON721074 UYJ721074 VIF721074 VSB721074 WBX721074 WLT721074 WVP721074 H786610 JD786610 SZ786610 ACV786610 AMR786610 AWN786610 BGJ786610 BQF786610 CAB786610 CJX786610 CTT786610 DDP786610 DNL786610 DXH786610 EHD786610 EQZ786610 FAV786610 FKR786610 FUN786610 GEJ786610 GOF786610 GYB786610 HHX786610 HRT786610 IBP786610 ILL786610 IVH786610 JFD786610 JOZ786610 JYV786610 KIR786610 KSN786610 LCJ786610 LMF786610 LWB786610 MFX786610 MPT786610 MZP786610 NJL786610 NTH786610 ODD786610 OMZ786610 OWV786610 PGR786610 PQN786610 QAJ786610 QKF786610 QUB786610 RDX786610 RNT786610 RXP786610 SHL786610 SRH786610 TBD786610 TKZ786610 TUV786610 UER786610 UON786610 UYJ786610 VIF786610 VSB786610 WBX786610 WLT786610 WVP786610 H852146 JD852146 SZ852146 ACV852146 AMR852146 AWN852146 BGJ852146 BQF852146 CAB852146 CJX852146 CTT852146 DDP852146 DNL852146 DXH852146 EHD852146 EQZ852146 FAV852146 FKR852146 FUN852146 GEJ852146 GOF852146 GYB852146 HHX852146 HRT852146 IBP852146 ILL852146 IVH852146 JFD852146 JOZ852146 JYV852146 KIR852146 KSN852146 LCJ852146 LMF852146 LWB852146 MFX852146 MPT852146 MZP852146 NJL852146 NTH852146 ODD852146 OMZ852146 OWV852146 PGR852146 PQN852146 QAJ852146 QKF852146 QUB852146 RDX852146 RNT852146 RXP852146 SHL852146 SRH852146 TBD852146 TKZ852146 TUV852146 UER852146 UON852146 UYJ852146 VIF852146 VSB852146 WBX852146 WLT852146 WVP852146 H917682 JD917682 SZ917682 ACV917682 AMR917682 AWN917682 BGJ917682 BQF917682 CAB917682 CJX917682 CTT917682 DDP917682 DNL917682 DXH917682 EHD917682 EQZ917682 FAV917682 FKR917682 FUN917682 GEJ917682 GOF917682 GYB917682 HHX917682 HRT917682 IBP917682 ILL917682 IVH917682 JFD917682 JOZ917682 JYV917682 KIR917682 KSN917682 LCJ917682 LMF917682 LWB917682 MFX917682 MPT917682 MZP917682 NJL917682 NTH917682 ODD917682 OMZ917682 OWV917682 PGR917682 PQN917682 QAJ917682 QKF917682 QUB917682 RDX917682 RNT917682 RXP917682 SHL917682 SRH917682 TBD917682 TKZ917682 TUV917682 UER917682 UON917682 UYJ917682 VIF917682 VSB917682 WBX917682 WLT917682 WVP917682 H983218 JD983218 SZ983218 ACV983218 AMR983218 AWN983218 BGJ983218 BQF983218 CAB983218 CJX983218 CTT983218 DDP983218 DNL983218 DXH983218 EHD983218 EQZ983218 FAV983218 FKR983218 FUN983218 GEJ983218 GOF983218 GYB983218 HHX983218 HRT983218 IBP983218 ILL983218 IVH983218 JFD983218 JOZ983218 JYV983218 KIR983218 KSN983218 LCJ983218 LMF983218 LWB983218 MFX983218 MPT983218 MZP983218 NJL983218 NTH983218 ODD983218 OMZ983218 OWV983218 PGR983218 PQN983218 QAJ983218 QKF983218 QUB983218 RDX983218 RNT983218 RXP983218 SHL983218 SRH983218 TBD983218 TKZ983218 TUV983218 UER983218 UON983218 UYJ983218 VIF983218 VSB983218 WBX983218 WLT983218 WVP983218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H65716 JD65716 SZ65716 ACV65716 AMR65716 AWN65716 BGJ65716 BQF65716 CAB65716 CJX65716 CTT65716 DDP65716 DNL65716 DXH65716 EHD65716 EQZ65716 FAV65716 FKR65716 FUN65716 GEJ65716 GOF65716 GYB65716 HHX65716 HRT65716 IBP65716 ILL65716 IVH65716 JFD65716 JOZ65716 JYV65716 KIR65716 KSN65716 LCJ65716 LMF65716 LWB65716 MFX65716 MPT65716 MZP65716 NJL65716 NTH65716 ODD65716 OMZ65716 OWV65716 PGR65716 PQN65716 QAJ65716 QKF65716 QUB65716 RDX65716 RNT65716 RXP65716 SHL65716 SRH65716 TBD65716 TKZ65716 TUV65716 UER65716 UON65716 UYJ65716 VIF65716 VSB65716 WBX65716 WLT65716 WVP65716 H131252 JD131252 SZ131252 ACV131252 AMR131252 AWN131252 BGJ131252 BQF131252 CAB131252 CJX131252 CTT131252 DDP131252 DNL131252 DXH131252 EHD131252 EQZ131252 FAV131252 FKR131252 FUN131252 GEJ131252 GOF131252 GYB131252 HHX131252 HRT131252 IBP131252 ILL131252 IVH131252 JFD131252 JOZ131252 JYV131252 KIR131252 KSN131252 LCJ131252 LMF131252 LWB131252 MFX131252 MPT131252 MZP131252 NJL131252 NTH131252 ODD131252 OMZ131252 OWV131252 PGR131252 PQN131252 QAJ131252 QKF131252 QUB131252 RDX131252 RNT131252 RXP131252 SHL131252 SRH131252 TBD131252 TKZ131252 TUV131252 UER131252 UON131252 UYJ131252 VIF131252 VSB131252 WBX131252 WLT131252 WVP131252 H196788 JD196788 SZ196788 ACV196788 AMR196788 AWN196788 BGJ196788 BQF196788 CAB196788 CJX196788 CTT196788 DDP196788 DNL196788 DXH196788 EHD196788 EQZ196788 FAV196788 FKR196788 FUN196788 GEJ196788 GOF196788 GYB196788 HHX196788 HRT196788 IBP196788 ILL196788 IVH196788 JFD196788 JOZ196788 JYV196788 KIR196788 KSN196788 LCJ196788 LMF196788 LWB196788 MFX196788 MPT196788 MZP196788 NJL196788 NTH196788 ODD196788 OMZ196788 OWV196788 PGR196788 PQN196788 QAJ196788 QKF196788 QUB196788 RDX196788 RNT196788 RXP196788 SHL196788 SRH196788 TBD196788 TKZ196788 TUV196788 UER196788 UON196788 UYJ196788 VIF196788 VSB196788 WBX196788 WLT196788 WVP196788 H262324 JD262324 SZ262324 ACV262324 AMR262324 AWN262324 BGJ262324 BQF262324 CAB262324 CJX262324 CTT262324 DDP262324 DNL262324 DXH262324 EHD262324 EQZ262324 FAV262324 FKR262324 FUN262324 GEJ262324 GOF262324 GYB262324 HHX262324 HRT262324 IBP262324 ILL262324 IVH262324 JFD262324 JOZ262324 JYV262324 KIR262324 KSN262324 LCJ262324 LMF262324 LWB262324 MFX262324 MPT262324 MZP262324 NJL262324 NTH262324 ODD262324 OMZ262324 OWV262324 PGR262324 PQN262324 QAJ262324 QKF262324 QUB262324 RDX262324 RNT262324 RXP262324 SHL262324 SRH262324 TBD262324 TKZ262324 TUV262324 UER262324 UON262324 UYJ262324 VIF262324 VSB262324 WBX262324 WLT262324 WVP262324 H327860 JD327860 SZ327860 ACV327860 AMR327860 AWN327860 BGJ327860 BQF327860 CAB327860 CJX327860 CTT327860 DDP327860 DNL327860 DXH327860 EHD327860 EQZ327860 FAV327860 FKR327860 FUN327860 GEJ327860 GOF327860 GYB327860 HHX327860 HRT327860 IBP327860 ILL327860 IVH327860 JFD327860 JOZ327860 JYV327860 KIR327860 KSN327860 LCJ327860 LMF327860 LWB327860 MFX327860 MPT327860 MZP327860 NJL327860 NTH327860 ODD327860 OMZ327860 OWV327860 PGR327860 PQN327860 QAJ327860 QKF327860 QUB327860 RDX327860 RNT327860 RXP327860 SHL327860 SRH327860 TBD327860 TKZ327860 TUV327860 UER327860 UON327860 UYJ327860 VIF327860 VSB327860 WBX327860 WLT327860 WVP327860 H393396 JD393396 SZ393396 ACV393396 AMR393396 AWN393396 BGJ393396 BQF393396 CAB393396 CJX393396 CTT393396 DDP393396 DNL393396 DXH393396 EHD393396 EQZ393396 FAV393396 FKR393396 FUN393396 GEJ393396 GOF393396 GYB393396 HHX393396 HRT393396 IBP393396 ILL393396 IVH393396 JFD393396 JOZ393396 JYV393396 KIR393396 KSN393396 LCJ393396 LMF393396 LWB393396 MFX393396 MPT393396 MZP393396 NJL393396 NTH393396 ODD393396 OMZ393396 OWV393396 PGR393396 PQN393396 QAJ393396 QKF393396 QUB393396 RDX393396 RNT393396 RXP393396 SHL393396 SRH393396 TBD393396 TKZ393396 TUV393396 UER393396 UON393396 UYJ393396 VIF393396 VSB393396 WBX393396 WLT393396 WVP393396 H458932 JD458932 SZ458932 ACV458932 AMR458932 AWN458932 BGJ458932 BQF458932 CAB458932 CJX458932 CTT458932 DDP458932 DNL458932 DXH458932 EHD458932 EQZ458932 FAV458932 FKR458932 FUN458932 GEJ458932 GOF458932 GYB458932 HHX458932 HRT458932 IBP458932 ILL458932 IVH458932 JFD458932 JOZ458932 JYV458932 KIR458932 KSN458932 LCJ458932 LMF458932 LWB458932 MFX458932 MPT458932 MZP458932 NJL458932 NTH458932 ODD458932 OMZ458932 OWV458932 PGR458932 PQN458932 QAJ458932 QKF458932 QUB458932 RDX458932 RNT458932 RXP458932 SHL458932 SRH458932 TBD458932 TKZ458932 TUV458932 UER458932 UON458932 UYJ458932 VIF458932 VSB458932 WBX458932 WLT458932 WVP458932 H524468 JD524468 SZ524468 ACV524468 AMR524468 AWN524468 BGJ524468 BQF524468 CAB524468 CJX524468 CTT524468 DDP524468 DNL524468 DXH524468 EHD524468 EQZ524468 FAV524468 FKR524468 FUN524468 GEJ524468 GOF524468 GYB524468 HHX524468 HRT524468 IBP524468 ILL524468 IVH524468 JFD524468 JOZ524468 JYV524468 KIR524468 KSN524468 LCJ524468 LMF524468 LWB524468 MFX524468 MPT524468 MZP524468 NJL524468 NTH524468 ODD524468 OMZ524468 OWV524468 PGR524468 PQN524468 QAJ524468 QKF524468 QUB524468 RDX524468 RNT524468 RXP524468 SHL524468 SRH524468 TBD524468 TKZ524468 TUV524468 UER524468 UON524468 UYJ524468 VIF524468 VSB524468 WBX524468 WLT524468 WVP524468 H590004 JD590004 SZ590004 ACV590004 AMR590004 AWN590004 BGJ590004 BQF590004 CAB590004 CJX590004 CTT590004 DDP590004 DNL590004 DXH590004 EHD590004 EQZ590004 FAV590004 FKR590004 FUN590004 GEJ590004 GOF590004 GYB590004 HHX590004 HRT590004 IBP590004 ILL590004 IVH590004 JFD590004 JOZ590004 JYV590004 KIR590004 KSN590004 LCJ590004 LMF590004 LWB590004 MFX590004 MPT590004 MZP590004 NJL590004 NTH590004 ODD590004 OMZ590004 OWV590004 PGR590004 PQN590004 QAJ590004 QKF590004 QUB590004 RDX590004 RNT590004 RXP590004 SHL590004 SRH590004 TBD590004 TKZ590004 TUV590004 UER590004 UON590004 UYJ590004 VIF590004 VSB590004 WBX590004 WLT590004 WVP590004 H655540 JD655540 SZ655540 ACV655540 AMR655540 AWN655540 BGJ655540 BQF655540 CAB655540 CJX655540 CTT655540 DDP655540 DNL655540 DXH655540 EHD655540 EQZ655540 FAV655540 FKR655540 FUN655540 GEJ655540 GOF655540 GYB655540 HHX655540 HRT655540 IBP655540 ILL655540 IVH655540 JFD655540 JOZ655540 JYV655540 KIR655540 KSN655540 LCJ655540 LMF655540 LWB655540 MFX655540 MPT655540 MZP655540 NJL655540 NTH655540 ODD655540 OMZ655540 OWV655540 PGR655540 PQN655540 QAJ655540 QKF655540 QUB655540 RDX655540 RNT655540 RXP655540 SHL655540 SRH655540 TBD655540 TKZ655540 TUV655540 UER655540 UON655540 UYJ655540 VIF655540 VSB655540 WBX655540 WLT655540 WVP655540 H721076 JD721076 SZ721076 ACV721076 AMR721076 AWN721076 BGJ721076 BQF721076 CAB721076 CJX721076 CTT721076 DDP721076 DNL721076 DXH721076 EHD721076 EQZ721076 FAV721076 FKR721076 FUN721076 GEJ721076 GOF721076 GYB721076 HHX721076 HRT721076 IBP721076 ILL721076 IVH721076 JFD721076 JOZ721076 JYV721076 KIR721076 KSN721076 LCJ721076 LMF721076 LWB721076 MFX721076 MPT721076 MZP721076 NJL721076 NTH721076 ODD721076 OMZ721076 OWV721076 PGR721076 PQN721076 QAJ721076 QKF721076 QUB721076 RDX721076 RNT721076 RXP721076 SHL721076 SRH721076 TBD721076 TKZ721076 TUV721076 UER721076 UON721076 UYJ721076 VIF721076 VSB721076 WBX721076 WLT721076 WVP721076 H786612 JD786612 SZ786612 ACV786612 AMR786612 AWN786612 BGJ786612 BQF786612 CAB786612 CJX786612 CTT786612 DDP786612 DNL786612 DXH786612 EHD786612 EQZ786612 FAV786612 FKR786612 FUN786612 GEJ786612 GOF786612 GYB786612 HHX786612 HRT786612 IBP786612 ILL786612 IVH786612 JFD786612 JOZ786612 JYV786612 KIR786612 KSN786612 LCJ786612 LMF786612 LWB786612 MFX786612 MPT786612 MZP786612 NJL786612 NTH786612 ODD786612 OMZ786612 OWV786612 PGR786612 PQN786612 QAJ786612 QKF786612 QUB786612 RDX786612 RNT786612 RXP786612 SHL786612 SRH786612 TBD786612 TKZ786612 TUV786612 UER786612 UON786612 UYJ786612 VIF786612 VSB786612 WBX786612 WLT786612 WVP786612 H852148 JD852148 SZ852148 ACV852148 AMR852148 AWN852148 BGJ852148 BQF852148 CAB852148 CJX852148 CTT852148 DDP852148 DNL852148 DXH852148 EHD852148 EQZ852148 FAV852148 FKR852148 FUN852148 GEJ852148 GOF852148 GYB852148 HHX852148 HRT852148 IBP852148 ILL852148 IVH852148 JFD852148 JOZ852148 JYV852148 KIR852148 KSN852148 LCJ852148 LMF852148 LWB852148 MFX852148 MPT852148 MZP852148 NJL852148 NTH852148 ODD852148 OMZ852148 OWV852148 PGR852148 PQN852148 QAJ852148 QKF852148 QUB852148 RDX852148 RNT852148 RXP852148 SHL852148 SRH852148 TBD852148 TKZ852148 TUV852148 UER852148 UON852148 UYJ852148 VIF852148 VSB852148 WBX852148 WLT852148 WVP852148 H917684 JD917684 SZ917684 ACV917684 AMR917684 AWN917684 BGJ917684 BQF917684 CAB917684 CJX917684 CTT917684 DDP917684 DNL917684 DXH917684 EHD917684 EQZ917684 FAV917684 FKR917684 FUN917684 GEJ917684 GOF917684 GYB917684 HHX917684 HRT917684 IBP917684 ILL917684 IVH917684 JFD917684 JOZ917684 JYV917684 KIR917684 KSN917684 LCJ917684 LMF917684 LWB917684 MFX917684 MPT917684 MZP917684 NJL917684 NTH917684 ODD917684 OMZ917684 OWV917684 PGR917684 PQN917684 QAJ917684 QKF917684 QUB917684 RDX917684 RNT917684 RXP917684 SHL917684 SRH917684 TBD917684 TKZ917684 TUV917684 UER917684 UON917684 UYJ917684 VIF917684 VSB917684 WBX917684 WLT917684 WVP917684 H983220 JD983220 SZ983220 ACV983220 AMR983220 AWN983220 BGJ983220 BQF983220 CAB983220 CJX983220 CTT983220 DDP983220 DNL983220 DXH983220 EHD983220 EQZ983220 FAV983220 FKR983220 FUN983220 GEJ983220 GOF983220 GYB983220 HHX983220 HRT983220 IBP983220 ILL983220 IVH983220 JFD983220 JOZ983220 JYV983220 KIR983220 KSN983220 LCJ983220 LMF983220 LWB983220 MFX983220 MPT983220 MZP983220 NJL983220 NTH983220 ODD983220 OMZ983220 OWV983220 PGR983220 PQN983220 QAJ983220 QKF983220 QUB983220 RDX983220 RNT983220 RXP983220 SHL983220 SRH983220 TBD983220 TKZ983220 TUV983220 UER983220 UON983220 UYJ983220 VIF983220 VSB983220 WBX983220 WLT983220 WVP983220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H65718 JD65718 SZ65718 ACV65718 AMR65718 AWN65718 BGJ65718 BQF65718 CAB65718 CJX65718 CTT65718 DDP65718 DNL65718 DXH65718 EHD65718 EQZ65718 FAV65718 FKR65718 FUN65718 GEJ65718 GOF65718 GYB65718 HHX65718 HRT65718 IBP65718 ILL65718 IVH65718 JFD65718 JOZ65718 JYV65718 KIR65718 KSN65718 LCJ65718 LMF65718 LWB65718 MFX65718 MPT65718 MZP65718 NJL65718 NTH65718 ODD65718 OMZ65718 OWV65718 PGR65718 PQN65718 QAJ65718 QKF65718 QUB65718 RDX65718 RNT65718 RXP65718 SHL65718 SRH65718 TBD65718 TKZ65718 TUV65718 UER65718 UON65718 UYJ65718 VIF65718 VSB65718 WBX65718 WLT65718 WVP65718 H131254 JD131254 SZ131254 ACV131254 AMR131254 AWN131254 BGJ131254 BQF131254 CAB131254 CJX131254 CTT131254 DDP131254 DNL131254 DXH131254 EHD131254 EQZ131254 FAV131254 FKR131254 FUN131254 GEJ131254 GOF131254 GYB131254 HHX131254 HRT131254 IBP131254 ILL131254 IVH131254 JFD131254 JOZ131254 JYV131254 KIR131254 KSN131254 LCJ131254 LMF131254 LWB131254 MFX131254 MPT131254 MZP131254 NJL131254 NTH131254 ODD131254 OMZ131254 OWV131254 PGR131254 PQN131254 QAJ131254 QKF131254 QUB131254 RDX131254 RNT131254 RXP131254 SHL131254 SRH131254 TBD131254 TKZ131254 TUV131254 UER131254 UON131254 UYJ131254 VIF131254 VSB131254 WBX131254 WLT131254 WVP131254 H196790 JD196790 SZ196790 ACV196790 AMR196790 AWN196790 BGJ196790 BQF196790 CAB196790 CJX196790 CTT196790 DDP196790 DNL196790 DXH196790 EHD196790 EQZ196790 FAV196790 FKR196790 FUN196790 GEJ196790 GOF196790 GYB196790 HHX196790 HRT196790 IBP196790 ILL196790 IVH196790 JFD196790 JOZ196790 JYV196790 KIR196790 KSN196790 LCJ196790 LMF196790 LWB196790 MFX196790 MPT196790 MZP196790 NJL196790 NTH196790 ODD196790 OMZ196790 OWV196790 PGR196790 PQN196790 QAJ196790 QKF196790 QUB196790 RDX196790 RNT196790 RXP196790 SHL196790 SRH196790 TBD196790 TKZ196790 TUV196790 UER196790 UON196790 UYJ196790 VIF196790 VSB196790 WBX196790 WLT196790 WVP196790 H262326 JD262326 SZ262326 ACV262326 AMR262326 AWN262326 BGJ262326 BQF262326 CAB262326 CJX262326 CTT262326 DDP262326 DNL262326 DXH262326 EHD262326 EQZ262326 FAV262326 FKR262326 FUN262326 GEJ262326 GOF262326 GYB262326 HHX262326 HRT262326 IBP262326 ILL262326 IVH262326 JFD262326 JOZ262326 JYV262326 KIR262326 KSN262326 LCJ262326 LMF262326 LWB262326 MFX262326 MPT262326 MZP262326 NJL262326 NTH262326 ODD262326 OMZ262326 OWV262326 PGR262326 PQN262326 QAJ262326 QKF262326 QUB262326 RDX262326 RNT262326 RXP262326 SHL262326 SRH262326 TBD262326 TKZ262326 TUV262326 UER262326 UON262326 UYJ262326 VIF262326 VSB262326 WBX262326 WLT262326 WVP262326 H327862 JD327862 SZ327862 ACV327862 AMR327862 AWN327862 BGJ327862 BQF327862 CAB327862 CJX327862 CTT327862 DDP327862 DNL327862 DXH327862 EHD327862 EQZ327862 FAV327862 FKR327862 FUN327862 GEJ327862 GOF327862 GYB327862 HHX327862 HRT327862 IBP327862 ILL327862 IVH327862 JFD327862 JOZ327862 JYV327862 KIR327862 KSN327862 LCJ327862 LMF327862 LWB327862 MFX327862 MPT327862 MZP327862 NJL327862 NTH327862 ODD327862 OMZ327862 OWV327862 PGR327862 PQN327862 QAJ327862 QKF327862 QUB327862 RDX327862 RNT327862 RXP327862 SHL327862 SRH327862 TBD327862 TKZ327862 TUV327862 UER327862 UON327862 UYJ327862 VIF327862 VSB327862 WBX327862 WLT327862 WVP327862 H393398 JD393398 SZ393398 ACV393398 AMR393398 AWN393398 BGJ393398 BQF393398 CAB393398 CJX393398 CTT393398 DDP393398 DNL393398 DXH393398 EHD393398 EQZ393398 FAV393398 FKR393398 FUN393398 GEJ393398 GOF393398 GYB393398 HHX393398 HRT393398 IBP393398 ILL393398 IVH393398 JFD393398 JOZ393398 JYV393398 KIR393398 KSN393398 LCJ393398 LMF393398 LWB393398 MFX393398 MPT393398 MZP393398 NJL393398 NTH393398 ODD393398 OMZ393398 OWV393398 PGR393398 PQN393398 QAJ393398 QKF393398 QUB393398 RDX393398 RNT393398 RXP393398 SHL393398 SRH393398 TBD393398 TKZ393398 TUV393398 UER393398 UON393398 UYJ393398 VIF393398 VSB393398 WBX393398 WLT393398 WVP393398 H458934 JD458934 SZ458934 ACV458934 AMR458934 AWN458934 BGJ458934 BQF458934 CAB458934 CJX458934 CTT458934 DDP458934 DNL458934 DXH458934 EHD458934 EQZ458934 FAV458934 FKR458934 FUN458934 GEJ458934 GOF458934 GYB458934 HHX458934 HRT458934 IBP458934 ILL458934 IVH458934 JFD458934 JOZ458934 JYV458934 KIR458934 KSN458934 LCJ458934 LMF458934 LWB458934 MFX458934 MPT458934 MZP458934 NJL458934 NTH458934 ODD458934 OMZ458934 OWV458934 PGR458934 PQN458934 QAJ458934 QKF458934 QUB458934 RDX458934 RNT458934 RXP458934 SHL458934 SRH458934 TBD458934 TKZ458934 TUV458934 UER458934 UON458934 UYJ458934 VIF458934 VSB458934 WBX458934 WLT458934 WVP458934 H524470 JD524470 SZ524470 ACV524470 AMR524470 AWN524470 BGJ524470 BQF524470 CAB524470 CJX524470 CTT524470 DDP524470 DNL524470 DXH524470 EHD524470 EQZ524470 FAV524470 FKR524470 FUN524470 GEJ524470 GOF524470 GYB524470 HHX524470 HRT524470 IBP524470 ILL524470 IVH524470 JFD524470 JOZ524470 JYV524470 KIR524470 KSN524470 LCJ524470 LMF524470 LWB524470 MFX524470 MPT524470 MZP524470 NJL524470 NTH524470 ODD524470 OMZ524470 OWV524470 PGR524470 PQN524470 QAJ524470 QKF524470 QUB524470 RDX524470 RNT524470 RXP524470 SHL524470 SRH524470 TBD524470 TKZ524470 TUV524470 UER524470 UON524470 UYJ524470 VIF524470 VSB524470 WBX524470 WLT524470 WVP524470 H590006 JD590006 SZ590006 ACV590006 AMR590006 AWN590006 BGJ590006 BQF590006 CAB590006 CJX590006 CTT590006 DDP590006 DNL590006 DXH590006 EHD590006 EQZ590006 FAV590006 FKR590006 FUN590006 GEJ590006 GOF590006 GYB590006 HHX590006 HRT590006 IBP590006 ILL590006 IVH590006 JFD590006 JOZ590006 JYV590006 KIR590006 KSN590006 LCJ590006 LMF590006 LWB590006 MFX590006 MPT590006 MZP590006 NJL590006 NTH590006 ODD590006 OMZ590006 OWV590006 PGR590006 PQN590006 QAJ590006 QKF590006 QUB590006 RDX590006 RNT590006 RXP590006 SHL590006 SRH590006 TBD590006 TKZ590006 TUV590006 UER590006 UON590006 UYJ590006 VIF590006 VSB590006 WBX590006 WLT590006 WVP590006 H655542 JD655542 SZ655542 ACV655542 AMR655542 AWN655542 BGJ655542 BQF655542 CAB655542 CJX655542 CTT655542 DDP655542 DNL655542 DXH655542 EHD655542 EQZ655542 FAV655542 FKR655542 FUN655542 GEJ655542 GOF655542 GYB655542 HHX655542 HRT655542 IBP655542 ILL655542 IVH655542 JFD655542 JOZ655542 JYV655542 KIR655542 KSN655542 LCJ655542 LMF655542 LWB655542 MFX655542 MPT655542 MZP655542 NJL655542 NTH655542 ODD655542 OMZ655542 OWV655542 PGR655542 PQN655542 QAJ655542 QKF655542 QUB655542 RDX655542 RNT655542 RXP655542 SHL655542 SRH655542 TBD655542 TKZ655542 TUV655542 UER655542 UON655542 UYJ655542 VIF655542 VSB655542 WBX655542 WLT655542 WVP655542 H721078 JD721078 SZ721078 ACV721078 AMR721078 AWN721078 BGJ721078 BQF721078 CAB721078 CJX721078 CTT721078 DDP721078 DNL721078 DXH721078 EHD721078 EQZ721078 FAV721078 FKR721078 FUN721078 GEJ721078 GOF721078 GYB721078 HHX721078 HRT721078 IBP721078 ILL721078 IVH721078 JFD721078 JOZ721078 JYV721078 KIR721078 KSN721078 LCJ721078 LMF721078 LWB721078 MFX721078 MPT721078 MZP721078 NJL721078 NTH721078 ODD721078 OMZ721078 OWV721078 PGR721078 PQN721078 QAJ721078 QKF721078 QUB721078 RDX721078 RNT721078 RXP721078 SHL721078 SRH721078 TBD721078 TKZ721078 TUV721078 UER721078 UON721078 UYJ721078 VIF721078 VSB721078 WBX721078 WLT721078 WVP721078 H786614 JD786614 SZ786614 ACV786614 AMR786614 AWN786614 BGJ786614 BQF786614 CAB786614 CJX786614 CTT786614 DDP786614 DNL786614 DXH786614 EHD786614 EQZ786614 FAV786614 FKR786614 FUN786614 GEJ786614 GOF786614 GYB786614 HHX786614 HRT786614 IBP786614 ILL786614 IVH786614 JFD786614 JOZ786614 JYV786614 KIR786614 KSN786614 LCJ786614 LMF786614 LWB786614 MFX786614 MPT786614 MZP786614 NJL786614 NTH786614 ODD786614 OMZ786614 OWV786614 PGR786614 PQN786614 QAJ786614 QKF786614 QUB786614 RDX786614 RNT786614 RXP786614 SHL786614 SRH786614 TBD786614 TKZ786614 TUV786614 UER786614 UON786614 UYJ786614 VIF786614 VSB786614 WBX786614 WLT786614 WVP786614 H852150 JD852150 SZ852150 ACV852150 AMR852150 AWN852150 BGJ852150 BQF852150 CAB852150 CJX852150 CTT852150 DDP852150 DNL852150 DXH852150 EHD852150 EQZ852150 FAV852150 FKR852150 FUN852150 GEJ852150 GOF852150 GYB852150 HHX852150 HRT852150 IBP852150 ILL852150 IVH852150 JFD852150 JOZ852150 JYV852150 KIR852150 KSN852150 LCJ852150 LMF852150 LWB852150 MFX852150 MPT852150 MZP852150 NJL852150 NTH852150 ODD852150 OMZ852150 OWV852150 PGR852150 PQN852150 QAJ852150 QKF852150 QUB852150 RDX852150 RNT852150 RXP852150 SHL852150 SRH852150 TBD852150 TKZ852150 TUV852150 UER852150 UON852150 UYJ852150 VIF852150 VSB852150 WBX852150 WLT852150 WVP852150 H917686 JD917686 SZ917686 ACV917686 AMR917686 AWN917686 BGJ917686 BQF917686 CAB917686 CJX917686 CTT917686 DDP917686 DNL917686 DXH917686 EHD917686 EQZ917686 FAV917686 FKR917686 FUN917686 GEJ917686 GOF917686 GYB917686 HHX917686 HRT917686 IBP917686 ILL917686 IVH917686 JFD917686 JOZ917686 JYV917686 KIR917686 KSN917686 LCJ917686 LMF917686 LWB917686 MFX917686 MPT917686 MZP917686 NJL917686 NTH917686 ODD917686 OMZ917686 OWV917686 PGR917686 PQN917686 QAJ917686 QKF917686 QUB917686 RDX917686 RNT917686 RXP917686 SHL917686 SRH917686 TBD917686 TKZ917686 TUV917686 UER917686 UON917686 UYJ917686 VIF917686 VSB917686 WBX917686 WLT917686 WVP917686 H983222 JD983222 SZ983222 ACV983222 AMR983222 AWN983222 BGJ983222 BQF983222 CAB983222 CJX983222 CTT983222 DDP983222 DNL983222 DXH983222 EHD983222 EQZ983222 FAV983222 FKR983222 FUN983222 GEJ983222 GOF983222 GYB983222 HHX983222 HRT983222 IBP983222 ILL983222 IVH983222 JFD983222 JOZ983222 JYV983222 KIR983222 KSN983222 LCJ983222 LMF983222 LWB983222 MFX983222 MPT983222 MZP983222 NJL983222 NTH983222 ODD983222 OMZ983222 OWV983222 PGR983222 PQN983222 QAJ983222 QKF983222 QUB983222 RDX983222 RNT983222 RXP983222 SHL983222 SRH983222 TBD983222 TKZ983222 TUV983222 UER983222 UON983222 UYJ983222 VIF983222 VSB983222 WBX983222 WLT983222 WVP983222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H65720 JD65720 SZ65720 ACV65720 AMR65720 AWN65720 BGJ65720 BQF65720 CAB65720 CJX65720 CTT65720 DDP65720 DNL65720 DXH65720 EHD65720 EQZ65720 FAV65720 FKR65720 FUN65720 GEJ65720 GOF65720 GYB65720 HHX65720 HRT65720 IBP65720 ILL65720 IVH65720 JFD65720 JOZ65720 JYV65720 KIR65720 KSN65720 LCJ65720 LMF65720 LWB65720 MFX65720 MPT65720 MZP65720 NJL65720 NTH65720 ODD65720 OMZ65720 OWV65720 PGR65720 PQN65720 QAJ65720 QKF65720 QUB65720 RDX65720 RNT65720 RXP65720 SHL65720 SRH65720 TBD65720 TKZ65720 TUV65720 UER65720 UON65720 UYJ65720 VIF65720 VSB65720 WBX65720 WLT65720 WVP65720 H131256 JD131256 SZ131256 ACV131256 AMR131256 AWN131256 BGJ131256 BQF131256 CAB131256 CJX131256 CTT131256 DDP131256 DNL131256 DXH131256 EHD131256 EQZ131256 FAV131256 FKR131256 FUN131256 GEJ131256 GOF131256 GYB131256 HHX131256 HRT131256 IBP131256 ILL131256 IVH131256 JFD131256 JOZ131256 JYV131256 KIR131256 KSN131256 LCJ131256 LMF131256 LWB131256 MFX131256 MPT131256 MZP131256 NJL131256 NTH131256 ODD131256 OMZ131256 OWV131256 PGR131256 PQN131256 QAJ131256 QKF131256 QUB131256 RDX131256 RNT131256 RXP131256 SHL131256 SRH131256 TBD131256 TKZ131256 TUV131256 UER131256 UON131256 UYJ131256 VIF131256 VSB131256 WBX131256 WLT131256 WVP131256 H196792 JD196792 SZ196792 ACV196792 AMR196792 AWN196792 BGJ196792 BQF196792 CAB196792 CJX196792 CTT196792 DDP196792 DNL196792 DXH196792 EHD196792 EQZ196792 FAV196792 FKR196792 FUN196792 GEJ196792 GOF196792 GYB196792 HHX196792 HRT196792 IBP196792 ILL196792 IVH196792 JFD196792 JOZ196792 JYV196792 KIR196792 KSN196792 LCJ196792 LMF196792 LWB196792 MFX196792 MPT196792 MZP196792 NJL196792 NTH196792 ODD196792 OMZ196792 OWV196792 PGR196792 PQN196792 QAJ196792 QKF196792 QUB196792 RDX196792 RNT196792 RXP196792 SHL196792 SRH196792 TBD196792 TKZ196792 TUV196792 UER196792 UON196792 UYJ196792 VIF196792 VSB196792 WBX196792 WLT196792 WVP196792 H262328 JD262328 SZ262328 ACV262328 AMR262328 AWN262328 BGJ262328 BQF262328 CAB262328 CJX262328 CTT262328 DDP262328 DNL262328 DXH262328 EHD262328 EQZ262328 FAV262328 FKR262328 FUN262328 GEJ262328 GOF262328 GYB262328 HHX262328 HRT262328 IBP262328 ILL262328 IVH262328 JFD262328 JOZ262328 JYV262328 KIR262328 KSN262328 LCJ262328 LMF262328 LWB262328 MFX262328 MPT262328 MZP262328 NJL262328 NTH262328 ODD262328 OMZ262328 OWV262328 PGR262328 PQN262328 QAJ262328 QKF262328 QUB262328 RDX262328 RNT262328 RXP262328 SHL262328 SRH262328 TBD262328 TKZ262328 TUV262328 UER262328 UON262328 UYJ262328 VIF262328 VSB262328 WBX262328 WLT262328 WVP262328 H327864 JD327864 SZ327864 ACV327864 AMR327864 AWN327864 BGJ327864 BQF327864 CAB327864 CJX327864 CTT327864 DDP327864 DNL327864 DXH327864 EHD327864 EQZ327864 FAV327864 FKR327864 FUN327864 GEJ327864 GOF327864 GYB327864 HHX327864 HRT327864 IBP327864 ILL327864 IVH327864 JFD327864 JOZ327864 JYV327864 KIR327864 KSN327864 LCJ327864 LMF327864 LWB327864 MFX327864 MPT327864 MZP327864 NJL327864 NTH327864 ODD327864 OMZ327864 OWV327864 PGR327864 PQN327864 QAJ327864 QKF327864 QUB327864 RDX327864 RNT327864 RXP327864 SHL327864 SRH327864 TBD327864 TKZ327864 TUV327864 UER327864 UON327864 UYJ327864 VIF327864 VSB327864 WBX327864 WLT327864 WVP327864 H393400 JD393400 SZ393400 ACV393400 AMR393400 AWN393400 BGJ393400 BQF393400 CAB393400 CJX393400 CTT393400 DDP393400 DNL393400 DXH393400 EHD393400 EQZ393400 FAV393400 FKR393400 FUN393400 GEJ393400 GOF393400 GYB393400 HHX393400 HRT393400 IBP393400 ILL393400 IVH393400 JFD393400 JOZ393400 JYV393400 KIR393400 KSN393400 LCJ393400 LMF393400 LWB393400 MFX393400 MPT393400 MZP393400 NJL393400 NTH393400 ODD393400 OMZ393400 OWV393400 PGR393400 PQN393400 QAJ393400 QKF393400 QUB393400 RDX393400 RNT393400 RXP393400 SHL393400 SRH393400 TBD393400 TKZ393400 TUV393400 UER393400 UON393400 UYJ393400 VIF393400 VSB393400 WBX393400 WLT393400 WVP393400 H458936 JD458936 SZ458936 ACV458936 AMR458936 AWN458936 BGJ458936 BQF458936 CAB458936 CJX458936 CTT458936 DDP458936 DNL458936 DXH458936 EHD458936 EQZ458936 FAV458936 FKR458936 FUN458936 GEJ458936 GOF458936 GYB458936 HHX458936 HRT458936 IBP458936 ILL458936 IVH458936 JFD458936 JOZ458936 JYV458936 KIR458936 KSN458936 LCJ458936 LMF458936 LWB458936 MFX458936 MPT458936 MZP458936 NJL458936 NTH458936 ODD458936 OMZ458936 OWV458936 PGR458936 PQN458936 QAJ458936 QKF458936 QUB458936 RDX458936 RNT458936 RXP458936 SHL458936 SRH458936 TBD458936 TKZ458936 TUV458936 UER458936 UON458936 UYJ458936 VIF458936 VSB458936 WBX458936 WLT458936 WVP458936 H524472 JD524472 SZ524472 ACV524472 AMR524472 AWN524472 BGJ524472 BQF524472 CAB524472 CJX524472 CTT524472 DDP524472 DNL524472 DXH524472 EHD524472 EQZ524472 FAV524472 FKR524472 FUN524472 GEJ524472 GOF524472 GYB524472 HHX524472 HRT524472 IBP524472 ILL524472 IVH524472 JFD524472 JOZ524472 JYV524472 KIR524472 KSN524472 LCJ524472 LMF524472 LWB524472 MFX524472 MPT524472 MZP524472 NJL524472 NTH524472 ODD524472 OMZ524472 OWV524472 PGR524472 PQN524472 QAJ524472 QKF524472 QUB524472 RDX524472 RNT524472 RXP524472 SHL524472 SRH524472 TBD524472 TKZ524472 TUV524472 UER524472 UON524472 UYJ524472 VIF524472 VSB524472 WBX524472 WLT524472 WVP524472 H590008 JD590008 SZ590008 ACV590008 AMR590008 AWN590008 BGJ590008 BQF590008 CAB590008 CJX590008 CTT590008 DDP590008 DNL590008 DXH590008 EHD590008 EQZ590008 FAV590008 FKR590008 FUN590008 GEJ590008 GOF590008 GYB590008 HHX590008 HRT590008 IBP590008 ILL590008 IVH590008 JFD590008 JOZ590008 JYV590008 KIR590008 KSN590008 LCJ590008 LMF590008 LWB590008 MFX590008 MPT590008 MZP590008 NJL590008 NTH590008 ODD590008 OMZ590008 OWV590008 PGR590008 PQN590008 QAJ590008 QKF590008 QUB590008 RDX590008 RNT590008 RXP590008 SHL590008 SRH590008 TBD590008 TKZ590008 TUV590008 UER590008 UON590008 UYJ590008 VIF590008 VSB590008 WBX590008 WLT590008 WVP590008 H655544 JD655544 SZ655544 ACV655544 AMR655544 AWN655544 BGJ655544 BQF655544 CAB655544 CJX655544 CTT655544 DDP655544 DNL655544 DXH655544 EHD655544 EQZ655544 FAV655544 FKR655544 FUN655544 GEJ655544 GOF655544 GYB655544 HHX655544 HRT655544 IBP655544 ILL655544 IVH655544 JFD655544 JOZ655544 JYV655544 KIR655544 KSN655544 LCJ655544 LMF655544 LWB655544 MFX655544 MPT655544 MZP655544 NJL655544 NTH655544 ODD655544 OMZ655544 OWV655544 PGR655544 PQN655544 QAJ655544 QKF655544 QUB655544 RDX655544 RNT655544 RXP655544 SHL655544 SRH655544 TBD655544 TKZ655544 TUV655544 UER655544 UON655544 UYJ655544 VIF655544 VSB655544 WBX655544 WLT655544 WVP655544 H721080 JD721080 SZ721080 ACV721080 AMR721080 AWN721080 BGJ721080 BQF721080 CAB721080 CJX721080 CTT721080 DDP721080 DNL721080 DXH721080 EHD721080 EQZ721080 FAV721080 FKR721080 FUN721080 GEJ721080 GOF721080 GYB721080 HHX721080 HRT721080 IBP721080 ILL721080 IVH721080 JFD721080 JOZ721080 JYV721080 KIR721080 KSN721080 LCJ721080 LMF721080 LWB721080 MFX721080 MPT721080 MZP721080 NJL721080 NTH721080 ODD721080 OMZ721080 OWV721080 PGR721080 PQN721080 QAJ721080 QKF721080 QUB721080 RDX721080 RNT721080 RXP721080 SHL721080 SRH721080 TBD721080 TKZ721080 TUV721080 UER721080 UON721080 UYJ721080 VIF721080 VSB721080 WBX721080 WLT721080 WVP721080 H786616 JD786616 SZ786616 ACV786616 AMR786616 AWN786616 BGJ786616 BQF786616 CAB786616 CJX786616 CTT786616 DDP786616 DNL786616 DXH786616 EHD786616 EQZ786616 FAV786616 FKR786616 FUN786616 GEJ786616 GOF786616 GYB786616 HHX786616 HRT786616 IBP786616 ILL786616 IVH786616 JFD786616 JOZ786616 JYV786616 KIR786616 KSN786616 LCJ786616 LMF786616 LWB786616 MFX786616 MPT786616 MZP786616 NJL786616 NTH786616 ODD786616 OMZ786616 OWV786616 PGR786616 PQN786616 QAJ786616 QKF786616 QUB786616 RDX786616 RNT786616 RXP786616 SHL786616 SRH786616 TBD786616 TKZ786616 TUV786616 UER786616 UON786616 UYJ786616 VIF786616 VSB786616 WBX786616 WLT786616 WVP786616 H852152 JD852152 SZ852152 ACV852152 AMR852152 AWN852152 BGJ852152 BQF852152 CAB852152 CJX852152 CTT852152 DDP852152 DNL852152 DXH852152 EHD852152 EQZ852152 FAV852152 FKR852152 FUN852152 GEJ852152 GOF852152 GYB852152 HHX852152 HRT852152 IBP852152 ILL852152 IVH852152 JFD852152 JOZ852152 JYV852152 KIR852152 KSN852152 LCJ852152 LMF852152 LWB852152 MFX852152 MPT852152 MZP852152 NJL852152 NTH852152 ODD852152 OMZ852152 OWV852152 PGR852152 PQN852152 QAJ852152 QKF852152 QUB852152 RDX852152 RNT852152 RXP852152 SHL852152 SRH852152 TBD852152 TKZ852152 TUV852152 UER852152 UON852152 UYJ852152 VIF852152 VSB852152 WBX852152 WLT852152 WVP852152 H917688 JD917688 SZ917688 ACV917688 AMR917688 AWN917688 BGJ917688 BQF917688 CAB917688 CJX917688 CTT917688 DDP917688 DNL917688 DXH917688 EHD917688 EQZ917688 FAV917688 FKR917688 FUN917688 GEJ917688 GOF917688 GYB917688 HHX917688 HRT917688 IBP917688 ILL917688 IVH917688 JFD917688 JOZ917688 JYV917688 KIR917688 KSN917688 LCJ917688 LMF917688 LWB917688 MFX917688 MPT917688 MZP917688 NJL917688 NTH917688 ODD917688 OMZ917688 OWV917688 PGR917688 PQN917688 QAJ917688 QKF917688 QUB917688 RDX917688 RNT917688 RXP917688 SHL917688 SRH917688 TBD917688 TKZ917688 TUV917688 UER917688 UON917688 UYJ917688 VIF917688 VSB917688 WBX917688 WLT917688 WVP917688 H983224 JD983224 SZ983224 ACV983224 AMR983224 AWN983224 BGJ983224 BQF983224 CAB983224 CJX983224 CTT983224 DDP983224 DNL983224 DXH983224 EHD983224 EQZ983224 FAV983224 FKR983224 FUN983224 GEJ983224 GOF983224 GYB983224 HHX983224 HRT983224 IBP983224 ILL983224 IVH983224 JFD983224 JOZ983224 JYV983224 KIR983224 KSN983224 LCJ983224 LMF983224 LWB983224 MFX983224 MPT983224 MZP983224 NJL983224 NTH983224 ODD983224 OMZ983224 OWV983224 PGR983224 PQN983224 QAJ983224 QKF983224 QUB983224 RDX983224 RNT983224 RXP983224 SHL983224 SRH983224 TBD983224 TKZ983224 TUV983224 UER983224 UON983224 UYJ983224 VIF983224 VSB983224 WBX983224 WLT983224 WVP983224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H65722 JD65722 SZ65722 ACV65722 AMR65722 AWN65722 BGJ65722 BQF65722 CAB65722 CJX65722 CTT65722 DDP65722 DNL65722 DXH65722 EHD65722 EQZ65722 FAV65722 FKR65722 FUN65722 GEJ65722 GOF65722 GYB65722 HHX65722 HRT65722 IBP65722 ILL65722 IVH65722 JFD65722 JOZ65722 JYV65722 KIR65722 KSN65722 LCJ65722 LMF65722 LWB65722 MFX65722 MPT65722 MZP65722 NJL65722 NTH65722 ODD65722 OMZ65722 OWV65722 PGR65722 PQN65722 QAJ65722 QKF65722 QUB65722 RDX65722 RNT65722 RXP65722 SHL65722 SRH65722 TBD65722 TKZ65722 TUV65722 UER65722 UON65722 UYJ65722 VIF65722 VSB65722 WBX65722 WLT65722 WVP65722 H131258 JD131258 SZ131258 ACV131258 AMR131258 AWN131258 BGJ131258 BQF131258 CAB131258 CJX131258 CTT131258 DDP131258 DNL131258 DXH131258 EHD131258 EQZ131258 FAV131258 FKR131258 FUN131258 GEJ131258 GOF131258 GYB131258 HHX131258 HRT131258 IBP131258 ILL131258 IVH131258 JFD131258 JOZ131258 JYV131258 KIR131258 KSN131258 LCJ131258 LMF131258 LWB131258 MFX131258 MPT131258 MZP131258 NJL131258 NTH131258 ODD131258 OMZ131258 OWV131258 PGR131258 PQN131258 QAJ131258 QKF131258 QUB131258 RDX131258 RNT131258 RXP131258 SHL131258 SRH131258 TBD131258 TKZ131258 TUV131258 UER131258 UON131258 UYJ131258 VIF131258 VSB131258 WBX131258 WLT131258 WVP131258 H196794 JD196794 SZ196794 ACV196794 AMR196794 AWN196794 BGJ196794 BQF196794 CAB196794 CJX196794 CTT196794 DDP196794 DNL196794 DXH196794 EHD196794 EQZ196794 FAV196794 FKR196794 FUN196794 GEJ196794 GOF196794 GYB196794 HHX196794 HRT196794 IBP196794 ILL196794 IVH196794 JFD196794 JOZ196794 JYV196794 KIR196794 KSN196794 LCJ196794 LMF196794 LWB196794 MFX196794 MPT196794 MZP196794 NJL196794 NTH196794 ODD196794 OMZ196794 OWV196794 PGR196794 PQN196794 QAJ196794 QKF196794 QUB196794 RDX196794 RNT196794 RXP196794 SHL196794 SRH196794 TBD196794 TKZ196794 TUV196794 UER196794 UON196794 UYJ196794 VIF196794 VSB196794 WBX196794 WLT196794 WVP196794 H262330 JD262330 SZ262330 ACV262330 AMR262330 AWN262330 BGJ262330 BQF262330 CAB262330 CJX262330 CTT262330 DDP262330 DNL262330 DXH262330 EHD262330 EQZ262330 FAV262330 FKR262330 FUN262330 GEJ262330 GOF262330 GYB262330 HHX262330 HRT262330 IBP262330 ILL262330 IVH262330 JFD262330 JOZ262330 JYV262330 KIR262330 KSN262330 LCJ262330 LMF262330 LWB262330 MFX262330 MPT262330 MZP262330 NJL262330 NTH262330 ODD262330 OMZ262330 OWV262330 PGR262330 PQN262330 QAJ262330 QKF262330 QUB262330 RDX262330 RNT262330 RXP262330 SHL262330 SRH262330 TBD262330 TKZ262330 TUV262330 UER262330 UON262330 UYJ262330 VIF262330 VSB262330 WBX262330 WLT262330 WVP262330 H327866 JD327866 SZ327866 ACV327866 AMR327866 AWN327866 BGJ327866 BQF327866 CAB327866 CJX327866 CTT327866 DDP327866 DNL327866 DXH327866 EHD327866 EQZ327866 FAV327866 FKR327866 FUN327866 GEJ327866 GOF327866 GYB327866 HHX327866 HRT327866 IBP327866 ILL327866 IVH327866 JFD327866 JOZ327866 JYV327866 KIR327866 KSN327866 LCJ327866 LMF327866 LWB327866 MFX327866 MPT327866 MZP327866 NJL327866 NTH327866 ODD327866 OMZ327866 OWV327866 PGR327866 PQN327866 QAJ327866 QKF327866 QUB327866 RDX327866 RNT327866 RXP327866 SHL327866 SRH327866 TBD327866 TKZ327866 TUV327866 UER327866 UON327866 UYJ327866 VIF327866 VSB327866 WBX327866 WLT327866 WVP327866 H393402 JD393402 SZ393402 ACV393402 AMR393402 AWN393402 BGJ393402 BQF393402 CAB393402 CJX393402 CTT393402 DDP393402 DNL393402 DXH393402 EHD393402 EQZ393402 FAV393402 FKR393402 FUN393402 GEJ393402 GOF393402 GYB393402 HHX393402 HRT393402 IBP393402 ILL393402 IVH393402 JFD393402 JOZ393402 JYV393402 KIR393402 KSN393402 LCJ393402 LMF393402 LWB393402 MFX393402 MPT393402 MZP393402 NJL393402 NTH393402 ODD393402 OMZ393402 OWV393402 PGR393402 PQN393402 QAJ393402 QKF393402 QUB393402 RDX393402 RNT393402 RXP393402 SHL393402 SRH393402 TBD393402 TKZ393402 TUV393402 UER393402 UON393402 UYJ393402 VIF393402 VSB393402 WBX393402 WLT393402 WVP393402 H458938 JD458938 SZ458938 ACV458938 AMR458938 AWN458938 BGJ458938 BQF458938 CAB458938 CJX458938 CTT458938 DDP458938 DNL458938 DXH458938 EHD458938 EQZ458938 FAV458938 FKR458938 FUN458938 GEJ458938 GOF458938 GYB458938 HHX458938 HRT458938 IBP458938 ILL458938 IVH458938 JFD458938 JOZ458938 JYV458938 KIR458938 KSN458938 LCJ458938 LMF458938 LWB458938 MFX458938 MPT458938 MZP458938 NJL458938 NTH458938 ODD458938 OMZ458938 OWV458938 PGR458938 PQN458938 QAJ458938 QKF458938 QUB458938 RDX458938 RNT458938 RXP458938 SHL458938 SRH458938 TBD458938 TKZ458938 TUV458938 UER458938 UON458938 UYJ458938 VIF458938 VSB458938 WBX458938 WLT458938 WVP458938 H524474 JD524474 SZ524474 ACV524474 AMR524474 AWN524474 BGJ524474 BQF524474 CAB524474 CJX524474 CTT524474 DDP524474 DNL524474 DXH524474 EHD524474 EQZ524474 FAV524474 FKR524474 FUN524474 GEJ524474 GOF524474 GYB524474 HHX524474 HRT524474 IBP524474 ILL524474 IVH524474 JFD524474 JOZ524474 JYV524474 KIR524474 KSN524474 LCJ524474 LMF524474 LWB524474 MFX524474 MPT524474 MZP524474 NJL524474 NTH524474 ODD524474 OMZ524474 OWV524474 PGR524474 PQN524474 QAJ524474 QKF524474 QUB524474 RDX524474 RNT524474 RXP524474 SHL524474 SRH524474 TBD524474 TKZ524474 TUV524474 UER524474 UON524474 UYJ524474 VIF524474 VSB524474 WBX524474 WLT524474 WVP524474 H590010 JD590010 SZ590010 ACV590010 AMR590010 AWN590010 BGJ590010 BQF590010 CAB590010 CJX590010 CTT590010 DDP590010 DNL590010 DXH590010 EHD590010 EQZ590010 FAV590010 FKR590010 FUN590010 GEJ590010 GOF590010 GYB590010 HHX590010 HRT590010 IBP590010 ILL590010 IVH590010 JFD590010 JOZ590010 JYV590010 KIR590010 KSN590010 LCJ590010 LMF590010 LWB590010 MFX590010 MPT590010 MZP590010 NJL590010 NTH590010 ODD590010 OMZ590010 OWV590010 PGR590010 PQN590010 QAJ590010 QKF590010 QUB590010 RDX590010 RNT590010 RXP590010 SHL590010 SRH590010 TBD590010 TKZ590010 TUV590010 UER590010 UON590010 UYJ590010 VIF590010 VSB590010 WBX590010 WLT590010 WVP590010 H655546 JD655546 SZ655546 ACV655546 AMR655546 AWN655546 BGJ655546 BQF655546 CAB655546 CJX655546 CTT655546 DDP655546 DNL655546 DXH655546 EHD655546 EQZ655546 FAV655546 FKR655546 FUN655546 GEJ655546 GOF655546 GYB655546 HHX655546 HRT655546 IBP655546 ILL655546 IVH655546 JFD655546 JOZ655546 JYV655546 KIR655546 KSN655546 LCJ655546 LMF655546 LWB655546 MFX655546 MPT655546 MZP655546 NJL655546 NTH655546 ODD655546 OMZ655546 OWV655546 PGR655546 PQN655546 QAJ655546 QKF655546 QUB655546 RDX655546 RNT655546 RXP655546 SHL655546 SRH655546 TBD655546 TKZ655546 TUV655546 UER655546 UON655546 UYJ655546 VIF655546 VSB655546 WBX655546 WLT655546 WVP655546 H721082 JD721082 SZ721082 ACV721082 AMR721082 AWN721082 BGJ721082 BQF721082 CAB721082 CJX721082 CTT721082 DDP721082 DNL721082 DXH721082 EHD721082 EQZ721082 FAV721082 FKR721082 FUN721082 GEJ721082 GOF721082 GYB721082 HHX721082 HRT721082 IBP721082 ILL721082 IVH721082 JFD721082 JOZ721082 JYV721082 KIR721082 KSN721082 LCJ721082 LMF721082 LWB721082 MFX721082 MPT721082 MZP721082 NJL721082 NTH721082 ODD721082 OMZ721082 OWV721082 PGR721082 PQN721082 QAJ721082 QKF721082 QUB721082 RDX721082 RNT721082 RXP721082 SHL721082 SRH721082 TBD721082 TKZ721082 TUV721082 UER721082 UON721082 UYJ721082 VIF721082 VSB721082 WBX721082 WLT721082 WVP721082 H786618 JD786618 SZ786618 ACV786618 AMR786618 AWN786618 BGJ786618 BQF786618 CAB786618 CJX786618 CTT786618 DDP786618 DNL786618 DXH786618 EHD786618 EQZ786618 FAV786618 FKR786618 FUN786618 GEJ786618 GOF786618 GYB786618 HHX786618 HRT786618 IBP786618 ILL786618 IVH786618 JFD786618 JOZ786618 JYV786618 KIR786618 KSN786618 LCJ786618 LMF786618 LWB786618 MFX786618 MPT786618 MZP786618 NJL786618 NTH786618 ODD786618 OMZ786618 OWV786618 PGR786618 PQN786618 QAJ786618 QKF786618 QUB786618 RDX786618 RNT786618 RXP786618 SHL786618 SRH786618 TBD786618 TKZ786618 TUV786618 UER786618 UON786618 UYJ786618 VIF786618 VSB786618 WBX786618 WLT786618 WVP786618 H852154 JD852154 SZ852154 ACV852154 AMR852154 AWN852154 BGJ852154 BQF852154 CAB852154 CJX852154 CTT852154 DDP852154 DNL852154 DXH852154 EHD852154 EQZ852154 FAV852154 FKR852154 FUN852154 GEJ852154 GOF852154 GYB852154 HHX852154 HRT852154 IBP852154 ILL852154 IVH852154 JFD852154 JOZ852154 JYV852154 KIR852154 KSN852154 LCJ852154 LMF852154 LWB852154 MFX852154 MPT852154 MZP852154 NJL852154 NTH852154 ODD852154 OMZ852154 OWV852154 PGR852154 PQN852154 QAJ852154 QKF852154 QUB852154 RDX852154 RNT852154 RXP852154 SHL852154 SRH852154 TBD852154 TKZ852154 TUV852154 UER852154 UON852154 UYJ852154 VIF852154 VSB852154 WBX852154 WLT852154 WVP852154 H917690 JD917690 SZ917690 ACV917690 AMR917690 AWN917690 BGJ917690 BQF917690 CAB917690 CJX917690 CTT917690 DDP917690 DNL917690 DXH917690 EHD917690 EQZ917690 FAV917690 FKR917690 FUN917690 GEJ917690 GOF917690 GYB917690 HHX917690 HRT917690 IBP917690 ILL917690 IVH917690 JFD917690 JOZ917690 JYV917690 KIR917690 KSN917690 LCJ917690 LMF917690 LWB917690 MFX917690 MPT917690 MZP917690 NJL917690 NTH917690 ODD917690 OMZ917690 OWV917690 PGR917690 PQN917690 QAJ917690 QKF917690 QUB917690 RDX917690 RNT917690 RXP917690 SHL917690 SRH917690 TBD917690 TKZ917690 TUV917690 UER917690 UON917690 UYJ917690 VIF917690 VSB917690 WBX917690 WLT917690 WVP917690 H983226 JD983226 SZ983226 ACV983226 AMR983226 AWN983226 BGJ983226 BQF983226 CAB983226 CJX983226 CTT983226 DDP983226 DNL983226 DXH983226 EHD983226 EQZ983226 FAV983226 FKR983226 FUN983226 GEJ983226 GOF983226 GYB983226 HHX983226 HRT983226 IBP983226 ILL983226 IVH983226 JFD983226 JOZ983226 JYV983226 KIR983226 KSN983226 LCJ983226 LMF983226 LWB983226 MFX983226 MPT983226 MZP983226 NJL983226 NTH983226 ODD983226 OMZ983226 OWV983226 PGR983226 PQN983226 QAJ983226 QKF983226 QUB983226 RDX983226 RNT983226 RXP983226 SHL983226 SRH983226 TBD983226 TKZ983226 TUV983226 UER983226 UON983226 UYJ983226 VIF983226 VSB983226 WBX983226 WLT983226 WVP983226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H65724 JD65724 SZ65724 ACV65724 AMR65724 AWN65724 BGJ65724 BQF65724 CAB65724 CJX65724 CTT65724 DDP65724 DNL65724 DXH65724 EHD65724 EQZ65724 FAV65724 FKR65724 FUN65724 GEJ65724 GOF65724 GYB65724 HHX65724 HRT65724 IBP65724 ILL65724 IVH65724 JFD65724 JOZ65724 JYV65724 KIR65724 KSN65724 LCJ65724 LMF65724 LWB65724 MFX65724 MPT65724 MZP65724 NJL65724 NTH65724 ODD65724 OMZ65724 OWV65724 PGR65724 PQN65724 QAJ65724 QKF65724 QUB65724 RDX65724 RNT65724 RXP65724 SHL65724 SRH65724 TBD65724 TKZ65724 TUV65724 UER65724 UON65724 UYJ65724 VIF65724 VSB65724 WBX65724 WLT65724 WVP65724 H131260 JD131260 SZ131260 ACV131260 AMR131260 AWN131260 BGJ131260 BQF131260 CAB131260 CJX131260 CTT131260 DDP131260 DNL131260 DXH131260 EHD131260 EQZ131260 FAV131260 FKR131260 FUN131260 GEJ131260 GOF131260 GYB131260 HHX131260 HRT131260 IBP131260 ILL131260 IVH131260 JFD131260 JOZ131260 JYV131260 KIR131260 KSN131260 LCJ131260 LMF131260 LWB131260 MFX131260 MPT131260 MZP131260 NJL131260 NTH131260 ODD131260 OMZ131260 OWV131260 PGR131260 PQN131260 QAJ131260 QKF131260 QUB131260 RDX131260 RNT131260 RXP131260 SHL131260 SRH131260 TBD131260 TKZ131260 TUV131260 UER131260 UON131260 UYJ131260 VIF131260 VSB131260 WBX131260 WLT131260 WVP131260 H196796 JD196796 SZ196796 ACV196796 AMR196796 AWN196796 BGJ196796 BQF196796 CAB196796 CJX196796 CTT196796 DDP196796 DNL196796 DXH196796 EHD196796 EQZ196796 FAV196796 FKR196796 FUN196796 GEJ196796 GOF196796 GYB196796 HHX196796 HRT196796 IBP196796 ILL196796 IVH196796 JFD196796 JOZ196796 JYV196796 KIR196796 KSN196796 LCJ196796 LMF196796 LWB196796 MFX196796 MPT196796 MZP196796 NJL196796 NTH196796 ODD196796 OMZ196796 OWV196796 PGR196796 PQN196796 QAJ196796 QKF196796 QUB196796 RDX196796 RNT196796 RXP196796 SHL196796 SRH196796 TBD196796 TKZ196796 TUV196796 UER196796 UON196796 UYJ196796 VIF196796 VSB196796 WBX196796 WLT196796 WVP196796 H262332 JD262332 SZ262332 ACV262332 AMR262332 AWN262332 BGJ262332 BQF262332 CAB262332 CJX262332 CTT262332 DDP262332 DNL262332 DXH262332 EHD262332 EQZ262332 FAV262332 FKR262332 FUN262332 GEJ262332 GOF262332 GYB262332 HHX262332 HRT262332 IBP262332 ILL262332 IVH262332 JFD262332 JOZ262332 JYV262332 KIR262332 KSN262332 LCJ262332 LMF262332 LWB262332 MFX262332 MPT262332 MZP262332 NJL262332 NTH262332 ODD262332 OMZ262332 OWV262332 PGR262332 PQN262332 QAJ262332 QKF262332 QUB262332 RDX262332 RNT262332 RXP262332 SHL262332 SRH262332 TBD262332 TKZ262332 TUV262332 UER262332 UON262332 UYJ262332 VIF262332 VSB262332 WBX262332 WLT262332 WVP262332 H327868 JD327868 SZ327868 ACV327868 AMR327868 AWN327868 BGJ327868 BQF327868 CAB327868 CJX327868 CTT327868 DDP327868 DNL327868 DXH327868 EHD327868 EQZ327868 FAV327868 FKR327868 FUN327868 GEJ327868 GOF327868 GYB327868 HHX327868 HRT327868 IBP327868 ILL327868 IVH327868 JFD327868 JOZ327868 JYV327868 KIR327868 KSN327868 LCJ327868 LMF327868 LWB327868 MFX327868 MPT327868 MZP327868 NJL327868 NTH327868 ODD327868 OMZ327868 OWV327868 PGR327868 PQN327868 QAJ327868 QKF327868 QUB327868 RDX327868 RNT327868 RXP327868 SHL327868 SRH327868 TBD327868 TKZ327868 TUV327868 UER327868 UON327868 UYJ327868 VIF327868 VSB327868 WBX327868 WLT327868 WVP327868 H393404 JD393404 SZ393404 ACV393404 AMR393404 AWN393404 BGJ393404 BQF393404 CAB393404 CJX393404 CTT393404 DDP393404 DNL393404 DXH393404 EHD393404 EQZ393404 FAV393404 FKR393404 FUN393404 GEJ393404 GOF393404 GYB393404 HHX393404 HRT393404 IBP393404 ILL393404 IVH393404 JFD393404 JOZ393404 JYV393404 KIR393404 KSN393404 LCJ393404 LMF393404 LWB393404 MFX393404 MPT393404 MZP393404 NJL393404 NTH393404 ODD393404 OMZ393404 OWV393404 PGR393404 PQN393404 QAJ393404 QKF393404 QUB393404 RDX393404 RNT393404 RXP393404 SHL393404 SRH393404 TBD393404 TKZ393404 TUV393404 UER393404 UON393404 UYJ393404 VIF393404 VSB393404 WBX393404 WLT393404 WVP393404 H458940 JD458940 SZ458940 ACV458940 AMR458940 AWN458940 BGJ458940 BQF458940 CAB458940 CJX458940 CTT458940 DDP458940 DNL458940 DXH458940 EHD458940 EQZ458940 FAV458940 FKR458940 FUN458940 GEJ458940 GOF458940 GYB458940 HHX458940 HRT458940 IBP458940 ILL458940 IVH458940 JFD458940 JOZ458940 JYV458940 KIR458940 KSN458940 LCJ458940 LMF458940 LWB458940 MFX458940 MPT458940 MZP458940 NJL458940 NTH458940 ODD458940 OMZ458940 OWV458940 PGR458940 PQN458940 QAJ458940 QKF458940 QUB458940 RDX458940 RNT458940 RXP458940 SHL458940 SRH458940 TBD458940 TKZ458940 TUV458940 UER458940 UON458940 UYJ458940 VIF458940 VSB458940 WBX458940 WLT458940 WVP458940 H524476 JD524476 SZ524476 ACV524476 AMR524476 AWN524476 BGJ524476 BQF524476 CAB524476 CJX524476 CTT524476 DDP524476 DNL524476 DXH524476 EHD524476 EQZ524476 FAV524476 FKR524476 FUN524476 GEJ524476 GOF524476 GYB524476 HHX524476 HRT524476 IBP524476 ILL524476 IVH524476 JFD524476 JOZ524476 JYV524476 KIR524476 KSN524476 LCJ524476 LMF524476 LWB524476 MFX524476 MPT524476 MZP524476 NJL524476 NTH524476 ODD524476 OMZ524476 OWV524476 PGR524476 PQN524476 QAJ524476 QKF524476 QUB524476 RDX524476 RNT524476 RXP524476 SHL524476 SRH524476 TBD524476 TKZ524476 TUV524476 UER524476 UON524476 UYJ524476 VIF524476 VSB524476 WBX524476 WLT524476 WVP524476 H590012 JD590012 SZ590012 ACV590012 AMR590012 AWN590012 BGJ590012 BQF590012 CAB590012 CJX590012 CTT590012 DDP590012 DNL590012 DXH590012 EHD590012 EQZ590012 FAV590012 FKR590012 FUN590012 GEJ590012 GOF590012 GYB590012 HHX590012 HRT590012 IBP590012 ILL590012 IVH590012 JFD590012 JOZ590012 JYV590012 KIR590012 KSN590012 LCJ590012 LMF590012 LWB590012 MFX590012 MPT590012 MZP590012 NJL590012 NTH590012 ODD590012 OMZ590012 OWV590012 PGR590012 PQN590012 QAJ590012 QKF590012 QUB590012 RDX590012 RNT590012 RXP590012 SHL590012 SRH590012 TBD590012 TKZ590012 TUV590012 UER590012 UON590012 UYJ590012 VIF590012 VSB590012 WBX590012 WLT590012 WVP590012 H655548 JD655548 SZ655548 ACV655548 AMR655548 AWN655548 BGJ655548 BQF655548 CAB655548 CJX655548 CTT655548 DDP655548 DNL655548 DXH655548 EHD655548 EQZ655548 FAV655548 FKR655548 FUN655548 GEJ655548 GOF655548 GYB655548 HHX655548 HRT655548 IBP655548 ILL655548 IVH655548 JFD655548 JOZ655548 JYV655548 KIR655548 KSN655548 LCJ655548 LMF655548 LWB655548 MFX655548 MPT655548 MZP655548 NJL655548 NTH655548 ODD655548 OMZ655548 OWV655548 PGR655548 PQN655548 QAJ655548 QKF655548 QUB655548 RDX655548 RNT655548 RXP655548 SHL655548 SRH655548 TBD655548 TKZ655548 TUV655548 UER655548 UON655548 UYJ655548 VIF655548 VSB655548 WBX655548 WLT655548 WVP655548 H721084 JD721084 SZ721084 ACV721084 AMR721084 AWN721084 BGJ721084 BQF721084 CAB721084 CJX721084 CTT721084 DDP721084 DNL721084 DXH721084 EHD721084 EQZ721084 FAV721084 FKR721084 FUN721084 GEJ721084 GOF721084 GYB721084 HHX721084 HRT721084 IBP721084 ILL721084 IVH721084 JFD721084 JOZ721084 JYV721084 KIR721084 KSN721084 LCJ721084 LMF721084 LWB721084 MFX721084 MPT721084 MZP721084 NJL721084 NTH721084 ODD721084 OMZ721084 OWV721084 PGR721084 PQN721084 QAJ721084 QKF721084 QUB721084 RDX721084 RNT721084 RXP721084 SHL721084 SRH721084 TBD721084 TKZ721084 TUV721084 UER721084 UON721084 UYJ721084 VIF721084 VSB721084 WBX721084 WLT721084 WVP721084 H786620 JD786620 SZ786620 ACV786620 AMR786620 AWN786620 BGJ786620 BQF786620 CAB786620 CJX786620 CTT786620 DDP786620 DNL786620 DXH786620 EHD786620 EQZ786620 FAV786620 FKR786620 FUN786620 GEJ786620 GOF786620 GYB786620 HHX786620 HRT786620 IBP786620 ILL786620 IVH786620 JFD786620 JOZ786620 JYV786620 KIR786620 KSN786620 LCJ786620 LMF786620 LWB786620 MFX786620 MPT786620 MZP786620 NJL786620 NTH786620 ODD786620 OMZ786620 OWV786620 PGR786620 PQN786620 QAJ786620 QKF786620 QUB786620 RDX786620 RNT786620 RXP786620 SHL786620 SRH786620 TBD786620 TKZ786620 TUV786620 UER786620 UON786620 UYJ786620 VIF786620 VSB786620 WBX786620 WLT786620 WVP786620 H852156 JD852156 SZ852156 ACV852156 AMR852156 AWN852156 BGJ852156 BQF852156 CAB852156 CJX852156 CTT852156 DDP852156 DNL852156 DXH852156 EHD852156 EQZ852156 FAV852156 FKR852156 FUN852156 GEJ852156 GOF852156 GYB852156 HHX852156 HRT852156 IBP852156 ILL852156 IVH852156 JFD852156 JOZ852156 JYV852156 KIR852156 KSN852156 LCJ852156 LMF852156 LWB852156 MFX852156 MPT852156 MZP852156 NJL852156 NTH852156 ODD852156 OMZ852156 OWV852156 PGR852156 PQN852156 QAJ852156 QKF852156 QUB852156 RDX852156 RNT852156 RXP852156 SHL852156 SRH852156 TBD852156 TKZ852156 TUV852156 UER852156 UON852156 UYJ852156 VIF852156 VSB852156 WBX852156 WLT852156 WVP852156 H917692 JD917692 SZ917692 ACV917692 AMR917692 AWN917692 BGJ917692 BQF917692 CAB917692 CJX917692 CTT917692 DDP917692 DNL917692 DXH917692 EHD917692 EQZ917692 FAV917692 FKR917692 FUN917692 GEJ917692 GOF917692 GYB917692 HHX917692 HRT917692 IBP917692 ILL917692 IVH917692 JFD917692 JOZ917692 JYV917692 KIR917692 KSN917692 LCJ917692 LMF917692 LWB917692 MFX917692 MPT917692 MZP917692 NJL917692 NTH917692 ODD917692 OMZ917692 OWV917692 PGR917692 PQN917692 QAJ917692 QKF917692 QUB917692 RDX917692 RNT917692 RXP917692 SHL917692 SRH917692 TBD917692 TKZ917692 TUV917692 UER917692 UON917692 UYJ917692 VIF917692 VSB917692 WBX917692 WLT917692 WVP917692 H983228 JD983228 SZ983228 ACV983228 AMR983228 AWN983228 BGJ983228 BQF983228 CAB983228 CJX983228 CTT983228 DDP983228 DNL983228 DXH983228 EHD983228 EQZ983228 FAV983228 FKR983228 FUN983228 GEJ983228 GOF983228 GYB983228 HHX983228 HRT983228 IBP983228 ILL983228 IVH983228 JFD983228 JOZ983228 JYV983228 KIR983228 KSN983228 LCJ983228 LMF983228 LWB983228 MFX983228 MPT983228 MZP983228 NJL983228 NTH983228 ODD983228 OMZ983228 OWV983228 PGR983228 PQN983228 QAJ983228 QKF983228 QUB983228 RDX983228 RNT983228 RXP983228 SHL983228 SRH983228 TBD983228 TKZ983228 TUV983228 UER983228 UON983228 UYJ983228 VIF983228 VSB983228 WBX983228 WLT983228 WVP983228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H65726 JD65726 SZ65726 ACV65726 AMR65726 AWN65726 BGJ65726 BQF65726 CAB65726 CJX65726 CTT65726 DDP65726 DNL65726 DXH65726 EHD65726 EQZ65726 FAV65726 FKR65726 FUN65726 GEJ65726 GOF65726 GYB65726 HHX65726 HRT65726 IBP65726 ILL65726 IVH65726 JFD65726 JOZ65726 JYV65726 KIR65726 KSN65726 LCJ65726 LMF65726 LWB65726 MFX65726 MPT65726 MZP65726 NJL65726 NTH65726 ODD65726 OMZ65726 OWV65726 PGR65726 PQN65726 QAJ65726 QKF65726 QUB65726 RDX65726 RNT65726 RXP65726 SHL65726 SRH65726 TBD65726 TKZ65726 TUV65726 UER65726 UON65726 UYJ65726 VIF65726 VSB65726 WBX65726 WLT65726 WVP65726 H131262 JD131262 SZ131262 ACV131262 AMR131262 AWN131262 BGJ131262 BQF131262 CAB131262 CJX131262 CTT131262 DDP131262 DNL131262 DXH131262 EHD131262 EQZ131262 FAV131262 FKR131262 FUN131262 GEJ131262 GOF131262 GYB131262 HHX131262 HRT131262 IBP131262 ILL131262 IVH131262 JFD131262 JOZ131262 JYV131262 KIR131262 KSN131262 LCJ131262 LMF131262 LWB131262 MFX131262 MPT131262 MZP131262 NJL131262 NTH131262 ODD131262 OMZ131262 OWV131262 PGR131262 PQN131262 QAJ131262 QKF131262 QUB131262 RDX131262 RNT131262 RXP131262 SHL131262 SRH131262 TBD131262 TKZ131262 TUV131262 UER131262 UON131262 UYJ131262 VIF131262 VSB131262 WBX131262 WLT131262 WVP131262 H196798 JD196798 SZ196798 ACV196798 AMR196798 AWN196798 BGJ196798 BQF196798 CAB196798 CJX196798 CTT196798 DDP196798 DNL196798 DXH196798 EHD196798 EQZ196798 FAV196798 FKR196798 FUN196798 GEJ196798 GOF196798 GYB196798 HHX196798 HRT196798 IBP196798 ILL196798 IVH196798 JFD196798 JOZ196798 JYV196798 KIR196798 KSN196798 LCJ196798 LMF196798 LWB196798 MFX196798 MPT196798 MZP196798 NJL196798 NTH196798 ODD196798 OMZ196798 OWV196798 PGR196798 PQN196798 QAJ196798 QKF196798 QUB196798 RDX196798 RNT196798 RXP196798 SHL196798 SRH196798 TBD196798 TKZ196798 TUV196798 UER196798 UON196798 UYJ196798 VIF196798 VSB196798 WBX196798 WLT196798 WVP196798 H262334 JD262334 SZ262334 ACV262334 AMR262334 AWN262334 BGJ262334 BQF262334 CAB262334 CJX262334 CTT262334 DDP262334 DNL262334 DXH262334 EHD262334 EQZ262334 FAV262334 FKR262334 FUN262334 GEJ262334 GOF262334 GYB262334 HHX262334 HRT262334 IBP262334 ILL262334 IVH262334 JFD262334 JOZ262334 JYV262334 KIR262334 KSN262334 LCJ262334 LMF262334 LWB262334 MFX262334 MPT262334 MZP262334 NJL262334 NTH262334 ODD262334 OMZ262334 OWV262334 PGR262334 PQN262334 QAJ262334 QKF262334 QUB262334 RDX262334 RNT262334 RXP262334 SHL262334 SRH262334 TBD262334 TKZ262334 TUV262334 UER262334 UON262334 UYJ262334 VIF262334 VSB262334 WBX262334 WLT262334 WVP262334 H327870 JD327870 SZ327870 ACV327870 AMR327870 AWN327870 BGJ327870 BQF327870 CAB327870 CJX327870 CTT327870 DDP327870 DNL327870 DXH327870 EHD327870 EQZ327870 FAV327870 FKR327870 FUN327870 GEJ327870 GOF327870 GYB327870 HHX327870 HRT327870 IBP327870 ILL327870 IVH327870 JFD327870 JOZ327870 JYV327870 KIR327870 KSN327870 LCJ327870 LMF327870 LWB327870 MFX327870 MPT327870 MZP327870 NJL327870 NTH327870 ODD327870 OMZ327870 OWV327870 PGR327870 PQN327870 QAJ327870 QKF327870 QUB327870 RDX327870 RNT327870 RXP327870 SHL327870 SRH327870 TBD327870 TKZ327870 TUV327870 UER327870 UON327870 UYJ327870 VIF327870 VSB327870 WBX327870 WLT327870 WVP327870 H393406 JD393406 SZ393406 ACV393406 AMR393406 AWN393406 BGJ393406 BQF393406 CAB393406 CJX393406 CTT393406 DDP393406 DNL393406 DXH393406 EHD393406 EQZ393406 FAV393406 FKR393406 FUN393406 GEJ393406 GOF393406 GYB393406 HHX393406 HRT393406 IBP393406 ILL393406 IVH393406 JFD393406 JOZ393406 JYV393406 KIR393406 KSN393406 LCJ393406 LMF393406 LWB393406 MFX393406 MPT393406 MZP393406 NJL393406 NTH393406 ODD393406 OMZ393406 OWV393406 PGR393406 PQN393406 QAJ393406 QKF393406 QUB393406 RDX393406 RNT393406 RXP393406 SHL393406 SRH393406 TBD393406 TKZ393406 TUV393406 UER393406 UON393406 UYJ393406 VIF393406 VSB393406 WBX393406 WLT393406 WVP393406 H458942 JD458942 SZ458942 ACV458942 AMR458942 AWN458942 BGJ458942 BQF458942 CAB458942 CJX458942 CTT458942 DDP458942 DNL458942 DXH458942 EHD458942 EQZ458942 FAV458942 FKR458942 FUN458942 GEJ458942 GOF458942 GYB458942 HHX458942 HRT458942 IBP458942 ILL458942 IVH458942 JFD458942 JOZ458942 JYV458942 KIR458942 KSN458942 LCJ458942 LMF458942 LWB458942 MFX458942 MPT458942 MZP458942 NJL458942 NTH458942 ODD458942 OMZ458942 OWV458942 PGR458942 PQN458942 QAJ458942 QKF458942 QUB458942 RDX458942 RNT458942 RXP458942 SHL458942 SRH458942 TBD458942 TKZ458942 TUV458942 UER458942 UON458942 UYJ458942 VIF458942 VSB458942 WBX458942 WLT458942 WVP458942 H524478 JD524478 SZ524478 ACV524478 AMR524478 AWN524478 BGJ524478 BQF524478 CAB524478 CJX524478 CTT524478 DDP524478 DNL524478 DXH524478 EHD524478 EQZ524478 FAV524478 FKR524478 FUN524478 GEJ524478 GOF524478 GYB524478 HHX524478 HRT524478 IBP524478 ILL524478 IVH524478 JFD524478 JOZ524478 JYV524478 KIR524478 KSN524478 LCJ524478 LMF524478 LWB524478 MFX524478 MPT524478 MZP524478 NJL524478 NTH524478 ODD524478 OMZ524478 OWV524478 PGR524478 PQN524478 QAJ524478 QKF524478 QUB524478 RDX524478 RNT524478 RXP524478 SHL524478 SRH524478 TBD524478 TKZ524478 TUV524478 UER524478 UON524478 UYJ524478 VIF524478 VSB524478 WBX524478 WLT524478 WVP524478 H590014 JD590014 SZ590014 ACV590014 AMR590014 AWN590014 BGJ590014 BQF590014 CAB590014 CJX590014 CTT590014 DDP590014 DNL590014 DXH590014 EHD590014 EQZ590014 FAV590014 FKR590014 FUN590014 GEJ590014 GOF590014 GYB590014 HHX590014 HRT590014 IBP590014 ILL590014 IVH590014 JFD590014 JOZ590014 JYV590014 KIR590014 KSN590014 LCJ590014 LMF590014 LWB590014 MFX590014 MPT590014 MZP590014 NJL590014 NTH590014 ODD590014 OMZ590014 OWV590014 PGR590014 PQN590014 QAJ590014 QKF590014 QUB590014 RDX590014 RNT590014 RXP590014 SHL590014 SRH590014 TBD590014 TKZ590014 TUV590014 UER590014 UON590014 UYJ590014 VIF590014 VSB590014 WBX590014 WLT590014 WVP590014 H655550 JD655550 SZ655550 ACV655550 AMR655550 AWN655550 BGJ655550 BQF655550 CAB655550 CJX655550 CTT655550 DDP655550 DNL655550 DXH655550 EHD655550 EQZ655550 FAV655550 FKR655550 FUN655550 GEJ655550 GOF655550 GYB655550 HHX655550 HRT655550 IBP655550 ILL655550 IVH655550 JFD655550 JOZ655550 JYV655550 KIR655550 KSN655550 LCJ655550 LMF655550 LWB655550 MFX655550 MPT655550 MZP655550 NJL655550 NTH655550 ODD655550 OMZ655550 OWV655550 PGR655550 PQN655550 QAJ655550 QKF655550 QUB655550 RDX655550 RNT655550 RXP655550 SHL655550 SRH655550 TBD655550 TKZ655550 TUV655550 UER655550 UON655550 UYJ655550 VIF655550 VSB655550 WBX655550 WLT655550 WVP655550 H721086 JD721086 SZ721086 ACV721086 AMR721086 AWN721086 BGJ721086 BQF721086 CAB721086 CJX721086 CTT721086 DDP721086 DNL721086 DXH721086 EHD721086 EQZ721086 FAV721086 FKR721086 FUN721086 GEJ721086 GOF721086 GYB721086 HHX721086 HRT721086 IBP721086 ILL721086 IVH721086 JFD721086 JOZ721086 JYV721086 KIR721086 KSN721086 LCJ721086 LMF721086 LWB721086 MFX721086 MPT721086 MZP721086 NJL721086 NTH721086 ODD721086 OMZ721086 OWV721086 PGR721086 PQN721086 QAJ721086 QKF721086 QUB721086 RDX721086 RNT721086 RXP721086 SHL721086 SRH721086 TBD721086 TKZ721086 TUV721086 UER721086 UON721086 UYJ721086 VIF721086 VSB721086 WBX721086 WLT721086 WVP721086 H786622 JD786622 SZ786622 ACV786622 AMR786622 AWN786622 BGJ786622 BQF786622 CAB786622 CJX786622 CTT786622 DDP786622 DNL786622 DXH786622 EHD786622 EQZ786622 FAV786622 FKR786622 FUN786622 GEJ786622 GOF786622 GYB786622 HHX786622 HRT786622 IBP786622 ILL786622 IVH786622 JFD786622 JOZ786622 JYV786622 KIR786622 KSN786622 LCJ786622 LMF786622 LWB786622 MFX786622 MPT786622 MZP786622 NJL786622 NTH786622 ODD786622 OMZ786622 OWV786622 PGR786622 PQN786622 QAJ786622 QKF786622 QUB786622 RDX786622 RNT786622 RXP786622 SHL786622 SRH786622 TBD786622 TKZ786622 TUV786622 UER786622 UON786622 UYJ786622 VIF786622 VSB786622 WBX786622 WLT786622 WVP786622 H852158 JD852158 SZ852158 ACV852158 AMR852158 AWN852158 BGJ852158 BQF852158 CAB852158 CJX852158 CTT852158 DDP852158 DNL852158 DXH852158 EHD852158 EQZ852158 FAV852158 FKR852158 FUN852158 GEJ852158 GOF852158 GYB852158 HHX852158 HRT852158 IBP852158 ILL852158 IVH852158 JFD852158 JOZ852158 JYV852158 KIR852158 KSN852158 LCJ852158 LMF852158 LWB852158 MFX852158 MPT852158 MZP852158 NJL852158 NTH852158 ODD852158 OMZ852158 OWV852158 PGR852158 PQN852158 QAJ852158 QKF852158 QUB852158 RDX852158 RNT852158 RXP852158 SHL852158 SRH852158 TBD852158 TKZ852158 TUV852158 UER852158 UON852158 UYJ852158 VIF852158 VSB852158 WBX852158 WLT852158 WVP852158 H917694 JD917694 SZ917694 ACV917694 AMR917694 AWN917694 BGJ917694 BQF917694 CAB917694 CJX917694 CTT917694 DDP917694 DNL917694 DXH917694 EHD917694 EQZ917694 FAV917694 FKR917694 FUN917694 GEJ917694 GOF917694 GYB917694 HHX917694 HRT917694 IBP917694 ILL917694 IVH917694 JFD917694 JOZ917694 JYV917694 KIR917694 KSN917694 LCJ917694 LMF917694 LWB917694 MFX917694 MPT917694 MZP917694 NJL917694 NTH917694 ODD917694 OMZ917694 OWV917694 PGR917694 PQN917694 QAJ917694 QKF917694 QUB917694 RDX917694 RNT917694 RXP917694 SHL917694 SRH917694 TBD917694 TKZ917694 TUV917694 UER917694 UON917694 UYJ917694 VIF917694 VSB917694 WBX917694 WLT917694 WVP917694 H983230 JD983230 SZ983230 ACV983230 AMR983230 AWN983230 BGJ983230 BQF983230 CAB983230 CJX983230 CTT983230 DDP983230 DNL983230 DXH983230 EHD983230 EQZ983230 FAV983230 FKR983230 FUN983230 GEJ983230 GOF983230 GYB983230 HHX983230 HRT983230 IBP983230 ILL983230 IVH983230 JFD983230 JOZ983230 JYV983230 KIR983230 KSN983230 LCJ983230 LMF983230 LWB983230 MFX983230 MPT983230 MZP983230 NJL983230 NTH983230 ODD983230 OMZ983230 OWV983230 PGR983230 PQN983230 QAJ983230 QKF983230 QUB983230 RDX983230 RNT983230 RXP983230 SHL983230 SRH983230 TBD983230 TKZ983230 TUV983230 UER983230 UON983230 UYJ983230 VIF983230 VSB983230 WBX983230 WLT983230 WVP983230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H65728 JD65728 SZ65728 ACV65728 AMR65728 AWN65728 BGJ65728 BQF65728 CAB65728 CJX65728 CTT65728 DDP65728 DNL65728 DXH65728 EHD65728 EQZ65728 FAV65728 FKR65728 FUN65728 GEJ65728 GOF65728 GYB65728 HHX65728 HRT65728 IBP65728 ILL65728 IVH65728 JFD65728 JOZ65728 JYV65728 KIR65728 KSN65728 LCJ65728 LMF65728 LWB65728 MFX65728 MPT65728 MZP65728 NJL65728 NTH65728 ODD65728 OMZ65728 OWV65728 PGR65728 PQN65728 QAJ65728 QKF65728 QUB65728 RDX65728 RNT65728 RXP65728 SHL65728 SRH65728 TBD65728 TKZ65728 TUV65728 UER65728 UON65728 UYJ65728 VIF65728 VSB65728 WBX65728 WLT65728 WVP65728 H131264 JD131264 SZ131264 ACV131264 AMR131264 AWN131264 BGJ131264 BQF131264 CAB131264 CJX131264 CTT131264 DDP131264 DNL131264 DXH131264 EHD131264 EQZ131264 FAV131264 FKR131264 FUN131264 GEJ131264 GOF131264 GYB131264 HHX131264 HRT131264 IBP131264 ILL131264 IVH131264 JFD131264 JOZ131264 JYV131264 KIR131264 KSN131264 LCJ131264 LMF131264 LWB131264 MFX131264 MPT131264 MZP131264 NJL131264 NTH131264 ODD131264 OMZ131264 OWV131264 PGR131264 PQN131264 QAJ131264 QKF131264 QUB131264 RDX131264 RNT131264 RXP131264 SHL131264 SRH131264 TBD131264 TKZ131264 TUV131264 UER131264 UON131264 UYJ131264 VIF131264 VSB131264 WBX131264 WLT131264 WVP131264 H196800 JD196800 SZ196800 ACV196800 AMR196800 AWN196800 BGJ196800 BQF196800 CAB196800 CJX196800 CTT196800 DDP196800 DNL196800 DXH196800 EHD196800 EQZ196800 FAV196800 FKR196800 FUN196800 GEJ196800 GOF196800 GYB196800 HHX196800 HRT196800 IBP196800 ILL196800 IVH196800 JFD196800 JOZ196800 JYV196800 KIR196800 KSN196800 LCJ196800 LMF196800 LWB196800 MFX196800 MPT196800 MZP196800 NJL196800 NTH196800 ODD196800 OMZ196800 OWV196800 PGR196800 PQN196800 QAJ196800 QKF196800 QUB196800 RDX196800 RNT196800 RXP196800 SHL196800 SRH196800 TBD196800 TKZ196800 TUV196800 UER196800 UON196800 UYJ196800 VIF196800 VSB196800 WBX196800 WLT196800 WVP196800 H262336 JD262336 SZ262336 ACV262336 AMR262336 AWN262336 BGJ262336 BQF262336 CAB262336 CJX262336 CTT262336 DDP262336 DNL262336 DXH262336 EHD262336 EQZ262336 FAV262336 FKR262336 FUN262336 GEJ262336 GOF262336 GYB262336 HHX262336 HRT262336 IBP262336 ILL262336 IVH262336 JFD262336 JOZ262336 JYV262336 KIR262336 KSN262336 LCJ262336 LMF262336 LWB262336 MFX262336 MPT262336 MZP262336 NJL262336 NTH262336 ODD262336 OMZ262336 OWV262336 PGR262336 PQN262336 QAJ262336 QKF262336 QUB262336 RDX262336 RNT262336 RXP262336 SHL262336 SRH262336 TBD262336 TKZ262336 TUV262336 UER262336 UON262336 UYJ262336 VIF262336 VSB262336 WBX262336 WLT262336 WVP262336 H327872 JD327872 SZ327872 ACV327872 AMR327872 AWN327872 BGJ327872 BQF327872 CAB327872 CJX327872 CTT327872 DDP327872 DNL327872 DXH327872 EHD327872 EQZ327872 FAV327872 FKR327872 FUN327872 GEJ327872 GOF327872 GYB327872 HHX327872 HRT327872 IBP327872 ILL327872 IVH327872 JFD327872 JOZ327872 JYV327872 KIR327872 KSN327872 LCJ327872 LMF327872 LWB327872 MFX327872 MPT327872 MZP327872 NJL327872 NTH327872 ODD327872 OMZ327872 OWV327872 PGR327872 PQN327872 QAJ327872 QKF327872 QUB327872 RDX327872 RNT327872 RXP327872 SHL327872 SRH327872 TBD327872 TKZ327872 TUV327872 UER327872 UON327872 UYJ327872 VIF327872 VSB327872 WBX327872 WLT327872 WVP327872 H393408 JD393408 SZ393408 ACV393408 AMR393408 AWN393408 BGJ393408 BQF393408 CAB393408 CJX393408 CTT393408 DDP393408 DNL393408 DXH393408 EHD393408 EQZ393408 FAV393408 FKR393408 FUN393408 GEJ393408 GOF393408 GYB393408 HHX393408 HRT393408 IBP393408 ILL393408 IVH393408 JFD393408 JOZ393408 JYV393408 KIR393408 KSN393408 LCJ393408 LMF393408 LWB393408 MFX393408 MPT393408 MZP393408 NJL393408 NTH393408 ODD393408 OMZ393408 OWV393408 PGR393408 PQN393408 QAJ393408 QKF393408 QUB393408 RDX393408 RNT393408 RXP393408 SHL393408 SRH393408 TBD393408 TKZ393408 TUV393408 UER393408 UON393408 UYJ393408 VIF393408 VSB393408 WBX393408 WLT393408 WVP393408 H458944 JD458944 SZ458944 ACV458944 AMR458944 AWN458944 BGJ458944 BQF458944 CAB458944 CJX458944 CTT458944 DDP458944 DNL458944 DXH458944 EHD458944 EQZ458944 FAV458944 FKR458944 FUN458944 GEJ458944 GOF458944 GYB458944 HHX458944 HRT458944 IBP458944 ILL458944 IVH458944 JFD458944 JOZ458944 JYV458944 KIR458944 KSN458944 LCJ458944 LMF458944 LWB458944 MFX458944 MPT458944 MZP458944 NJL458944 NTH458944 ODD458944 OMZ458944 OWV458944 PGR458944 PQN458944 QAJ458944 QKF458944 QUB458944 RDX458944 RNT458944 RXP458944 SHL458944 SRH458944 TBD458944 TKZ458944 TUV458944 UER458944 UON458944 UYJ458944 VIF458944 VSB458944 WBX458944 WLT458944 WVP458944 H524480 JD524480 SZ524480 ACV524480 AMR524480 AWN524480 BGJ524480 BQF524480 CAB524480 CJX524480 CTT524480 DDP524480 DNL524480 DXH524480 EHD524480 EQZ524480 FAV524480 FKR524480 FUN524480 GEJ524480 GOF524480 GYB524480 HHX524480 HRT524480 IBP524480 ILL524480 IVH524480 JFD524480 JOZ524480 JYV524480 KIR524480 KSN524480 LCJ524480 LMF524480 LWB524480 MFX524480 MPT524480 MZP524480 NJL524480 NTH524480 ODD524480 OMZ524480 OWV524480 PGR524480 PQN524480 QAJ524480 QKF524480 QUB524480 RDX524480 RNT524480 RXP524480 SHL524480 SRH524480 TBD524480 TKZ524480 TUV524480 UER524480 UON524480 UYJ524480 VIF524480 VSB524480 WBX524480 WLT524480 WVP524480 H590016 JD590016 SZ590016 ACV590016 AMR590016 AWN590016 BGJ590016 BQF590016 CAB590016 CJX590016 CTT590016 DDP590016 DNL590016 DXH590016 EHD590016 EQZ590016 FAV590016 FKR590016 FUN590016 GEJ590016 GOF590016 GYB590016 HHX590016 HRT590016 IBP590016 ILL590016 IVH590016 JFD590016 JOZ590016 JYV590016 KIR590016 KSN590016 LCJ590016 LMF590016 LWB590016 MFX590016 MPT590016 MZP590016 NJL590016 NTH590016 ODD590016 OMZ590016 OWV590016 PGR590016 PQN590016 QAJ590016 QKF590016 QUB590016 RDX590016 RNT590016 RXP590016 SHL590016 SRH590016 TBD590016 TKZ590016 TUV590016 UER590016 UON590016 UYJ590016 VIF590016 VSB590016 WBX590016 WLT590016 WVP590016 H655552 JD655552 SZ655552 ACV655552 AMR655552 AWN655552 BGJ655552 BQF655552 CAB655552 CJX655552 CTT655552 DDP655552 DNL655552 DXH655552 EHD655552 EQZ655552 FAV655552 FKR655552 FUN655552 GEJ655552 GOF655552 GYB655552 HHX655552 HRT655552 IBP655552 ILL655552 IVH655552 JFD655552 JOZ655552 JYV655552 KIR655552 KSN655552 LCJ655552 LMF655552 LWB655552 MFX655552 MPT655552 MZP655552 NJL655552 NTH655552 ODD655552 OMZ655552 OWV655552 PGR655552 PQN655552 QAJ655552 QKF655552 QUB655552 RDX655552 RNT655552 RXP655552 SHL655552 SRH655552 TBD655552 TKZ655552 TUV655552 UER655552 UON655552 UYJ655552 VIF655552 VSB655552 WBX655552 WLT655552 WVP655552 H721088 JD721088 SZ721088 ACV721088 AMR721088 AWN721088 BGJ721088 BQF721088 CAB721088 CJX721088 CTT721088 DDP721088 DNL721088 DXH721088 EHD721088 EQZ721088 FAV721088 FKR721088 FUN721088 GEJ721088 GOF721088 GYB721088 HHX721088 HRT721088 IBP721088 ILL721088 IVH721088 JFD721088 JOZ721088 JYV721088 KIR721088 KSN721088 LCJ721088 LMF721088 LWB721088 MFX721088 MPT721088 MZP721088 NJL721088 NTH721088 ODD721088 OMZ721088 OWV721088 PGR721088 PQN721088 QAJ721088 QKF721088 QUB721088 RDX721088 RNT721088 RXP721088 SHL721088 SRH721088 TBD721088 TKZ721088 TUV721088 UER721088 UON721088 UYJ721088 VIF721088 VSB721088 WBX721088 WLT721088 WVP721088 H786624 JD786624 SZ786624 ACV786624 AMR786624 AWN786624 BGJ786624 BQF786624 CAB786624 CJX786624 CTT786624 DDP786624 DNL786624 DXH786624 EHD786624 EQZ786624 FAV786624 FKR786624 FUN786624 GEJ786624 GOF786624 GYB786624 HHX786624 HRT786624 IBP786624 ILL786624 IVH786624 JFD786624 JOZ786624 JYV786624 KIR786624 KSN786624 LCJ786624 LMF786624 LWB786624 MFX786624 MPT786624 MZP786624 NJL786624 NTH786624 ODD786624 OMZ786624 OWV786624 PGR786624 PQN786624 QAJ786624 QKF786624 QUB786624 RDX786624 RNT786624 RXP786624 SHL786624 SRH786624 TBD786624 TKZ786624 TUV786624 UER786624 UON786624 UYJ786624 VIF786624 VSB786624 WBX786624 WLT786624 WVP786624 H852160 JD852160 SZ852160 ACV852160 AMR852160 AWN852160 BGJ852160 BQF852160 CAB852160 CJX852160 CTT852160 DDP852160 DNL852160 DXH852160 EHD852160 EQZ852160 FAV852160 FKR852160 FUN852160 GEJ852160 GOF852160 GYB852160 HHX852160 HRT852160 IBP852160 ILL852160 IVH852160 JFD852160 JOZ852160 JYV852160 KIR852160 KSN852160 LCJ852160 LMF852160 LWB852160 MFX852160 MPT852160 MZP852160 NJL852160 NTH852160 ODD852160 OMZ852160 OWV852160 PGR852160 PQN852160 QAJ852160 QKF852160 QUB852160 RDX852160 RNT852160 RXP852160 SHL852160 SRH852160 TBD852160 TKZ852160 TUV852160 UER852160 UON852160 UYJ852160 VIF852160 VSB852160 WBX852160 WLT852160 WVP852160 H917696 JD917696 SZ917696 ACV917696 AMR917696 AWN917696 BGJ917696 BQF917696 CAB917696 CJX917696 CTT917696 DDP917696 DNL917696 DXH917696 EHD917696 EQZ917696 FAV917696 FKR917696 FUN917696 GEJ917696 GOF917696 GYB917696 HHX917696 HRT917696 IBP917696 ILL917696 IVH917696 JFD917696 JOZ917696 JYV917696 KIR917696 KSN917696 LCJ917696 LMF917696 LWB917696 MFX917696 MPT917696 MZP917696 NJL917696 NTH917696 ODD917696 OMZ917696 OWV917696 PGR917696 PQN917696 QAJ917696 QKF917696 QUB917696 RDX917696 RNT917696 RXP917696 SHL917696 SRH917696 TBD917696 TKZ917696 TUV917696 UER917696 UON917696 UYJ917696 VIF917696 VSB917696 WBX917696 WLT917696 WVP917696 H983232 JD983232 SZ983232 ACV983232 AMR983232 AWN983232 BGJ983232 BQF983232 CAB983232 CJX983232 CTT983232 DDP983232 DNL983232 DXH983232 EHD983232 EQZ983232 FAV983232 FKR983232 FUN983232 GEJ983232 GOF983232 GYB983232 HHX983232 HRT983232 IBP983232 ILL983232 IVH983232 JFD983232 JOZ983232 JYV983232 KIR983232 KSN983232 LCJ983232 LMF983232 LWB983232 MFX983232 MPT983232 MZP983232 NJL983232 NTH983232 ODD983232 OMZ983232 OWV983232 PGR983232 PQN983232 QAJ983232 QKF983232 QUB983232 RDX983232 RNT983232 RXP983232 SHL983232 SRH983232 TBD983232 TKZ983232 TUV983232 UER983232 UON983232 UYJ983232 VIF983232 VSB983232 WBX983232 WLT983232 WVP983232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H65730 JD65730 SZ65730 ACV65730 AMR65730 AWN65730 BGJ65730 BQF65730 CAB65730 CJX65730 CTT65730 DDP65730 DNL65730 DXH65730 EHD65730 EQZ65730 FAV65730 FKR65730 FUN65730 GEJ65730 GOF65730 GYB65730 HHX65730 HRT65730 IBP65730 ILL65730 IVH65730 JFD65730 JOZ65730 JYV65730 KIR65730 KSN65730 LCJ65730 LMF65730 LWB65730 MFX65730 MPT65730 MZP65730 NJL65730 NTH65730 ODD65730 OMZ65730 OWV65730 PGR65730 PQN65730 QAJ65730 QKF65730 QUB65730 RDX65730 RNT65730 RXP65730 SHL65730 SRH65730 TBD65730 TKZ65730 TUV65730 UER65730 UON65730 UYJ65730 VIF65730 VSB65730 WBX65730 WLT65730 WVP65730 H131266 JD131266 SZ131266 ACV131266 AMR131266 AWN131266 BGJ131266 BQF131266 CAB131266 CJX131266 CTT131266 DDP131266 DNL131266 DXH131266 EHD131266 EQZ131266 FAV131266 FKR131266 FUN131266 GEJ131266 GOF131266 GYB131266 HHX131266 HRT131266 IBP131266 ILL131266 IVH131266 JFD131266 JOZ131266 JYV131266 KIR131266 KSN131266 LCJ131266 LMF131266 LWB131266 MFX131266 MPT131266 MZP131266 NJL131266 NTH131266 ODD131266 OMZ131266 OWV131266 PGR131266 PQN131266 QAJ131266 QKF131266 QUB131266 RDX131266 RNT131266 RXP131266 SHL131266 SRH131266 TBD131266 TKZ131266 TUV131266 UER131266 UON131266 UYJ131266 VIF131266 VSB131266 WBX131266 WLT131266 WVP131266 H196802 JD196802 SZ196802 ACV196802 AMR196802 AWN196802 BGJ196802 BQF196802 CAB196802 CJX196802 CTT196802 DDP196802 DNL196802 DXH196802 EHD196802 EQZ196802 FAV196802 FKR196802 FUN196802 GEJ196802 GOF196802 GYB196802 HHX196802 HRT196802 IBP196802 ILL196802 IVH196802 JFD196802 JOZ196802 JYV196802 KIR196802 KSN196802 LCJ196802 LMF196802 LWB196802 MFX196802 MPT196802 MZP196802 NJL196802 NTH196802 ODD196802 OMZ196802 OWV196802 PGR196802 PQN196802 QAJ196802 QKF196802 QUB196802 RDX196802 RNT196802 RXP196802 SHL196802 SRH196802 TBD196802 TKZ196802 TUV196802 UER196802 UON196802 UYJ196802 VIF196802 VSB196802 WBX196802 WLT196802 WVP196802 H262338 JD262338 SZ262338 ACV262338 AMR262338 AWN262338 BGJ262338 BQF262338 CAB262338 CJX262338 CTT262338 DDP262338 DNL262338 DXH262338 EHD262338 EQZ262338 FAV262338 FKR262338 FUN262338 GEJ262338 GOF262338 GYB262338 HHX262338 HRT262338 IBP262338 ILL262338 IVH262338 JFD262338 JOZ262338 JYV262338 KIR262338 KSN262338 LCJ262338 LMF262338 LWB262338 MFX262338 MPT262338 MZP262338 NJL262338 NTH262338 ODD262338 OMZ262338 OWV262338 PGR262338 PQN262338 QAJ262338 QKF262338 QUB262338 RDX262338 RNT262338 RXP262338 SHL262338 SRH262338 TBD262338 TKZ262338 TUV262338 UER262338 UON262338 UYJ262338 VIF262338 VSB262338 WBX262338 WLT262338 WVP262338 H327874 JD327874 SZ327874 ACV327874 AMR327874 AWN327874 BGJ327874 BQF327874 CAB327874 CJX327874 CTT327874 DDP327874 DNL327874 DXH327874 EHD327874 EQZ327874 FAV327874 FKR327874 FUN327874 GEJ327874 GOF327874 GYB327874 HHX327874 HRT327874 IBP327874 ILL327874 IVH327874 JFD327874 JOZ327874 JYV327874 KIR327874 KSN327874 LCJ327874 LMF327874 LWB327874 MFX327874 MPT327874 MZP327874 NJL327874 NTH327874 ODD327874 OMZ327874 OWV327874 PGR327874 PQN327874 QAJ327874 QKF327874 QUB327874 RDX327874 RNT327874 RXP327874 SHL327874 SRH327874 TBD327874 TKZ327874 TUV327874 UER327874 UON327874 UYJ327874 VIF327874 VSB327874 WBX327874 WLT327874 WVP327874 H393410 JD393410 SZ393410 ACV393410 AMR393410 AWN393410 BGJ393410 BQF393410 CAB393410 CJX393410 CTT393410 DDP393410 DNL393410 DXH393410 EHD393410 EQZ393410 FAV393410 FKR393410 FUN393410 GEJ393410 GOF393410 GYB393410 HHX393410 HRT393410 IBP393410 ILL393410 IVH393410 JFD393410 JOZ393410 JYV393410 KIR393410 KSN393410 LCJ393410 LMF393410 LWB393410 MFX393410 MPT393410 MZP393410 NJL393410 NTH393410 ODD393410 OMZ393410 OWV393410 PGR393410 PQN393410 QAJ393410 QKF393410 QUB393410 RDX393410 RNT393410 RXP393410 SHL393410 SRH393410 TBD393410 TKZ393410 TUV393410 UER393410 UON393410 UYJ393410 VIF393410 VSB393410 WBX393410 WLT393410 WVP393410 H458946 JD458946 SZ458946 ACV458946 AMR458946 AWN458946 BGJ458946 BQF458946 CAB458946 CJX458946 CTT458946 DDP458946 DNL458946 DXH458946 EHD458946 EQZ458946 FAV458946 FKR458946 FUN458946 GEJ458946 GOF458946 GYB458946 HHX458946 HRT458946 IBP458946 ILL458946 IVH458946 JFD458946 JOZ458946 JYV458946 KIR458946 KSN458946 LCJ458946 LMF458946 LWB458946 MFX458946 MPT458946 MZP458946 NJL458946 NTH458946 ODD458946 OMZ458946 OWV458946 PGR458946 PQN458946 QAJ458946 QKF458946 QUB458946 RDX458946 RNT458946 RXP458946 SHL458946 SRH458946 TBD458946 TKZ458946 TUV458946 UER458946 UON458946 UYJ458946 VIF458946 VSB458946 WBX458946 WLT458946 WVP458946 H524482 JD524482 SZ524482 ACV524482 AMR524482 AWN524482 BGJ524482 BQF524482 CAB524482 CJX524482 CTT524482 DDP524482 DNL524482 DXH524482 EHD524482 EQZ524482 FAV524482 FKR524482 FUN524482 GEJ524482 GOF524482 GYB524482 HHX524482 HRT524482 IBP524482 ILL524482 IVH524482 JFD524482 JOZ524482 JYV524482 KIR524482 KSN524482 LCJ524482 LMF524482 LWB524482 MFX524482 MPT524482 MZP524482 NJL524482 NTH524482 ODD524482 OMZ524482 OWV524482 PGR524482 PQN524482 QAJ524482 QKF524482 QUB524482 RDX524482 RNT524482 RXP524482 SHL524482 SRH524482 TBD524482 TKZ524482 TUV524482 UER524482 UON524482 UYJ524482 VIF524482 VSB524482 WBX524482 WLT524482 WVP524482 H590018 JD590018 SZ590018 ACV590018 AMR590018 AWN590018 BGJ590018 BQF590018 CAB590018 CJX590018 CTT590018 DDP590018 DNL590018 DXH590018 EHD590018 EQZ590018 FAV590018 FKR590018 FUN590018 GEJ590018 GOF590018 GYB590018 HHX590018 HRT590018 IBP590018 ILL590018 IVH590018 JFD590018 JOZ590018 JYV590018 KIR590018 KSN590018 LCJ590018 LMF590018 LWB590018 MFX590018 MPT590018 MZP590018 NJL590018 NTH590018 ODD590018 OMZ590018 OWV590018 PGR590018 PQN590018 QAJ590018 QKF590018 QUB590018 RDX590018 RNT590018 RXP590018 SHL590018 SRH590018 TBD590018 TKZ590018 TUV590018 UER590018 UON590018 UYJ590018 VIF590018 VSB590018 WBX590018 WLT590018 WVP590018 H655554 JD655554 SZ655554 ACV655554 AMR655554 AWN655554 BGJ655554 BQF655554 CAB655554 CJX655554 CTT655554 DDP655554 DNL655554 DXH655554 EHD655554 EQZ655554 FAV655554 FKR655554 FUN655554 GEJ655554 GOF655554 GYB655554 HHX655554 HRT655554 IBP655554 ILL655554 IVH655554 JFD655554 JOZ655554 JYV655554 KIR655554 KSN655554 LCJ655554 LMF655554 LWB655554 MFX655554 MPT655554 MZP655554 NJL655554 NTH655554 ODD655554 OMZ655554 OWV655554 PGR655554 PQN655554 QAJ655554 QKF655554 QUB655554 RDX655554 RNT655554 RXP655554 SHL655554 SRH655554 TBD655554 TKZ655554 TUV655554 UER655554 UON655554 UYJ655554 VIF655554 VSB655554 WBX655554 WLT655554 WVP655554 H721090 JD721090 SZ721090 ACV721090 AMR721090 AWN721090 BGJ721090 BQF721090 CAB721090 CJX721090 CTT721090 DDP721090 DNL721090 DXH721090 EHD721090 EQZ721090 FAV721090 FKR721090 FUN721090 GEJ721090 GOF721090 GYB721090 HHX721090 HRT721090 IBP721090 ILL721090 IVH721090 JFD721090 JOZ721090 JYV721090 KIR721090 KSN721090 LCJ721090 LMF721090 LWB721090 MFX721090 MPT721090 MZP721090 NJL721090 NTH721090 ODD721090 OMZ721090 OWV721090 PGR721090 PQN721090 QAJ721090 QKF721090 QUB721090 RDX721090 RNT721090 RXP721090 SHL721090 SRH721090 TBD721090 TKZ721090 TUV721090 UER721090 UON721090 UYJ721090 VIF721090 VSB721090 WBX721090 WLT721090 WVP721090 H786626 JD786626 SZ786626 ACV786626 AMR786626 AWN786626 BGJ786626 BQF786626 CAB786626 CJX786626 CTT786626 DDP786626 DNL786626 DXH786626 EHD786626 EQZ786626 FAV786626 FKR786626 FUN786626 GEJ786626 GOF786626 GYB786626 HHX786626 HRT786626 IBP786626 ILL786626 IVH786626 JFD786626 JOZ786626 JYV786626 KIR786626 KSN786626 LCJ786626 LMF786626 LWB786626 MFX786626 MPT786626 MZP786626 NJL786626 NTH786626 ODD786626 OMZ786626 OWV786626 PGR786626 PQN786626 QAJ786626 QKF786626 QUB786626 RDX786626 RNT786626 RXP786626 SHL786626 SRH786626 TBD786626 TKZ786626 TUV786626 UER786626 UON786626 UYJ786626 VIF786626 VSB786626 WBX786626 WLT786626 WVP786626 H852162 JD852162 SZ852162 ACV852162 AMR852162 AWN852162 BGJ852162 BQF852162 CAB852162 CJX852162 CTT852162 DDP852162 DNL852162 DXH852162 EHD852162 EQZ852162 FAV852162 FKR852162 FUN852162 GEJ852162 GOF852162 GYB852162 HHX852162 HRT852162 IBP852162 ILL852162 IVH852162 JFD852162 JOZ852162 JYV852162 KIR852162 KSN852162 LCJ852162 LMF852162 LWB852162 MFX852162 MPT852162 MZP852162 NJL852162 NTH852162 ODD852162 OMZ852162 OWV852162 PGR852162 PQN852162 QAJ852162 QKF852162 QUB852162 RDX852162 RNT852162 RXP852162 SHL852162 SRH852162 TBD852162 TKZ852162 TUV852162 UER852162 UON852162 UYJ852162 VIF852162 VSB852162 WBX852162 WLT852162 WVP852162 H917698 JD917698 SZ917698 ACV917698 AMR917698 AWN917698 BGJ917698 BQF917698 CAB917698 CJX917698 CTT917698 DDP917698 DNL917698 DXH917698 EHD917698 EQZ917698 FAV917698 FKR917698 FUN917698 GEJ917698 GOF917698 GYB917698 HHX917698 HRT917698 IBP917698 ILL917698 IVH917698 JFD917698 JOZ917698 JYV917698 KIR917698 KSN917698 LCJ917698 LMF917698 LWB917698 MFX917698 MPT917698 MZP917698 NJL917698 NTH917698 ODD917698 OMZ917698 OWV917698 PGR917698 PQN917698 QAJ917698 QKF917698 QUB917698 RDX917698 RNT917698 RXP917698 SHL917698 SRH917698 TBD917698 TKZ917698 TUV917698 UER917698 UON917698 UYJ917698 VIF917698 VSB917698 WBX917698 WLT917698 WVP917698 H983234 JD983234 SZ983234 ACV983234 AMR983234 AWN983234 BGJ983234 BQF983234 CAB983234 CJX983234 CTT983234 DDP983234 DNL983234 DXH983234 EHD983234 EQZ983234 FAV983234 FKR983234 FUN983234 GEJ983234 GOF983234 GYB983234 HHX983234 HRT983234 IBP983234 ILL983234 IVH983234 JFD983234 JOZ983234 JYV983234 KIR983234 KSN983234 LCJ983234 LMF983234 LWB983234 MFX983234 MPT983234 MZP983234 NJL983234 NTH983234 ODD983234 OMZ983234 OWV983234 PGR983234 PQN983234 QAJ983234 QKF983234 QUB983234 RDX983234 RNT983234 RXP983234 SHL983234 SRH983234 TBD983234 TKZ983234 TUV983234 UER983234 UON983234 UYJ983234 VIF983234 VSB983234 WBX983234 WLT983234 WVP983234 H179 JD179 SZ179 ACV179 AMR179 AWN179 BGJ179 BQF179 CAB179 CJX179 CTT179 DDP179 DNL179 DXH179 EHD179 EQZ179 FAV179 FKR179 FUN179 GEJ179 GOF179 GYB179 HHX179 HRT179 IBP179 ILL179 IVH179 JFD179 JOZ179 JYV179 KIR179 KSN179 LCJ179 LMF179 LWB179 MFX179 MPT179 MZP179 NJL179 NTH179 ODD179 OMZ179 OWV179 PGR179 PQN179 QAJ179 QKF179 QUB179 RDX179 RNT179 RXP179 SHL179 SRH179 TBD179 TKZ179 TUV179 UER179 UON179 UYJ179 VIF179 VSB179 WBX179 WLT179 WVP179 H65732 JD65732 SZ65732 ACV65732 AMR65732 AWN65732 BGJ65732 BQF65732 CAB65732 CJX65732 CTT65732 DDP65732 DNL65732 DXH65732 EHD65732 EQZ65732 FAV65732 FKR65732 FUN65732 GEJ65732 GOF65732 GYB65732 HHX65732 HRT65732 IBP65732 ILL65732 IVH65732 JFD65732 JOZ65732 JYV65732 KIR65732 KSN65732 LCJ65732 LMF65732 LWB65732 MFX65732 MPT65732 MZP65732 NJL65732 NTH65732 ODD65732 OMZ65732 OWV65732 PGR65732 PQN65732 QAJ65732 QKF65732 QUB65732 RDX65732 RNT65732 RXP65732 SHL65732 SRH65732 TBD65732 TKZ65732 TUV65732 UER65732 UON65732 UYJ65732 VIF65732 VSB65732 WBX65732 WLT65732 WVP65732 H131268 JD131268 SZ131268 ACV131268 AMR131268 AWN131268 BGJ131268 BQF131268 CAB131268 CJX131268 CTT131268 DDP131268 DNL131268 DXH131268 EHD131268 EQZ131268 FAV131268 FKR131268 FUN131268 GEJ131268 GOF131268 GYB131268 HHX131268 HRT131268 IBP131268 ILL131268 IVH131268 JFD131268 JOZ131268 JYV131268 KIR131268 KSN131268 LCJ131268 LMF131268 LWB131268 MFX131268 MPT131268 MZP131268 NJL131268 NTH131268 ODD131268 OMZ131268 OWV131268 PGR131268 PQN131268 QAJ131268 QKF131268 QUB131268 RDX131268 RNT131268 RXP131268 SHL131268 SRH131268 TBD131268 TKZ131268 TUV131268 UER131268 UON131268 UYJ131268 VIF131268 VSB131268 WBX131268 WLT131268 WVP131268 H196804 JD196804 SZ196804 ACV196804 AMR196804 AWN196804 BGJ196804 BQF196804 CAB196804 CJX196804 CTT196804 DDP196804 DNL196804 DXH196804 EHD196804 EQZ196804 FAV196804 FKR196804 FUN196804 GEJ196804 GOF196804 GYB196804 HHX196804 HRT196804 IBP196804 ILL196804 IVH196804 JFD196804 JOZ196804 JYV196804 KIR196804 KSN196804 LCJ196804 LMF196804 LWB196804 MFX196804 MPT196804 MZP196804 NJL196804 NTH196804 ODD196804 OMZ196804 OWV196804 PGR196804 PQN196804 QAJ196804 QKF196804 QUB196804 RDX196804 RNT196804 RXP196804 SHL196804 SRH196804 TBD196804 TKZ196804 TUV196804 UER196804 UON196804 UYJ196804 VIF196804 VSB196804 WBX196804 WLT196804 WVP196804 H262340 JD262340 SZ262340 ACV262340 AMR262340 AWN262340 BGJ262340 BQF262340 CAB262340 CJX262340 CTT262340 DDP262340 DNL262340 DXH262340 EHD262340 EQZ262340 FAV262340 FKR262340 FUN262340 GEJ262340 GOF262340 GYB262340 HHX262340 HRT262340 IBP262340 ILL262340 IVH262340 JFD262340 JOZ262340 JYV262340 KIR262340 KSN262340 LCJ262340 LMF262340 LWB262340 MFX262340 MPT262340 MZP262340 NJL262340 NTH262340 ODD262340 OMZ262340 OWV262340 PGR262340 PQN262340 QAJ262340 QKF262340 QUB262340 RDX262340 RNT262340 RXP262340 SHL262340 SRH262340 TBD262340 TKZ262340 TUV262340 UER262340 UON262340 UYJ262340 VIF262340 VSB262340 WBX262340 WLT262340 WVP262340 H327876 JD327876 SZ327876 ACV327876 AMR327876 AWN327876 BGJ327876 BQF327876 CAB327876 CJX327876 CTT327876 DDP327876 DNL327876 DXH327876 EHD327876 EQZ327876 FAV327876 FKR327876 FUN327876 GEJ327876 GOF327876 GYB327876 HHX327876 HRT327876 IBP327876 ILL327876 IVH327876 JFD327876 JOZ327876 JYV327876 KIR327876 KSN327876 LCJ327876 LMF327876 LWB327876 MFX327876 MPT327876 MZP327876 NJL327876 NTH327876 ODD327876 OMZ327876 OWV327876 PGR327876 PQN327876 QAJ327876 QKF327876 QUB327876 RDX327876 RNT327876 RXP327876 SHL327876 SRH327876 TBD327876 TKZ327876 TUV327876 UER327876 UON327876 UYJ327876 VIF327876 VSB327876 WBX327876 WLT327876 WVP327876 H393412 JD393412 SZ393412 ACV393412 AMR393412 AWN393412 BGJ393412 BQF393412 CAB393412 CJX393412 CTT393412 DDP393412 DNL393412 DXH393412 EHD393412 EQZ393412 FAV393412 FKR393412 FUN393412 GEJ393412 GOF393412 GYB393412 HHX393412 HRT393412 IBP393412 ILL393412 IVH393412 JFD393412 JOZ393412 JYV393412 KIR393412 KSN393412 LCJ393412 LMF393412 LWB393412 MFX393412 MPT393412 MZP393412 NJL393412 NTH393412 ODD393412 OMZ393412 OWV393412 PGR393412 PQN393412 QAJ393412 QKF393412 QUB393412 RDX393412 RNT393412 RXP393412 SHL393412 SRH393412 TBD393412 TKZ393412 TUV393412 UER393412 UON393412 UYJ393412 VIF393412 VSB393412 WBX393412 WLT393412 WVP393412 H458948 JD458948 SZ458948 ACV458948 AMR458948 AWN458948 BGJ458948 BQF458948 CAB458948 CJX458948 CTT458948 DDP458948 DNL458948 DXH458948 EHD458948 EQZ458948 FAV458948 FKR458948 FUN458948 GEJ458948 GOF458948 GYB458948 HHX458948 HRT458948 IBP458948 ILL458948 IVH458948 JFD458948 JOZ458948 JYV458948 KIR458948 KSN458948 LCJ458948 LMF458948 LWB458948 MFX458948 MPT458948 MZP458948 NJL458948 NTH458948 ODD458948 OMZ458948 OWV458948 PGR458948 PQN458948 QAJ458948 QKF458948 QUB458948 RDX458948 RNT458948 RXP458948 SHL458948 SRH458948 TBD458948 TKZ458948 TUV458948 UER458948 UON458948 UYJ458948 VIF458948 VSB458948 WBX458948 WLT458948 WVP458948 H524484 JD524484 SZ524484 ACV524484 AMR524484 AWN524484 BGJ524484 BQF524484 CAB524484 CJX524484 CTT524484 DDP524484 DNL524484 DXH524484 EHD524484 EQZ524484 FAV524484 FKR524484 FUN524484 GEJ524484 GOF524484 GYB524484 HHX524484 HRT524484 IBP524484 ILL524484 IVH524484 JFD524484 JOZ524484 JYV524484 KIR524484 KSN524484 LCJ524484 LMF524484 LWB524484 MFX524484 MPT524484 MZP524484 NJL524484 NTH524484 ODD524484 OMZ524484 OWV524484 PGR524484 PQN524484 QAJ524484 QKF524484 QUB524484 RDX524484 RNT524484 RXP524484 SHL524484 SRH524484 TBD524484 TKZ524484 TUV524484 UER524484 UON524484 UYJ524484 VIF524484 VSB524484 WBX524484 WLT524484 WVP524484 H590020 JD590020 SZ590020 ACV590020 AMR590020 AWN590020 BGJ590020 BQF590020 CAB590020 CJX590020 CTT590020 DDP590020 DNL590020 DXH590020 EHD590020 EQZ590020 FAV590020 FKR590020 FUN590020 GEJ590020 GOF590020 GYB590020 HHX590020 HRT590020 IBP590020 ILL590020 IVH590020 JFD590020 JOZ590020 JYV590020 KIR590020 KSN590020 LCJ590020 LMF590020 LWB590020 MFX590020 MPT590020 MZP590020 NJL590020 NTH590020 ODD590020 OMZ590020 OWV590020 PGR590020 PQN590020 QAJ590020 QKF590020 QUB590020 RDX590020 RNT590020 RXP590020 SHL590020 SRH590020 TBD590020 TKZ590020 TUV590020 UER590020 UON590020 UYJ590020 VIF590020 VSB590020 WBX590020 WLT590020 WVP590020 H655556 JD655556 SZ655556 ACV655556 AMR655556 AWN655556 BGJ655556 BQF655556 CAB655556 CJX655556 CTT655556 DDP655556 DNL655556 DXH655556 EHD655556 EQZ655556 FAV655556 FKR655556 FUN655556 GEJ655556 GOF655556 GYB655556 HHX655556 HRT655556 IBP655556 ILL655556 IVH655556 JFD655556 JOZ655556 JYV655556 KIR655556 KSN655556 LCJ655556 LMF655556 LWB655556 MFX655556 MPT655556 MZP655556 NJL655556 NTH655556 ODD655556 OMZ655556 OWV655556 PGR655556 PQN655556 QAJ655556 QKF655556 QUB655556 RDX655556 RNT655556 RXP655556 SHL655556 SRH655556 TBD655556 TKZ655556 TUV655556 UER655556 UON655556 UYJ655556 VIF655556 VSB655556 WBX655556 WLT655556 WVP655556 H721092 JD721092 SZ721092 ACV721092 AMR721092 AWN721092 BGJ721092 BQF721092 CAB721092 CJX721092 CTT721092 DDP721092 DNL721092 DXH721092 EHD721092 EQZ721092 FAV721092 FKR721092 FUN721092 GEJ721092 GOF721092 GYB721092 HHX721092 HRT721092 IBP721092 ILL721092 IVH721092 JFD721092 JOZ721092 JYV721092 KIR721092 KSN721092 LCJ721092 LMF721092 LWB721092 MFX721092 MPT721092 MZP721092 NJL721092 NTH721092 ODD721092 OMZ721092 OWV721092 PGR721092 PQN721092 QAJ721092 QKF721092 QUB721092 RDX721092 RNT721092 RXP721092 SHL721092 SRH721092 TBD721092 TKZ721092 TUV721092 UER721092 UON721092 UYJ721092 VIF721092 VSB721092 WBX721092 WLT721092 WVP721092 H786628 JD786628 SZ786628 ACV786628 AMR786628 AWN786628 BGJ786628 BQF786628 CAB786628 CJX786628 CTT786628 DDP786628 DNL786628 DXH786628 EHD786628 EQZ786628 FAV786628 FKR786628 FUN786628 GEJ786628 GOF786628 GYB786628 HHX786628 HRT786628 IBP786628 ILL786628 IVH786628 JFD786628 JOZ786628 JYV786628 KIR786628 KSN786628 LCJ786628 LMF786628 LWB786628 MFX786628 MPT786628 MZP786628 NJL786628 NTH786628 ODD786628 OMZ786628 OWV786628 PGR786628 PQN786628 QAJ786628 QKF786628 QUB786628 RDX786628 RNT786628 RXP786628 SHL786628 SRH786628 TBD786628 TKZ786628 TUV786628 UER786628 UON786628 UYJ786628 VIF786628 VSB786628 WBX786628 WLT786628 WVP786628 H852164 JD852164 SZ852164 ACV852164 AMR852164 AWN852164 BGJ852164 BQF852164 CAB852164 CJX852164 CTT852164 DDP852164 DNL852164 DXH852164 EHD852164 EQZ852164 FAV852164 FKR852164 FUN852164 GEJ852164 GOF852164 GYB852164 HHX852164 HRT852164 IBP852164 ILL852164 IVH852164 JFD852164 JOZ852164 JYV852164 KIR852164 KSN852164 LCJ852164 LMF852164 LWB852164 MFX852164 MPT852164 MZP852164 NJL852164 NTH852164 ODD852164 OMZ852164 OWV852164 PGR852164 PQN852164 QAJ852164 QKF852164 QUB852164 RDX852164 RNT852164 RXP852164 SHL852164 SRH852164 TBD852164 TKZ852164 TUV852164 UER852164 UON852164 UYJ852164 VIF852164 VSB852164 WBX852164 WLT852164 WVP852164 H917700 JD917700 SZ917700 ACV917700 AMR917700 AWN917700 BGJ917700 BQF917700 CAB917700 CJX917700 CTT917700 DDP917700 DNL917700 DXH917700 EHD917700 EQZ917700 FAV917700 FKR917700 FUN917700 GEJ917700 GOF917700 GYB917700 HHX917700 HRT917700 IBP917700 ILL917700 IVH917700 JFD917700 JOZ917700 JYV917700 KIR917700 KSN917700 LCJ917700 LMF917700 LWB917700 MFX917700 MPT917700 MZP917700 NJL917700 NTH917700 ODD917700 OMZ917700 OWV917700 PGR917700 PQN917700 QAJ917700 QKF917700 QUB917700 RDX917700 RNT917700 RXP917700 SHL917700 SRH917700 TBD917700 TKZ917700 TUV917700 UER917700 UON917700 UYJ917700 VIF917700 VSB917700 WBX917700 WLT917700 WVP917700 H983236 JD983236 SZ983236 ACV983236 AMR983236 AWN983236 BGJ983236 BQF983236 CAB983236 CJX983236 CTT983236 DDP983236 DNL983236 DXH983236 EHD983236 EQZ983236 FAV983236 FKR983236 FUN983236 GEJ983236 GOF983236 GYB983236 HHX983236 HRT983236 IBP983236 ILL983236 IVH983236 JFD983236 JOZ983236 JYV983236 KIR983236 KSN983236 LCJ983236 LMF983236 LWB983236 MFX983236 MPT983236 MZP983236 NJL983236 NTH983236 ODD983236 OMZ983236 OWV983236 PGR983236 PQN983236 QAJ983236 QKF983236 QUB983236 RDX983236 RNT983236 RXP983236 SHL983236 SRH983236 TBD983236 TKZ983236 TUV983236 UER983236 UON983236 UYJ983236 VIF983236 VSB983236 WBX983236 WLT983236 WVP983236</xm:sqref>
        </x14:dataValidation>
        <x14:dataValidation type="list" allowBlank="1" showInputMessage="1" showErrorMessage="1" xr:uid="{00000000-0002-0000-0400-000005000000}">
          <x14:formula1>
            <xm:f>$C$293:$C$294</xm:f>
          </x14:formula1>
          <xm:sqref>M47:M75 JI47:JI75 TE47:TE75 ADA47:ADA75 AMW47:AMW75 AWS47:AWS75 BGO47:BGO75 BQK47:BQK75 CAG47:CAG75 CKC47:CKC75 CTY47:CTY75 DDU47:DDU75 DNQ47:DNQ75 DXM47:DXM75 EHI47:EHI75 ERE47:ERE75 FBA47:FBA75 FKW47:FKW75 FUS47:FUS75 GEO47:GEO75 GOK47:GOK75 GYG47:GYG75 HIC47:HIC75 HRY47:HRY75 IBU47:IBU75 ILQ47:ILQ75 IVM47:IVM75 JFI47:JFI75 JPE47:JPE75 JZA47:JZA75 KIW47:KIW75 KSS47:KSS75 LCO47:LCO75 LMK47:LMK75 LWG47:LWG75 MGC47:MGC75 MPY47:MPY75 MZU47:MZU75 NJQ47:NJQ75 NTM47:NTM75 ODI47:ODI75 ONE47:ONE75 OXA47:OXA75 PGW47:PGW75 PQS47:PQS75 QAO47:QAO75 QKK47:QKK75 QUG47:QUG75 REC47:REC75 RNY47:RNY75 RXU47:RXU75 SHQ47:SHQ75 SRM47:SRM75 TBI47:TBI75 TLE47:TLE75 TVA47:TVA75 UEW47:UEW75 UOS47:UOS75 UYO47:UYO75 VIK47:VIK75 VSG47:VSG75 WCC47:WCC75 WLY47:WLY75 WVU47:WVU75 M65600:M65628 JI65600:JI65628 TE65600:TE65628 ADA65600:ADA65628 AMW65600:AMW65628 AWS65600:AWS65628 BGO65600:BGO65628 BQK65600:BQK65628 CAG65600:CAG65628 CKC65600:CKC65628 CTY65600:CTY65628 DDU65600:DDU65628 DNQ65600:DNQ65628 DXM65600:DXM65628 EHI65600:EHI65628 ERE65600:ERE65628 FBA65600:FBA65628 FKW65600:FKW65628 FUS65600:FUS65628 GEO65600:GEO65628 GOK65600:GOK65628 GYG65600:GYG65628 HIC65600:HIC65628 HRY65600:HRY65628 IBU65600:IBU65628 ILQ65600:ILQ65628 IVM65600:IVM65628 JFI65600:JFI65628 JPE65600:JPE65628 JZA65600:JZA65628 KIW65600:KIW65628 KSS65600:KSS65628 LCO65600:LCO65628 LMK65600:LMK65628 LWG65600:LWG65628 MGC65600:MGC65628 MPY65600:MPY65628 MZU65600:MZU65628 NJQ65600:NJQ65628 NTM65600:NTM65628 ODI65600:ODI65628 ONE65600:ONE65628 OXA65600:OXA65628 PGW65600:PGW65628 PQS65600:PQS65628 QAO65600:QAO65628 QKK65600:QKK65628 QUG65600:QUG65628 REC65600:REC65628 RNY65600:RNY65628 RXU65600:RXU65628 SHQ65600:SHQ65628 SRM65600:SRM65628 TBI65600:TBI65628 TLE65600:TLE65628 TVA65600:TVA65628 UEW65600:UEW65628 UOS65600:UOS65628 UYO65600:UYO65628 VIK65600:VIK65628 VSG65600:VSG65628 WCC65600:WCC65628 WLY65600:WLY65628 WVU65600:WVU65628 M131136:M131164 JI131136:JI131164 TE131136:TE131164 ADA131136:ADA131164 AMW131136:AMW131164 AWS131136:AWS131164 BGO131136:BGO131164 BQK131136:BQK131164 CAG131136:CAG131164 CKC131136:CKC131164 CTY131136:CTY131164 DDU131136:DDU131164 DNQ131136:DNQ131164 DXM131136:DXM131164 EHI131136:EHI131164 ERE131136:ERE131164 FBA131136:FBA131164 FKW131136:FKW131164 FUS131136:FUS131164 GEO131136:GEO131164 GOK131136:GOK131164 GYG131136:GYG131164 HIC131136:HIC131164 HRY131136:HRY131164 IBU131136:IBU131164 ILQ131136:ILQ131164 IVM131136:IVM131164 JFI131136:JFI131164 JPE131136:JPE131164 JZA131136:JZA131164 KIW131136:KIW131164 KSS131136:KSS131164 LCO131136:LCO131164 LMK131136:LMK131164 LWG131136:LWG131164 MGC131136:MGC131164 MPY131136:MPY131164 MZU131136:MZU131164 NJQ131136:NJQ131164 NTM131136:NTM131164 ODI131136:ODI131164 ONE131136:ONE131164 OXA131136:OXA131164 PGW131136:PGW131164 PQS131136:PQS131164 QAO131136:QAO131164 QKK131136:QKK131164 QUG131136:QUG131164 REC131136:REC131164 RNY131136:RNY131164 RXU131136:RXU131164 SHQ131136:SHQ131164 SRM131136:SRM131164 TBI131136:TBI131164 TLE131136:TLE131164 TVA131136:TVA131164 UEW131136:UEW131164 UOS131136:UOS131164 UYO131136:UYO131164 VIK131136:VIK131164 VSG131136:VSG131164 WCC131136:WCC131164 WLY131136:WLY131164 WVU131136:WVU131164 M196672:M196700 JI196672:JI196700 TE196672:TE196700 ADA196672:ADA196700 AMW196672:AMW196700 AWS196672:AWS196700 BGO196672:BGO196700 BQK196672:BQK196700 CAG196672:CAG196700 CKC196672:CKC196700 CTY196672:CTY196700 DDU196672:DDU196700 DNQ196672:DNQ196700 DXM196672:DXM196700 EHI196672:EHI196700 ERE196672:ERE196700 FBA196672:FBA196700 FKW196672:FKW196700 FUS196672:FUS196700 GEO196672:GEO196700 GOK196672:GOK196700 GYG196672:GYG196700 HIC196672:HIC196700 HRY196672:HRY196700 IBU196672:IBU196700 ILQ196672:ILQ196700 IVM196672:IVM196700 JFI196672:JFI196700 JPE196672:JPE196700 JZA196672:JZA196700 KIW196672:KIW196700 KSS196672:KSS196700 LCO196672:LCO196700 LMK196672:LMK196700 LWG196672:LWG196700 MGC196672:MGC196700 MPY196672:MPY196700 MZU196672:MZU196700 NJQ196672:NJQ196700 NTM196672:NTM196700 ODI196672:ODI196700 ONE196672:ONE196700 OXA196672:OXA196700 PGW196672:PGW196700 PQS196672:PQS196700 QAO196672:QAO196700 QKK196672:QKK196700 QUG196672:QUG196700 REC196672:REC196700 RNY196672:RNY196700 RXU196672:RXU196700 SHQ196672:SHQ196700 SRM196672:SRM196700 TBI196672:TBI196700 TLE196672:TLE196700 TVA196672:TVA196700 UEW196672:UEW196700 UOS196672:UOS196700 UYO196672:UYO196700 VIK196672:VIK196700 VSG196672:VSG196700 WCC196672:WCC196700 WLY196672:WLY196700 WVU196672:WVU196700 M262208:M262236 JI262208:JI262236 TE262208:TE262236 ADA262208:ADA262236 AMW262208:AMW262236 AWS262208:AWS262236 BGO262208:BGO262236 BQK262208:BQK262236 CAG262208:CAG262236 CKC262208:CKC262236 CTY262208:CTY262236 DDU262208:DDU262236 DNQ262208:DNQ262236 DXM262208:DXM262236 EHI262208:EHI262236 ERE262208:ERE262236 FBA262208:FBA262236 FKW262208:FKW262236 FUS262208:FUS262236 GEO262208:GEO262236 GOK262208:GOK262236 GYG262208:GYG262236 HIC262208:HIC262236 HRY262208:HRY262236 IBU262208:IBU262236 ILQ262208:ILQ262236 IVM262208:IVM262236 JFI262208:JFI262236 JPE262208:JPE262236 JZA262208:JZA262236 KIW262208:KIW262236 KSS262208:KSS262236 LCO262208:LCO262236 LMK262208:LMK262236 LWG262208:LWG262236 MGC262208:MGC262236 MPY262208:MPY262236 MZU262208:MZU262236 NJQ262208:NJQ262236 NTM262208:NTM262236 ODI262208:ODI262236 ONE262208:ONE262236 OXA262208:OXA262236 PGW262208:PGW262236 PQS262208:PQS262236 QAO262208:QAO262236 QKK262208:QKK262236 QUG262208:QUG262236 REC262208:REC262236 RNY262208:RNY262236 RXU262208:RXU262236 SHQ262208:SHQ262236 SRM262208:SRM262236 TBI262208:TBI262236 TLE262208:TLE262236 TVA262208:TVA262236 UEW262208:UEW262236 UOS262208:UOS262236 UYO262208:UYO262236 VIK262208:VIK262236 VSG262208:VSG262236 WCC262208:WCC262236 WLY262208:WLY262236 WVU262208:WVU262236 M327744:M327772 JI327744:JI327772 TE327744:TE327772 ADA327744:ADA327772 AMW327744:AMW327772 AWS327744:AWS327772 BGO327744:BGO327772 BQK327744:BQK327772 CAG327744:CAG327772 CKC327744:CKC327772 CTY327744:CTY327772 DDU327744:DDU327772 DNQ327744:DNQ327772 DXM327744:DXM327772 EHI327744:EHI327772 ERE327744:ERE327772 FBA327744:FBA327772 FKW327744:FKW327772 FUS327744:FUS327772 GEO327744:GEO327772 GOK327744:GOK327772 GYG327744:GYG327772 HIC327744:HIC327772 HRY327744:HRY327772 IBU327744:IBU327772 ILQ327744:ILQ327772 IVM327744:IVM327772 JFI327744:JFI327772 JPE327744:JPE327772 JZA327744:JZA327772 KIW327744:KIW327772 KSS327744:KSS327772 LCO327744:LCO327772 LMK327744:LMK327772 LWG327744:LWG327772 MGC327744:MGC327772 MPY327744:MPY327772 MZU327744:MZU327772 NJQ327744:NJQ327772 NTM327744:NTM327772 ODI327744:ODI327772 ONE327744:ONE327772 OXA327744:OXA327772 PGW327744:PGW327772 PQS327744:PQS327772 QAO327744:QAO327772 QKK327744:QKK327772 QUG327744:QUG327772 REC327744:REC327772 RNY327744:RNY327772 RXU327744:RXU327772 SHQ327744:SHQ327772 SRM327744:SRM327772 TBI327744:TBI327772 TLE327744:TLE327772 TVA327744:TVA327772 UEW327744:UEW327772 UOS327744:UOS327772 UYO327744:UYO327772 VIK327744:VIK327772 VSG327744:VSG327772 WCC327744:WCC327772 WLY327744:WLY327772 WVU327744:WVU327772 M393280:M393308 JI393280:JI393308 TE393280:TE393308 ADA393280:ADA393308 AMW393280:AMW393308 AWS393280:AWS393308 BGO393280:BGO393308 BQK393280:BQK393308 CAG393280:CAG393308 CKC393280:CKC393308 CTY393280:CTY393308 DDU393280:DDU393308 DNQ393280:DNQ393308 DXM393280:DXM393308 EHI393280:EHI393308 ERE393280:ERE393308 FBA393280:FBA393308 FKW393280:FKW393308 FUS393280:FUS393308 GEO393280:GEO393308 GOK393280:GOK393308 GYG393280:GYG393308 HIC393280:HIC393308 HRY393280:HRY393308 IBU393280:IBU393308 ILQ393280:ILQ393308 IVM393280:IVM393308 JFI393280:JFI393308 JPE393280:JPE393308 JZA393280:JZA393308 KIW393280:KIW393308 KSS393280:KSS393308 LCO393280:LCO393308 LMK393280:LMK393308 LWG393280:LWG393308 MGC393280:MGC393308 MPY393280:MPY393308 MZU393280:MZU393308 NJQ393280:NJQ393308 NTM393280:NTM393308 ODI393280:ODI393308 ONE393280:ONE393308 OXA393280:OXA393308 PGW393280:PGW393308 PQS393280:PQS393308 QAO393280:QAO393308 QKK393280:QKK393308 QUG393280:QUG393308 REC393280:REC393308 RNY393280:RNY393308 RXU393280:RXU393308 SHQ393280:SHQ393308 SRM393280:SRM393308 TBI393280:TBI393308 TLE393280:TLE393308 TVA393280:TVA393308 UEW393280:UEW393308 UOS393280:UOS393308 UYO393280:UYO393308 VIK393280:VIK393308 VSG393280:VSG393308 WCC393280:WCC393308 WLY393280:WLY393308 WVU393280:WVU393308 M458816:M458844 JI458816:JI458844 TE458816:TE458844 ADA458816:ADA458844 AMW458816:AMW458844 AWS458816:AWS458844 BGO458816:BGO458844 BQK458816:BQK458844 CAG458816:CAG458844 CKC458816:CKC458844 CTY458816:CTY458844 DDU458816:DDU458844 DNQ458816:DNQ458844 DXM458816:DXM458844 EHI458816:EHI458844 ERE458816:ERE458844 FBA458816:FBA458844 FKW458816:FKW458844 FUS458816:FUS458844 GEO458816:GEO458844 GOK458816:GOK458844 GYG458816:GYG458844 HIC458816:HIC458844 HRY458816:HRY458844 IBU458816:IBU458844 ILQ458816:ILQ458844 IVM458816:IVM458844 JFI458816:JFI458844 JPE458816:JPE458844 JZA458816:JZA458844 KIW458816:KIW458844 KSS458816:KSS458844 LCO458816:LCO458844 LMK458816:LMK458844 LWG458816:LWG458844 MGC458816:MGC458844 MPY458816:MPY458844 MZU458816:MZU458844 NJQ458816:NJQ458844 NTM458816:NTM458844 ODI458816:ODI458844 ONE458816:ONE458844 OXA458816:OXA458844 PGW458816:PGW458844 PQS458816:PQS458844 QAO458816:QAO458844 QKK458816:QKK458844 QUG458816:QUG458844 REC458816:REC458844 RNY458816:RNY458844 RXU458816:RXU458844 SHQ458816:SHQ458844 SRM458816:SRM458844 TBI458816:TBI458844 TLE458816:TLE458844 TVA458816:TVA458844 UEW458816:UEW458844 UOS458816:UOS458844 UYO458816:UYO458844 VIK458816:VIK458844 VSG458816:VSG458844 WCC458816:WCC458844 WLY458816:WLY458844 WVU458816:WVU458844 M524352:M524380 JI524352:JI524380 TE524352:TE524380 ADA524352:ADA524380 AMW524352:AMW524380 AWS524352:AWS524380 BGO524352:BGO524380 BQK524352:BQK524380 CAG524352:CAG524380 CKC524352:CKC524380 CTY524352:CTY524380 DDU524352:DDU524380 DNQ524352:DNQ524380 DXM524352:DXM524380 EHI524352:EHI524380 ERE524352:ERE524380 FBA524352:FBA524380 FKW524352:FKW524380 FUS524352:FUS524380 GEO524352:GEO524380 GOK524352:GOK524380 GYG524352:GYG524380 HIC524352:HIC524380 HRY524352:HRY524380 IBU524352:IBU524380 ILQ524352:ILQ524380 IVM524352:IVM524380 JFI524352:JFI524380 JPE524352:JPE524380 JZA524352:JZA524380 KIW524352:KIW524380 KSS524352:KSS524380 LCO524352:LCO524380 LMK524352:LMK524380 LWG524352:LWG524380 MGC524352:MGC524380 MPY524352:MPY524380 MZU524352:MZU524380 NJQ524352:NJQ524380 NTM524352:NTM524380 ODI524352:ODI524380 ONE524352:ONE524380 OXA524352:OXA524380 PGW524352:PGW524380 PQS524352:PQS524380 QAO524352:QAO524380 QKK524352:QKK524380 QUG524352:QUG524380 REC524352:REC524380 RNY524352:RNY524380 RXU524352:RXU524380 SHQ524352:SHQ524380 SRM524352:SRM524380 TBI524352:TBI524380 TLE524352:TLE524380 TVA524352:TVA524380 UEW524352:UEW524380 UOS524352:UOS524380 UYO524352:UYO524380 VIK524352:VIK524380 VSG524352:VSG524380 WCC524352:WCC524380 WLY524352:WLY524380 WVU524352:WVU524380 M589888:M589916 JI589888:JI589916 TE589888:TE589916 ADA589888:ADA589916 AMW589888:AMW589916 AWS589888:AWS589916 BGO589888:BGO589916 BQK589888:BQK589916 CAG589888:CAG589916 CKC589888:CKC589916 CTY589888:CTY589916 DDU589888:DDU589916 DNQ589888:DNQ589916 DXM589888:DXM589916 EHI589888:EHI589916 ERE589888:ERE589916 FBA589888:FBA589916 FKW589888:FKW589916 FUS589888:FUS589916 GEO589888:GEO589916 GOK589888:GOK589916 GYG589888:GYG589916 HIC589888:HIC589916 HRY589888:HRY589916 IBU589888:IBU589916 ILQ589888:ILQ589916 IVM589888:IVM589916 JFI589888:JFI589916 JPE589888:JPE589916 JZA589888:JZA589916 KIW589888:KIW589916 KSS589888:KSS589916 LCO589888:LCO589916 LMK589888:LMK589916 LWG589888:LWG589916 MGC589888:MGC589916 MPY589888:MPY589916 MZU589888:MZU589916 NJQ589888:NJQ589916 NTM589888:NTM589916 ODI589888:ODI589916 ONE589888:ONE589916 OXA589888:OXA589916 PGW589888:PGW589916 PQS589888:PQS589916 QAO589888:QAO589916 QKK589888:QKK589916 QUG589888:QUG589916 REC589888:REC589916 RNY589888:RNY589916 RXU589888:RXU589916 SHQ589888:SHQ589916 SRM589888:SRM589916 TBI589888:TBI589916 TLE589888:TLE589916 TVA589888:TVA589916 UEW589888:UEW589916 UOS589888:UOS589916 UYO589888:UYO589916 VIK589888:VIK589916 VSG589888:VSG589916 WCC589888:WCC589916 WLY589888:WLY589916 WVU589888:WVU589916 M655424:M655452 JI655424:JI655452 TE655424:TE655452 ADA655424:ADA655452 AMW655424:AMW655452 AWS655424:AWS655452 BGO655424:BGO655452 BQK655424:BQK655452 CAG655424:CAG655452 CKC655424:CKC655452 CTY655424:CTY655452 DDU655424:DDU655452 DNQ655424:DNQ655452 DXM655424:DXM655452 EHI655424:EHI655452 ERE655424:ERE655452 FBA655424:FBA655452 FKW655424:FKW655452 FUS655424:FUS655452 GEO655424:GEO655452 GOK655424:GOK655452 GYG655424:GYG655452 HIC655424:HIC655452 HRY655424:HRY655452 IBU655424:IBU655452 ILQ655424:ILQ655452 IVM655424:IVM655452 JFI655424:JFI655452 JPE655424:JPE655452 JZA655424:JZA655452 KIW655424:KIW655452 KSS655424:KSS655452 LCO655424:LCO655452 LMK655424:LMK655452 LWG655424:LWG655452 MGC655424:MGC655452 MPY655424:MPY655452 MZU655424:MZU655452 NJQ655424:NJQ655452 NTM655424:NTM655452 ODI655424:ODI655452 ONE655424:ONE655452 OXA655424:OXA655452 PGW655424:PGW655452 PQS655424:PQS655452 QAO655424:QAO655452 QKK655424:QKK655452 QUG655424:QUG655452 REC655424:REC655452 RNY655424:RNY655452 RXU655424:RXU655452 SHQ655424:SHQ655452 SRM655424:SRM655452 TBI655424:TBI655452 TLE655424:TLE655452 TVA655424:TVA655452 UEW655424:UEW655452 UOS655424:UOS655452 UYO655424:UYO655452 VIK655424:VIK655452 VSG655424:VSG655452 WCC655424:WCC655452 WLY655424:WLY655452 WVU655424:WVU655452 M720960:M720988 JI720960:JI720988 TE720960:TE720988 ADA720960:ADA720988 AMW720960:AMW720988 AWS720960:AWS720988 BGO720960:BGO720988 BQK720960:BQK720988 CAG720960:CAG720988 CKC720960:CKC720988 CTY720960:CTY720988 DDU720960:DDU720988 DNQ720960:DNQ720988 DXM720960:DXM720988 EHI720960:EHI720988 ERE720960:ERE720988 FBA720960:FBA720988 FKW720960:FKW720988 FUS720960:FUS720988 GEO720960:GEO720988 GOK720960:GOK720988 GYG720960:GYG720988 HIC720960:HIC720988 HRY720960:HRY720988 IBU720960:IBU720988 ILQ720960:ILQ720988 IVM720960:IVM720988 JFI720960:JFI720988 JPE720960:JPE720988 JZA720960:JZA720988 KIW720960:KIW720988 KSS720960:KSS720988 LCO720960:LCO720988 LMK720960:LMK720988 LWG720960:LWG720988 MGC720960:MGC720988 MPY720960:MPY720988 MZU720960:MZU720988 NJQ720960:NJQ720988 NTM720960:NTM720988 ODI720960:ODI720988 ONE720960:ONE720988 OXA720960:OXA720988 PGW720960:PGW720988 PQS720960:PQS720988 QAO720960:QAO720988 QKK720960:QKK720988 QUG720960:QUG720988 REC720960:REC720988 RNY720960:RNY720988 RXU720960:RXU720988 SHQ720960:SHQ720988 SRM720960:SRM720988 TBI720960:TBI720988 TLE720960:TLE720988 TVA720960:TVA720988 UEW720960:UEW720988 UOS720960:UOS720988 UYO720960:UYO720988 VIK720960:VIK720988 VSG720960:VSG720988 WCC720960:WCC720988 WLY720960:WLY720988 WVU720960:WVU720988 M786496:M786524 JI786496:JI786524 TE786496:TE786524 ADA786496:ADA786524 AMW786496:AMW786524 AWS786496:AWS786524 BGO786496:BGO786524 BQK786496:BQK786524 CAG786496:CAG786524 CKC786496:CKC786524 CTY786496:CTY786524 DDU786496:DDU786524 DNQ786496:DNQ786524 DXM786496:DXM786524 EHI786496:EHI786524 ERE786496:ERE786524 FBA786496:FBA786524 FKW786496:FKW786524 FUS786496:FUS786524 GEO786496:GEO786524 GOK786496:GOK786524 GYG786496:GYG786524 HIC786496:HIC786524 HRY786496:HRY786524 IBU786496:IBU786524 ILQ786496:ILQ786524 IVM786496:IVM786524 JFI786496:JFI786524 JPE786496:JPE786524 JZA786496:JZA786524 KIW786496:KIW786524 KSS786496:KSS786524 LCO786496:LCO786524 LMK786496:LMK786524 LWG786496:LWG786524 MGC786496:MGC786524 MPY786496:MPY786524 MZU786496:MZU786524 NJQ786496:NJQ786524 NTM786496:NTM786524 ODI786496:ODI786524 ONE786496:ONE786524 OXA786496:OXA786524 PGW786496:PGW786524 PQS786496:PQS786524 QAO786496:QAO786524 QKK786496:QKK786524 QUG786496:QUG786524 REC786496:REC786524 RNY786496:RNY786524 RXU786496:RXU786524 SHQ786496:SHQ786524 SRM786496:SRM786524 TBI786496:TBI786524 TLE786496:TLE786524 TVA786496:TVA786524 UEW786496:UEW786524 UOS786496:UOS786524 UYO786496:UYO786524 VIK786496:VIK786524 VSG786496:VSG786524 WCC786496:WCC786524 WLY786496:WLY786524 WVU786496:WVU786524 M852032:M852060 JI852032:JI852060 TE852032:TE852060 ADA852032:ADA852060 AMW852032:AMW852060 AWS852032:AWS852060 BGO852032:BGO852060 BQK852032:BQK852060 CAG852032:CAG852060 CKC852032:CKC852060 CTY852032:CTY852060 DDU852032:DDU852060 DNQ852032:DNQ852060 DXM852032:DXM852060 EHI852032:EHI852060 ERE852032:ERE852060 FBA852032:FBA852060 FKW852032:FKW852060 FUS852032:FUS852060 GEO852032:GEO852060 GOK852032:GOK852060 GYG852032:GYG852060 HIC852032:HIC852060 HRY852032:HRY852060 IBU852032:IBU852060 ILQ852032:ILQ852060 IVM852032:IVM852060 JFI852032:JFI852060 JPE852032:JPE852060 JZA852032:JZA852060 KIW852032:KIW852060 KSS852032:KSS852060 LCO852032:LCO852060 LMK852032:LMK852060 LWG852032:LWG852060 MGC852032:MGC852060 MPY852032:MPY852060 MZU852032:MZU852060 NJQ852032:NJQ852060 NTM852032:NTM852060 ODI852032:ODI852060 ONE852032:ONE852060 OXA852032:OXA852060 PGW852032:PGW852060 PQS852032:PQS852060 QAO852032:QAO852060 QKK852032:QKK852060 QUG852032:QUG852060 REC852032:REC852060 RNY852032:RNY852060 RXU852032:RXU852060 SHQ852032:SHQ852060 SRM852032:SRM852060 TBI852032:TBI852060 TLE852032:TLE852060 TVA852032:TVA852060 UEW852032:UEW852060 UOS852032:UOS852060 UYO852032:UYO852060 VIK852032:VIK852060 VSG852032:VSG852060 WCC852032:WCC852060 WLY852032:WLY852060 WVU852032:WVU852060 M917568:M917596 JI917568:JI917596 TE917568:TE917596 ADA917568:ADA917596 AMW917568:AMW917596 AWS917568:AWS917596 BGO917568:BGO917596 BQK917568:BQK917596 CAG917568:CAG917596 CKC917568:CKC917596 CTY917568:CTY917596 DDU917568:DDU917596 DNQ917568:DNQ917596 DXM917568:DXM917596 EHI917568:EHI917596 ERE917568:ERE917596 FBA917568:FBA917596 FKW917568:FKW917596 FUS917568:FUS917596 GEO917568:GEO917596 GOK917568:GOK917596 GYG917568:GYG917596 HIC917568:HIC917596 HRY917568:HRY917596 IBU917568:IBU917596 ILQ917568:ILQ917596 IVM917568:IVM917596 JFI917568:JFI917596 JPE917568:JPE917596 JZA917568:JZA917596 KIW917568:KIW917596 KSS917568:KSS917596 LCO917568:LCO917596 LMK917568:LMK917596 LWG917568:LWG917596 MGC917568:MGC917596 MPY917568:MPY917596 MZU917568:MZU917596 NJQ917568:NJQ917596 NTM917568:NTM917596 ODI917568:ODI917596 ONE917568:ONE917596 OXA917568:OXA917596 PGW917568:PGW917596 PQS917568:PQS917596 QAO917568:QAO917596 QKK917568:QKK917596 QUG917568:QUG917596 REC917568:REC917596 RNY917568:RNY917596 RXU917568:RXU917596 SHQ917568:SHQ917596 SRM917568:SRM917596 TBI917568:TBI917596 TLE917568:TLE917596 TVA917568:TVA917596 UEW917568:UEW917596 UOS917568:UOS917596 UYO917568:UYO917596 VIK917568:VIK917596 VSG917568:VSG917596 WCC917568:WCC917596 WLY917568:WLY917596 WVU917568:WVU917596 M983104:M983132 JI983104:JI983132 TE983104:TE983132 ADA983104:ADA983132 AMW983104:AMW983132 AWS983104:AWS983132 BGO983104:BGO983132 BQK983104:BQK983132 CAG983104:CAG983132 CKC983104:CKC983132 CTY983104:CTY983132 DDU983104:DDU983132 DNQ983104:DNQ983132 DXM983104:DXM983132 EHI983104:EHI983132 ERE983104:ERE983132 FBA983104:FBA983132 FKW983104:FKW983132 FUS983104:FUS983132 GEO983104:GEO983132 GOK983104:GOK983132 GYG983104:GYG983132 HIC983104:HIC983132 HRY983104:HRY983132 IBU983104:IBU983132 ILQ983104:ILQ983132 IVM983104:IVM983132 JFI983104:JFI983132 JPE983104:JPE983132 JZA983104:JZA983132 KIW983104:KIW983132 KSS983104:KSS983132 LCO983104:LCO983132 LMK983104:LMK983132 LWG983104:LWG983132 MGC983104:MGC983132 MPY983104:MPY983132 MZU983104:MZU983132 NJQ983104:NJQ983132 NTM983104:NTM983132 ODI983104:ODI983132 ONE983104:ONE983132 OXA983104:OXA983132 PGW983104:PGW983132 PQS983104:PQS983132 QAO983104:QAO983132 QKK983104:QKK983132 QUG983104:QUG983132 REC983104:REC983132 RNY983104:RNY983132 RXU983104:RXU983132 SHQ983104:SHQ983132 SRM983104:SRM983132 TBI983104:TBI983132 TLE983104:TLE983132 TVA983104:TVA983132 UEW983104:UEW983132 UOS983104:UOS983132 UYO983104:UYO983132 VIK983104:VIK983132 VSG983104:VSG983132 WCC983104:WCC983132 WLY983104:WLY983132 WVU983104:WVU983132 H110:H117 JD110:JD117 SZ110:SZ117 ACV110:ACV117 AMR110:AMR117 AWN110:AWN117 BGJ110:BGJ117 BQF110:BQF117 CAB110:CAB117 CJX110:CJX117 CTT110:CTT117 DDP110:DDP117 DNL110:DNL117 DXH110:DXH117 EHD110:EHD117 EQZ110:EQZ117 FAV110:FAV117 FKR110:FKR117 FUN110:FUN117 GEJ110:GEJ117 GOF110:GOF117 GYB110:GYB117 HHX110:HHX117 HRT110:HRT117 IBP110:IBP117 ILL110:ILL117 IVH110:IVH117 JFD110:JFD117 JOZ110:JOZ117 JYV110:JYV117 KIR110:KIR117 KSN110:KSN117 LCJ110:LCJ117 LMF110:LMF117 LWB110:LWB117 MFX110:MFX117 MPT110:MPT117 MZP110:MZP117 NJL110:NJL117 NTH110:NTH117 ODD110:ODD117 OMZ110:OMZ117 OWV110:OWV117 PGR110:PGR117 PQN110:PQN117 QAJ110:QAJ117 QKF110:QKF117 QUB110:QUB117 RDX110:RDX117 RNT110:RNT117 RXP110:RXP117 SHL110:SHL117 SRH110:SRH117 TBD110:TBD117 TKZ110:TKZ117 TUV110:TUV117 UER110:UER117 UON110:UON117 UYJ110:UYJ117 VIF110:VIF117 VSB110:VSB117 WBX110:WBX117 WLT110:WLT117 WVP110:WVP117 H65663:H65670 JD65663:JD65670 SZ65663:SZ65670 ACV65663:ACV65670 AMR65663:AMR65670 AWN65663:AWN65670 BGJ65663:BGJ65670 BQF65663:BQF65670 CAB65663:CAB65670 CJX65663:CJX65670 CTT65663:CTT65670 DDP65663:DDP65670 DNL65663:DNL65670 DXH65663:DXH65670 EHD65663:EHD65670 EQZ65663:EQZ65670 FAV65663:FAV65670 FKR65663:FKR65670 FUN65663:FUN65670 GEJ65663:GEJ65670 GOF65663:GOF65670 GYB65663:GYB65670 HHX65663:HHX65670 HRT65663:HRT65670 IBP65663:IBP65670 ILL65663:ILL65670 IVH65663:IVH65670 JFD65663:JFD65670 JOZ65663:JOZ65670 JYV65663:JYV65670 KIR65663:KIR65670 KSN65663:KSN65670 LCJ65663:LCJ65670 LMF65663:LMF65670 LWB65663:LWB65670 MFX65663:MFX65670 MPT65663:MPT65670 MZP65663:MZP65670 NJL65663:NJL65670 NTH65663:NTH65670 ODD65663:ODD65670 OMZ65663:OMZ65670 OWV65663:OWV65670 PGR65663:PGR65670 PQN65663:PQN65670 QAJ65663:QAJ65670 QKF65663:QKF65670 QUB65663:QUB65670 RDX65663:RDX65670 RNT65663:RNT65670 RXP65663:RXP65670 SHL65663:SHL65670 SRH65663:SRH65670 TBD65663:TBD65670 TKZ65663:TKZ65670 TUV65663:TUV65670 UER65663:UER65670 UON65663:UON65670 UYJ65663:UYJ65670 VIF65663:VIF65670 VSB65663:VSB65670 WBX65663:WBX65670 WLT65663:WLT65670 WVP65663:WVP65670 H131199:H131206 JD131199:JD131206 SZ131199:SZ131206 ACV131199:ACV131206 AMR131199:AMR131206 AWN131199:AWN131206 BGJ131199:BGJ131206 BQF131199:BQF131206 CAB131199:CAB131206 CJX131199:CJX131206 CTT131199:CTT131206 DDP131199:DDP131206 DNL131199:DNL131206 DXH131199:DXH131206 EHD131199:EHD131206 EQZ131199:EQZ131206 FAV131199:FAV131206 FKR131199:FKR131206 FUN131199:FUN131206 GEJ131199:GEJ131206 GOF131199:GOF131206 GYB131199:GYB131206 HHX131199:HHX131206 HRT131199:HRT131206 IBP131199:IBP131206 ILL131199:ILL131206 IVH131199:IVH131206 JFD131199:JFD131206 JOZ131199:JOZ131206 JYV131199:JYV131206 KIR131199:KIR131206 KSN131199:KSN131206 LCJ131199:LCJ131206 LMF131199:LMF131206 LWB131199:LWB131206 MFX131199:MFX131206 MPT131199:MPT131206 MZP131199:MZP131206 NJL131199:NJL131206 NTH131199:NTH131206 ODD131199:ODD131206 OMZ131199:OMZ131206 OWV131199:OWV131206 PGR131199:PGR131206 PQN131199:PQN131206 QAJ131199:QAJ131206 QKF131199:QKF131206 QUB131199:QUB131206 RDX131199:RDX131206 RNT131199:RNT131206 RXP131199:RXP131206 SHL131199:SHL131206 SRH131199:SRH131206 TBD131199:TBD131206 TKZ131199:TKZ131206 TUV131199:TUV131206 UER131199:UER131206 UON131199:UON131206 UYJ131199:UYJ131206 VIF131199:VIF131206 VSB131199:VSB131206 WBX131199:WBX131206 WLT131199:WLT131206 WVP131199:WVP131206 H196735:H196742 JD196735:JD196742 SZ196735:SZ196742 ACV196735:ACV196742 AMR196735:AMR196742 AWN196735:AWN196742 BGJ196735:BGJ196742 BQF196735:BQF196742 CAB196735:CAB196742 CJX196735:CJX196742 CTT196735:CTT196742 DDP196735:DDP196742 DNL196735:DNL196742 DXH196735:DXH196742 EHD196735:EHD196742 EQZ196735:EQZ196742 FAV196735:FAV196742 FKR196735:FKR196742 FUN196735:FUN196742 GEJ196735:GEJ196742 GOF196735:GOF196742 GYB196735:GYB196742 HHX196735:HHX196742 HRT196735:HRT196742 IBP196735:IBP196742 ILL196735:ILL196742 IVH196735:IVH196742 JFD196735:JFD196742 JOZ196735:JOZ196742 JYV196735:JYV196742 KIR196735:KIR196742 KSN196735:KSN196742 LCJ196735:LCJ196742 LMF196735:LMF196742 LWB196735:LWB196742 MFX196735:MFX196742 MPT196735:MPT196742 MZP196735:MZP196742 NJL196735:NJL196742 NTH196735:NTH196742 ODD196735:ODD196742 OMZ196735:OMZ196742 OWV196735:OWV196742 PGR196735:PGR196742 PQN196735:PQN196742 QAJ196735:QAJ196742 QKF196735:QKF196742 QUB196735:QUB196742 RDX196735:RDX196742 RNT196735:RNT196742 RXP196735:RXP196742 SHL196735:SHL196742 SRH196735:SRH196742 TBD196735:TBD196742 TKZ196735:TKZ196742 TUV196735:TUV196742 UER196735:UER196742 UON196735:UON196742 UYJ196735:UYJ196742 VIF196735:VIF196742 VSB196735:VSB196742 WBX196735:WBX196742 WLT196735:WLT196742 WVP196735:WVP196742 H262271:H262278 JD262271:JD262278 SZ262271:SZ262278 ACV262271:ACV262278 AMR262271:AMR262278 AWN262271:AWN262278 BGJ262271:BGJ262278 BQF262271:BQF262278 CAB262271:CAB262278 CJX262271:CJX262278 CTT262271:CTT262278 DDP262271:DDP262278 DNL262271:DNL262278 DXH262271:DXH262278 EHD262271:EHD262278 EQZ262271:EQZ262278 FAV262271:FAV262278 FKR262271:FKR262278 FUN262271:FUN262278 GEJ262271:GEJ262278 GOF262271:GOF262278 GYB262271:GYB262278 HHX262271:HHX262278 HRT262271:HRT262278 IBP262271:IBP262278 ILL262271:ILL262278 IVH262271:IVH262278 JFD262271:JFD262278 JOZ262271:JOZ262278 JYV262271:JYV262278 KIR262271:KIR262278 KSN262271:KSN262278 LCJ262271:LCJ262278 LMF262271:LMF262278 LWB262271:LWB262278 MFX262271:MFX262278 MPT262271:MPT262278 MZP262271:MZP262278 NJL262271:NJL262278 NTH262271:NTH262278 ODD262271:ODD262278 OMZ262271:OMZ262278 OWV262271:OWV262278 PGR262271:PGR262278 PQN262271:PQN262278 QAJ262271:QAJ262278 QKF262271:QKF262278 QUB262271:QUB262278 RDX262271:RDX262278 RNT262271:RNT262278 RXP262271:RXP262278 SHL262271:SHL262278 SRH262271:SRH262278 TBD262271:TBD262278 TKZ262271:TKZ262278 TUV262271:TUV262278 UER262271:UER262278 UON262271:UON262278 UYJ262271:UYJ262278 VIF262271:VIF262278 VSB262271:VSB262278 WBX262271:WBX262278 WLT262271:WLT262278 WVP262271:WVP262278 H327807:H327814 JD327807:JD327814 SZ327807:SZ327814 ACV327807:ACV327814 AMR327807:AMR327814 AWN327807:AWN327814 BGJ327807:BGJ327814 BQF327807:BQF327814 CAB327807:CAB327814 CJX327807:CJX327814 CTT327807:CTT327814 DDP327807:DDP327814 DNL327807:DNL327814 DXH327807:DXH327814 EHD327807:EHD327814 EQZ327807:EQZ327814 FAV327807:FAV327814 FKR327807:FKR327814 FUN327807:FUN327814 GEJ327807:GEJ327814 GOF327807:GOF327814 GYB327807:GYB327814 HHX327807:HHX327814 HRT327807:HRT327814 IBP327807:IBP327814 ILL327807:ILL327814 IVH327807:IVH327814 JFD327807:JFD327814 JOZ327807:JOZ327814 JYV327807:JYV327814 KIR327807:KIR327814 KSN327807:KSN327814 LCJ327807:LCJ327814 LMF327807:LMF327814 LWB327807:LWB327814 MFX327807:MFX327814 MPT327807:MPT327814 MZP327807:MZP327814 NJL327807:NJL327814 NTH327807:NTH327814 ODD327807:ODD327814 OMZ327807:OMZ327814 OWV327807:OWV327814 PGR327807:PGR327814 PQN327807:PQN327814 QAJ327807:QAJ327814 QKF327807:QKF327814 QUB327807:QUB327814 RDX327807:RDX327814 RNT327807:RNT327814 RXP327807:RXP327814 SHL327807:SHL327814 SRH327807:SRH327814 TBD327807:TBD327814 TKZ327807:TKZ327814 TUV327807:TUV327814 UER327807:UER327814 UON327807:UON327814 UYJ327807:UYJ327814 VIF327807:VIF327814 VSB327807:VSB327814 WBX327807:WBX327814 WLT327807:WLT327814 WVP327807:WVP327814 H393343:H393350 JD393343:JD393350 SZ393343:SZ393350 ACV393343:ACV393350 AMR393343:AMR393350 AWN393343:AWN393350 BGJ393343:BGJ393350 BQF393343:BQF393350 CAB393343:CAB393350 CJX393343:CJX393350 CTT393343:CTT393350 DDP393343:DDP393350 DNL393343:DNL393350 DXH393343:DXH393350 EHD393343:EHD393350 EQZ393343:EQZ393350 FAV393343:FAV393350 FKR393343:FKR393350 FUN393343:FUN393350 GEJ393343:GEJ393350 GOF393343:GOF393350 GYB393343:GYB393350 HHX393343:HHX393350 HRT393343:HRT393350 IBP393343:IBP393350 ILL393343:ILL393350 IVH393343:IVH393350 JFD393343:JFD393350 JOZ393343:JOZ393350 JYV393343:JYV393350 KIR393343:KIR393350 KSN393343:KSN393350 LCJ393343:LCJ393350 LMF393343:LMF393350 LWB393343:LWB393350 MFX393343:MFX393350 MPT393343:MPT393350 MZP393343:MZP393350 NJL393343:NJL393350 NTH393343:NTH393350 ODD393343:ODD393350 OMZ393343:OMZ393350 OWV393343:OWV393350 PGR393343:PGR393350 PQN393343:PQN393350 QAJ393343:QAJ393350 QKF393343:QKF393350 QUB393343:QUB393350 RDX393343:RDX393350 RNT393343:RNT393350 RXP393343:RXP393350 SHL393343:SHL393350 SRH393343:SRH393350 TBD393343:TBD393350 TKZ393343:TKZ393350 TUV393343:TUV393350 UER393343:UER393350 UON393343:UON393350 UYJ393343:UYJ393350 VIF393343:VIF393350 VSB393343:VSB393350 WBX393343:WBX393350 WLT393343:WLT393350 WVP393343:WVP393350 H458879:H458886 JD458879:JD458886 SZ458879:SZ458886 ACV458879:ACV458886 AMR458879:AMR458886 AWN458879:AWN458886 BGJ458879:BGJ458886 BQF458879:BQF458886 CAB458879:CAB458886 CJX458879:CJX458886 CTT458879:CTT458886 DDP458879:DDP458886 DNL458879:DNL458886 DXH458879:DXH458886 EHD458879:EHD458886 EQZ458879:EQZ458886 FAV458879:FAV458886 FKR458879:FKR458886 FUN458879:FUN458886 GEJ458879:GEJ458886 GOF458879:GOF458886 GYB458879:GYB458886 HHX458879:HHX458886 HRT458879:HRT458886 IBP458879:IBP458886 ILL458879:ILL458886 IVH458879:IVH458886 JFD458879:JFD458886 JOZ458879:JOZ458886 JYV458879:JYV458886 KIR458879:KIR458886 KSN458879:KSN458886 LCJ458879:LCJ458886 LMF458879:LMF458886 LWB458879:LWB458886 MFX458879:MFX458886 MPT458879:MPT458886 MZP458879:MZP458886 NJL458879:NJL458886 NTH458879:NTH458886 ODD458879:ODD458886 OMZ458879:OMZ458886 OWV458879:OWV458886 PGR458879:PGR458886 PQN458879:PQN458886 QAJ458879:QAJ458886 QKF458879:QKF458886 QUB458879:QUB458886 RDX458879:RDX458886 RNT458879:RNT458886 RXP458879:RXP458886 SHL458879:SHL458886 SRH458879:SRH458886 TBD458879:TBD458886 TKZ458879:TKZ458886 TUV458879:TUV458886 UER458879:UER458886 UON458879:UON458886 UYJ458879:UYJ458886 VIF458879:VIF458886 VSB458879:VSB458886 WBX458879:WBX458886 WLT458879:WLT458886 WVP458879:WVP458886 H524415:H524422 JD524415:JD524422 SZ524415:SZ524422 ACV524415:ACV524422 AMR524415:AMR524422 AWN524415:AWN524422 BGJ524415:BGJ524422 BQF524415:BQF524422 CAB524415:CAB524422 CJX524415:CJX524422 CTT524415:CTT524422 DDP524415:DDP524422 DNL524415:DNL524422 DXH524415:DXH524422 EHD524415:EHD524422 EQZ524415:EQZ524422 FAV524415:FAV524422 FKR524415:FKR524422 FUN524415:FUN524422 GEJ524415:GEJ524422 GOF524415:GOF524422 GYB524415:GYB524422 HHX524415:HHX524422 HRT524415:HRT524422 IBP524415:IBP524422 ILL524415:ILL524422 IVH524415:IVH524422 JFD524415:JFD524422 JOZ524415:JOZ524422 JYV524415:JYV524422 KIR524415:KIR524422 KSN524415:KSN524422 LCJ524415:LCJ524422 LMF524415:LMF524422 LWB524415:LWB524422 MFX524415:MFX524422 MPT524415:MPT524422 MZP524415:MZP524422 NJL524415:NJL524422 NTH524415:NTH524422 ODD524415:ODD524422 OMZ524415:OMZ524422 OWV524415:OWV524422 PGR524415:PGR524422 PQN524415:PQN524422 QAJ524415:QAJ524422 QKF524415:QKF524422 QUB524415:QUB524422 RDX524415:RDX524422 RNT524415:RNT524422 RXP524415:RXP524422 SHL524415:SHL524422 SRH524415:SRH524422 TBD524415:TBD524422 TKZ524415:TKZ524422 TUV524415:TUV524422 UER524415:UER524422 UON524415:UON524422 UYJ524415:UYJ524422 VIF524415:VIF524422 VSB524415:VSB524422 WBX524415:WBX524422 WLT524415:WLT524422 WVP524415:WVP524422 H589951:H589958 JD589951:JD589958 SZ589951:SZ589958 ACV589951:ACV589958 AMR589951:AMR589958 AWN589951:AWN589958 BGJ589951:BGJ589958 BQF589951:BQF589958 CAB589951:CAB589958 CJX589951:CJX589958 CTT589951:CTT589958 DDP589951:DDP589958 DNL589951:DNL589958 DXH589951:DXH589958 EHD589951:EHD589958 EQZ589951:EQZ589958 FAV589951:FAV589958 FKR589951:FKR589958 FUN589951:FUN589958 GEJ589951:GEJ589958 GOF589951:GOF589958 GYB589951:GYB589958 HHX589951:HHX589958 HRT589951:HRT589958 IBP589951:IBP589958 ILL589951:ILL589958 IVH589951:IVH589958 JFD589951:JFD589958 JOZ589951:JOZ589958 JYV589951:JYV589958 KIR589951:KIR589958 KSN589951:KSN589958 LCJ589951:LCJ589958 LMF589951:LMF589958 LWB589951:LWB589958 MFX589951:MFX589958 MPT589951:MPT589958 MZP589951:MZP589958 NJL589951:NJL589958 NTH589951:NTH589958 ODD589951:ODD589958 OMZ589951:OMZ589958 OWV589951:OWV589958 PGR589951:PGR589958 PQN589951:PQN589958 QAJ589951:QAJ589958 QKF589951:QKF589958 QUB589951:QUB589958 RDX589951:RDX589958 RNT589951:RNT589958 RXP589951:RXP589958 SHL589951:SHL589958 SRH589951:SRH589958 TBD589951:TBD589958 TKZ589951:TKZ589958 TUV589951:TUV589958 UER589951:UER589958 UON589951:UON589958 UYJ589951:UYJ589958 VIF589951:VIF589958 VSB589951:VSB589958 WBX589951:WBX589958 WLT589951:WLT589958 WVP589951:WVP589958 H655487:H655494 JD655487:JD655494 SZ655487:SZ655494 ACV655487:ACV655494 AMR655487:AMR655494 AWN655487:AWN655494 BGJ655487:BGJ655494 BQF655487:BQF655494 CAB655487:CAB655494 CJX655487:CJX655494 CTT655487:CTT655494 DDP655487:DDP655494 DNL655487:DNL655494 DXH655487:DXH655494 EHD655487:EHD655494 EQZ655487:EQZ655494 FAV655487:FAV655494 FKR655487:FKR655494 FUN655487:FUN655494 GEJ655487:GEJ655494 GOF655487:GOF655494 GYB655487:GYB655494 HHX655487:HHX655494 HRT655487:HRT655494 IBP655487:IBP655494 ILL655487:ILL655494 IVH655487:IVH655494 JFD655487:JFD655494 JOZ655487:JOZ655494 JYV655487:JYV655494 KIR655487:KIR655494 KSN655487:KSN655494 LCJ655487:LCJ655494 LMF655487:LMF655494 LWB655487:LWB655494 MFX655487:MFX655494 MPT655487:MPT655494 MZP655487:MZP655494 NJL655487:NJL655494 NTH655487:NTH655494 ODD655487:ODD655494 OMZ655487:OMZ655494 OWV655487:OWV655494 PGR655487:PGR655494 PQN655487:PQN655494 QAJ655487:QAJ655494 QKF655487:QKF655494 QUB655487:QUB655494 RDX655487:RDX655494 RNT655487:RNT655494 RXP655487:RXP655494 SHL655487:SHL655494 SRH655487:SRH655494 TBD655487:TBD655494 TKZ655487:TKZ655494 TUV655487:TUV655494 UER655487:UER655494 UON655487:UON655494 UYJ655487:UYJ655494 VIF655487:VIF655494 VSB655487:VSB655494 WBX655487:WBX655494 WLT655487:WLT655494 WVP655487:WVP655494 H721023:H721030 JD721023:JD721030 SZ721023:SZ721030 ACV721023:ACV721030 AMR721023:AMR721030 AWN721023:AWN721030 BGJ721023:BGJ721030 BQF721023:BQF721030 CAB721023:CAB721030 CJX721023:CJX721030 CTT721023:CTT721030 DDP721023:DDP721030 DNL721023:DNL721030 DXH721023:DXH721030 EHD721023:EHD721030 EQZ721023:EQZ721030 FAV721023:FAV721030 FKR721023:FKR721030 FUN721023:FUN721030 GEJ721023:GEJ721030 GOF721023:GOF721030 GYB721023:GYB721030 HHX721023:HHX721030 HRT721023:HRT721030 IBP721023:IBP721030 ILL721023:ILL721030 IVH721023:IVH721030 JFD721023:JFD721030 JOZ721023:JOZ721030 JYV721023:JYV721030 KIR721023:KIR721030 KSN721023:KSN721030 LCJ721023:LCJ721030 LMF721023:LMF721030 LWB721023:LWB721030 MFX721023:MFX721030 MPT721023:MPT721030 MZP721023:MZP721030 NJL721023:NJL721030 NTH721023:NTH721030 ODD721023:ODD721030 OMZ721023:OMZ721030 OWV721023:OWV721030 PGR721023:PGR721030 PQN721023:PQN721030 QAJ721023:QAJ721030 QKF721023:QKF721030 QUB721023:QUB721030 RDX721023:RDX721030 RNT721023:RNT721030 RXP721023:RXP721030 SHL721023:SHL721030 SRH721023:SRH721030 TBD721023:TBD721030 TKZ721023:TKZ721030 TUV721023:TUV721030 UER721023:UER721030 UON721023:UON721030 UYJ721023:UYJ721030 VIF721023:VIF721030 VSB721023:VSB721030 WBX721023:WBX721030 WLT721023:WLT721030 WVP721023:WVP721030 H786559:H786566 JD786559:JD786566 SZ786559:SZ786566 ACV786559:ACV786566 AMR786559:AMR786566 AWN786559:AWN786566 BGJ786559:BGJ786566 BQF786559:BQF786566 CAB786559:CAB786566 CJX786559:CJX786566 CTT786559:CTT786566 DDP786559:DDP786566 DNL786559:DNL786566 DXH786559:DXH786566 EHD786559:EHD786566 EQZ786559:EQZ786566 FAV786559:FAV786566 FKR786559:FKR786566 FUN786559:FUN786566 GEJ786559:GEJ786566 GOF786559:GOF786566 GYB786559:GYB786566 HHX786559:HHX786566 HRT786559:HRT786566 IBP786559:IBP786566 ILL786559:ILL786566 IVH786559:IVH786566 JFD786559:JFD786566 JOZ786559:JOZ786566 JYV786559:JYV786566 KIR786559:KIR786566 KSN786559:KSN786566 LCJ786559:LCJ786566 LMF786559:LMF786566 LWB786559:LWB786566 MFX786559:MFX786566 MPT786559:MPT786566 MZP786559:MZP786566 NJL786559:NJL786566 NTH786559:NTH786566 ODD786559:ODD786566 OMZ786559:OMZ786566 OWV786559:OWV786566 PGR786559:PGR786566 PQN786559:PQN786566 QAJ786559:QAJ786566 QKF786559:QKF786566 QUB786559:QUB786566 RDX786559:RDX786566 RNT786559:RNT786566 RXP786559:RXP786566 SHL786559:SHL786566 SRH786559:SRH786566 TBD786559:TBD786566 TKZ786559:TKZ786566 TUV786559:TUV786566 UER786559:UER786566 UON786559:UON786566 UYJ786559:UYJ786566 VIF786559:VIF786566 VSB786559:VSB786566 WBX786559:WBX786566 WLT786559:WLT786566 WVP786559:WVP786566 H852095:H852102 JD852095:JD852102 SZ852095:SZ852102 ACV852095:ACV852102 AMR852095:AMR852102 AWN852095:AWN852102 BGJ852095:BGJ852102 BQF852095:BQF852102 CAB852095:CAB852102 CJX852095:CJX852102 CTT852095:CTT852102 DDP852095:DDP852102 DNL852095:DNL852102 DXH852095:DXH852102 EHD852095:EHD852102 EQZ852095:EQZ852102 FAV852095:FAV852102 FKR852095:FKR852102 FUN852095:FUN852102 GEJ852095:GEJ852102 GOF852095:GOF852102 GYB852095:GYB852102 HHX852095:HHX852102 HRT852095:HRT852102 IBP852095:IBP852102 ILL852095:ILL852102 IVH852095:IVH852102 JFD852095:JFD852102 JOZ852095:JOZ852102 JYV852095:JYV852102 KIR852095:KIR852102 KSN852095:KSN852102 LCJ852095:LCJ852102 LMF852095:LMF852102 LWB852095:LWB852102 MFX852095:MFX852102 MPT852095:MPT852102 MZP852095:MZP852102 NJL852095:NJL852102 NTH852095:NTH852102 ODD852095:ODD852102 OMZ852095:OMZ852102 OWV852095:OWV852102 PGR852095:PGR852102 PQN852095:PQN852102 QAJ852095:QAJ852102 QKF852095:QKF852102 QUB852095:QUB852102 RDX852095:RDX852102 RNT852095:RNT852102 RXP852095:RXP852102 SHL852095:SHL852102 SRH852095:SRH852102 TBD852095:TBD852102 TKZ852095:TKZ852102 TUV852095:TUV852102 UER852095:UER852102 UON852095:UON852102 UYJ852095:UYJ852102 VIF852095:VIF852102 VSB852095:VSB852102 WBX852095:WBX852102 WLT852095:WLT852102 WVP852095:WVP852102 H917631:H917638 JD917631:JD917638 SZ917631:SZ917638 ACV917631:ACV917638 AMR917631:AMR917638 AWN917631:AWN917638 BGJ917631:BGJ917638 BQF917631:BQF917638 CAB917631:CAB917638 CJX917631:CJX917638 CTT917631:CTT917638 DDP917631:DDP917638 DNL917631:DNL917638 DXH917631:DXH917638 EHD917631:EHD917638 EQZ917631:EQZ917638 FAV917631:FAV917638 FKR917631:FKR917638 FUN917631:FUN917638 GEJ917631:GEJ917638 GOF917631:GOF917638 GYB917631:GYB917638 HHX917631:HHX917638 HRT917631:HRT917638 IBP917631:IBP917638 ILL917631:ILL917638 IVH917631:IVH917638 JFD917631:JFD917638 JOZ917631:JOZ917638 JYV917631:JYV917638 KIR917631:KIR917638 KSN917631:KSN917638 LCJ917631:LCJ917638 LMF917631:LMF917638 LWB917631:LWB917638 MFX917631:MFX917638 MPT917631:MPT917638 MZP917631:MZP917638 NJL917631:NJL917638 NTH917631:NTH917638 ODD917631:ODD917638 OMZ917631:OMZ917638 OWV917631:OWV917638 PGR917631:PGR917638 PQN917631:PQN917638 QAJ917631:QAJ917638 QKF917631:QKF917638 QUB917631:QUB917638 RDX917631:RDX917638 RNT917631:RNT917638 RXP917631:RXP917638 SHL917631:SHL917638 SRH917631:SRH917638 TBD917631:TBD917638 TKZ917631:TKZ917638 TUV917631:TUV917638 UER917631:UER917638 UON917631:UON917638 UYJ917631:UYJ917638 VIF917631:VIF917638 VSB917631:VSB917638 WBX917631:WBX917638 WLT917631:WLT917638 WVP917631:WVP917638 H983167:H983174 JD983167:JD983174 SZ983167:SZ983174 ACV983167:ACV983174 AMR983167:AMR983174 AWN983167:AWN983174 BGJ983167:BGJ983174 BQF983167:BQF983174 CAB983167:CAB983174 CJX983167:CJX983174 CTT983167:CTT983174 DDP983167:DDP983174 DNL983167:DNL983174 DXH983167:DXH983174 EHD983167:EHD983174 EQZ983167:EQZ983174 FAV983167:FAV983174 FKR983167:FKR983174 FUN983167:FUN983174 GEJ983167:GEJ983174 GOF983167:GOF983174 GYB983167:GYB983174 HHX983167:HHX983174 HRT983167:HRT983174 IBP983167:IBP983174 ILL983167:ILL983174 IVH983167:IVH983174 JFD983167:JFD983174 JOZ983167:JOZ983174 JYV983167:JYV983174 KIR983167:KIR983174 KSN983167:KSN983174 LCJ983167:LCJ983174 LMF983167:LMF983174 LWB983167:LWB983174 MFX983167:MFX983174 MPT983167:MPT983174 MZP983167:MZP983174 NJL983167:NJL983174 NTH983167:NTH983174 ODD983167:ODD983174 OMZ983167:OMZ983174 OWV983167:OWV983174 PGR983167:PGR983174 PQN983167:PQN983174 QAJ983167:QAJ983174 QKF983167:QKF983174 QUB983167:QUB983174 RDX983167:RDX983174 RNT983167:RNT983174 RXP983167:RXP983174 SHL983167:SHL983174 SRH983167:SRH983174 TBD983167:TBD983174 TKZ983167:TKZ983174 TUV983167:TUV983174 UER983167:UER983174 UON983167:UON983174 UYJ983167:UYJ983174 VIF983167:VIF983174 VSB983167:VSB983174 WBX983167:WBX983174 WLT983167:WLT983174 WVP983167:WVP983174 G65:G75 JC65:JC75 SY65:SY75 ACU65:ACU75 AMQ65:AMQ75 AWM65:AWM75 BGI65:BGI75 BQE65:BQE75 CAA65:CAA75 CJW65:CJW75 CTS65:CTS75 DDO65:DDO75 DNK65:DNK75 DXG65:DXG75 EHC65:EHC75 EQY65:EQY75 FAU65:FAU75 FKQ65:FKQ75 FUM65:FUM75 GEI65:GEI75 GOE65:GOE75 GYA65:GYA75 HHW65:HHW75 HRS65:HRS75 IBO65:IBO75 ILK65:ILK75 IVG65:IVG75 JFC65:JFC75 JOY65:JOY75 JYU65:JYU75 KIQ65:KIQ75 KSM65:KSM75 LCI65:LCI75 LME65:LME75 LWA65:LWA75 MFW65:MFW75 MPS65:MPS75 MZO65:MZO75 NJK65:NJK75 NTG65:NTG75 ODC65:ODC75 OMY65:OMY75 OWU65:OWU75 PGQ65:PGQ75 PQM65:PQM75 QAI65:QAI75 QKE65:QKE75 QUA65:QUA75 RDW65:RDW75 RNS65:RNS75 RXO65:RXO75 SHK65:SHK75 SRG65:SRG75 TBC65:TBC75 TKY65:TKY75 TUU65:TUU75 UEQ65:UEQ75 UOM65:UOM75 UYI65:UYI75 VIE65:VIE75 VSA65:VSA75 WBW65:WBW75 WLS65:WLS75 WVO65:WVO75 G65618:G65628 JC65618:JC65628 SY65618:SY65628 ACU65618:ACU65628 AMQ65618:AMQ65628 AWM65618:AWM65628 BGI65618:BGI65628 BQE65618:BQE65628 CAA65618:CAA65628 CJW65618:CJW65628 CTS65618:CTS65628 DDO65618:DDO65628 DNK65618:DNK65628 DXG65618:DXG65628 EHC65618:EHC65628 EQY65618:EQY65628 FAU65618:FAU65628 FKQ65618:FKQ65628 FUM65618:FUM65628 GEI65618:GEI65628 GOE65618:GOE65628 GYA65618:GYA65628 HHW65618:HHW65628 HRS65618:HRS65628 IBO65618:IBO65628 ILK65618:ILK65628 IVG65618:IVG65628 JFC65618:JFC65628 JOY65618:JOY65628 JYU65618:JYU65628 KIQ65618:KIQ65628 KSM65618:KSM65628 LCI65618:LCI65628 LME65618:LME65628 LWA65618:LWA65628 MFW65618:MFW65628 MPS65618:MPS65628 MZO65618:MZO65628 NJK65618:NJK65628 NTG65618:NTG65628 ODC65618:ODC65628 OMY65618:OMY65628 OWU65618:OWU65628 PGQ65618:PGQ65628 PQM65618:PQM65628 QAI65618:QAI65628 QKE65618:QKE65628 QUA65618:QUA65628 RDW65618:RDW65628 RNS65618:RNS65628 RXO65618:RXO65628 SHK65618:SHK65628 SRG65618:SRG65628 TBC65618:TBC65628 TKY65618:TKY65628 TUU65618:TUU65628 UEQ65618:UEQ65628 UOM65618:UOM65628 UYI65618:UYI65628 VIE65618:VIE65628 VSA65618:VSA65628 WBW65618:WBW65628 WLS65618:WLS65628 WVO65618:WVO65628 G131154:G131164 JC131154:JC131164 SY131154:SY131164 ACU131154:ACU131164 AMQ131154:AMQ131164 AWM131154:AWM131164 BGI131154:BGI131164 BQE131154:BQE131164 CAA131154:CAA131164 CJW131154:CJW131164 CTS131154:CTS131164 DDO131154:DDO131164 DNK131154:DNK131164 DXG131154:DXG131164 EHC131154:EHC131164 EQY131154:EQY131164 FAU131154:FAU131164 FKQ131154:FKQ131164 FUM131154:FUM131164 GEI131154:GEI131164 GOE131154:GOE131164 GYA131154:GYA131164 HHW131154:HHW131164 HRS131154:HRS131164 IBO131154:IBO131164 ILK131154:ILK131164 IVG131154:IVG131164 JFC131154:JFC131164 JOY131154:JOY131164 JYU131154:JYU131164 KIQ131154:KIQ131164 KSM131154:KSM131164 LCI131154:LCI131164 LME131154:LME131164 LWA131154:LWA131164 MFW131154:MFW131164 MPS131154:MPS131164 MZO131154:MZO131164 NJK131154:NJK131164 NTG131154:NTG131164 ODC131154:ODC131164 OMY131154:OMY131164 OWU131154:OWU131164 PGQ131154:PGQ131164 PQM131154:PQM131164 QAI131154:QAI131164 QKE131154:QKE131164 QUA131154:QUA131164 RDW131154:RDW131164 RNS131154:RNS131164 RXO131154:RXO131164 SHK131154:SHK131164 SRG131154:SRG131164 TBC131154:TBC131164 TKY131154:TKY131164 TUU131154:TUU131164 UEQ131154:UEQ131164 UOM131154:UOM131164 UYI131154:UYI131164 VIE131154:VIE131164 VSA131154:VSA131164 WBW131154:WBW131164 WLS131154:WLS131164 WVO131154:WVO131164 G196690:G196700 JC196690:JC196700 SY196690:SY196700 ACU196690:ACU196700 AMQ196690:AMQ196700 AWM196690:AWM196700 BGI196690:BGI196700 BQE196690:BQE196700 CAA196690:CAA196700 CJW196690:CJW196700 CTS196690:CTS196700 DDO196690:DDO196700 DNK196690:DNK196700 DXG196690:DXG196700 EHC196690:EHC196700 EQY196690:EQY196700 FAU196690:FAU196700 FKQ196690:FKQ196700 FUM196690:FUM196700 GEI196690:GEI196700 GOE196690:GOE196700 GYA196690:GYA196700 HHW196690:HHW196700 HRS196690:HRS196700 IBO196690:IBO196700 ILK196690:ILK196700 IVG196690:IVG196700 JFC196690:JFC196700 JOY196690:JOY196700 JYU196690:JYU196700 KIQ196690:KIQ196700 KSM196690:KSM196700 LCI196690:LCI196700 LME196690:LME196700 LWA196690:LWA196700 MFW196690:MFW196700 MPS196690:MPS196700 MZO196690:MZO196700 NJK196690:NJK196700 NTG196690:NTG196700 ODC196690:ODC196700 OMY196690:OMY196700 OWU196690:OWU196700 PGQ196690:PGQ196700 PQM196690:PQM196700 QAI196690:QAI196700 QKE196690:QKE196700 QUA196690:QUA196700 RDW196690:RDW196700 RNS196690:RNS196700 RXO196690:RXO196700 SHK196690:SHK196700 SRG196690:SRG196700 TBC196690:TBC196700 TKY196690:TKY196700 TUU196690:TUU196700 UEQ196690:UEQ196700 UOM196690:UOM196700 UYI196690:UYI196700 VIE196690:VIE196700 VSA196690:VSA196700 WBW196690:WBW196700 WLS196690:WLS196700 WVO196690:WVO196700 G262226:G262236 JC262226:JC262236 SY262226:SY262236 ACU262226:ACU262236 AMQ262226:AMQ262236 AWM262226:AWM262236 BGI262226:BGI262236 BQE262226:BQE262236 CAA262226:CAA262236 CJW262226:CJW262236 CTS262226:CTS262236 DDO262226:DDO262236 DNK262226:DNK262236 DXG262226:DXG262236 EHC262226:EHC262236 EQY262226:EQY262236 FAU262226:FAU262236 FKQ262226:FKQ262236 FUM262226:FUM262236 GEI262226:GEI262236 GOE262226:GOE262236 GYA262226:GYA262236 HHW262226:HHW262236 HRS262226:HRS262236 IBO262226:IBO262236 ILK262226:ILK262236 IVG262226:IVG262236 JFC262226:JFC262236 JOY262226:JOY262236 JYU262226:JYU262236 KIQ262226:KIQ262236 KSM262226:KSM262236 LCI262226:LCI262236 LME262226:LME262236 LWA262226:LWA262236 MFW262226:MFW262236 MPS262226:MPS262236 MZO262226:MZO262236 NJK262226:NJK262236 NTG262226:NTG262236 ODC262226:ODC262236 OMY262226:OMY262236 OWU262226:OWU262236 PGQ262226:PGQ262236 PQM262226:PQM262236 QAI262226:QAI262236 QKE262226:QKE262236 QUA262226:QUA262236 RDW262226:RDW262236 RNS262226:RNS262236 RXO262226:RXO262236 SHK262226:SHK262236 SRG262226:SRG262236 TBC262226:TBC262236 TKY262226:TKY262236 TUU262226:TUU262236 UEQ262226:UEQ262236 UOM262226:UOM262236 UYI262226:UYI262236 VIE262226:VIE262236 VSA262226:VSA262236 WBW262226:WBW262236 WLS262226:WLS262236 WVO262226:WVO262236 G327762:G327772 JC327762:JC327772 SY327762:SY327772 ACU327762:ACU327772 AMQ327762:AMQ327772 AWM327762:AWM327772 BGI327762:BGI327772 BQE327762:BQE327772 CAA327762:CAA327772 CJW327762:CJW327772 CTS327762:CTS327772 DDO327762:DDO327772 DNK327762:DNK327772 DXG327762:DXG327772 EHC327762:EHC327772 EQY327762:EQY327772 FAU327762:FAU327772 FKQ327762:FKQ327772 FUM327762:FUM327772 GEI327762:GEI327772 GOE327762:GOE327772 GYA327762:GYA327772 HHW327762:HHW327772 HRS327762:HRS327772 IBO327762:IBO327772 ILK327762:ILK327772 IVG327762:IVG327772 JFC327762:JFC327772 JOY327762:JOY327772 JYU327762:JYU327772 KIQ327762:KIQ327772 KSM327762:KSM327772 LCI327762:LCI327772 LME327762:LME327772 LWA327762:LWA327772 MFW327762:MFW327772 MPS327762:MPS327772 MZO327762:MZO327772 NJK327762:NJK327772 NTG327762:NTG327772 ODC327762:ODC327772 OMY327762:OMY327772 OWU327762:OWU327772 PGQ327762:PGQ327772 PQM327762:PQM327772 QAI327762:QAI327772 QKE327762:QKE327772 QUA327762:QUA327772 RDW327762:RDW327772 RNS327762:RNS327772 RXO327762:RXO327772 SHK327762:SHK327772 SRG327762:SRG327772 TBC327762:TBC327772 TKY327762:TKY327772 TUU327762:TUU327772 UEQ327762:UEQ327772 UOM327762:UOM327772 UYI327762:UYI327772 VIE327762:VIE327772 VSA327762:VSA327772 WBW327762:WBW327772 WLS327762:WLS327772 WVO327762:WVO327772 G393298:G393308 JC393298:JC393308 SY393298:SY393308 ACU393298:ACU393308 AMQ393298:AMQ393308 AWM393298:AWM393308 BGI393298:BGI393308 BQE393298:BQE393308 CAA393298:CAA393308 CJW393298:CJW393308 CTS393298:CTS393308 DDO393298:DDO393308 DNK393298:DNK393308 DXG393298:DXG393308 EHC393298:EHC393308 EQY393298:EQY393308 FAU393298:FAU393308 FKQ393298:FKQ393308 FUM393298:FUM393308 GEI393298:GEI393308 GOE393298:GOE393308 GYA393298:GYA393308 HHW393298:HHW393308 HRS393298:HRS393308 IBO393298:IBO393308 ILK393298:ILK393308 IVG393298:IVG393308 JFC393298:JFC393308 JOY393298:JOY393308 JYU393298:JYU393308 KIQ393298:KIQ393308 KSM393298:KSM393308 LCI393298:LCI393308 LME393298:LME393308 LWA393298:LWA393308 MFW393298:MFW393308 MPS393298:MPS393308 MZO393298:MZO393308 NJK393298:NJK393308 NTG393298:NTG393308 ODC393298:ODC393308 OMY393298:OMY393308 OWU393298:OWU393308 PGQ393298:PGQ393308 PQM393298:PQM393308 QAI393298:QAI393308 QKE393298:QKE393308 QUA393298:QUA393308 RDW393298:RDW393308 RNS393298:RNS393308 RXO393298:RXO393308 SHK393298:SHK393308 SRG393298:SRG393308 TBC393298:TBC393308 TKY393298:TKY393308 TUU393298:TUU393308 UEQ393298:UEQ393308 UOM393298:UOM393308 UYI393298:UYI393308 VIE393298:VIE393308 VSA393298:VSA393308 WBW393298:WBW393308 WLS393298:WLS393308 WVO393298:WVO393308 G458834:G458844 JC458834:JC458844 SY458834:SY458844 ACU458834:ACU458844 AMQ458834:AMQ458844 AWM458834:AWM458844 BGI458834:BGI458844 BQE458834:BQE458844 CAA458834:CAA458844 CJW458834:CJW458844 CTS458834:CTS458844 DDO458834:DDO458844 DNK458834:DNK458844 DXG458834:DXG458844 EHC458834:EHC458844 EQY458834:EQY458844 FAU458834:FAU458844 FKQ458834:FKQ458844 FUM458834:FUM458844 GEI458834:GEI458844 GOE458834:GOE458844 GYA458834:GYA458844 HHW458834:HHW458844 HRS458834:HRS458844 IBO458834:IBO458844 ILK458834:ILK458844 IVG458834:IVG458844 JFC458834:JFC458844 JOY458834:JOY458844 JYU458834:JYU458844 KIQ458834:KIQ458844 KSM458834:KSM458844 LCI458834:LCI458844 LME458834:LME458844 LWA458834:LWA458844 MFW458834:MFW458844 MPS458834:MPS458844 MZO458834:MZO458844 NJK458834:NJK458844 NTG458834:NTG458844 ODC458834:ODC458844 OMY458834:OMY458844 OWU458834:OWU458844 PGQ458834:PGQ458844 PQM458834:PQM458844 QAI458834:QAI458844 QKE458834:QKE458844 QUA458834:QUA458844 RDW458834:RDW458844 RNS458834:RNS458844 RXO458834:RXO458844 SHK458834:SHK458844 SRG458834:SRG458844 TBC458834:TBC458844 TKY458834:TKY458844 TUU458834:TUU458844 UEQ458834:UEQ458844 UOM458834:UOM458844 UYI458834:UYI458844 VIE458834:VIE458844 VSA458834:VSA458844 WBW458834:WBW458844 WLS458834:WLS458844 WVO458834:WVO458844 G524370:G524380 JC524370:JC524380 SY524370:SY524380 ACU524370:ACU524380 AMQ524370:AMQ524380 AWM524370:AWM524380 BGI524370:BGI524380 BQE524370:BQE524380 CAA524370:CAA524380 CJW524370:CJW524380 CTS524370:CTS524380 DDO524370:DDO524380 DNK524370:DNK524380 DXG524370:DXG524380 EHC524370:EHC524380 EQY524370:EQY524380 FAU524370:FAU524380 FKQ524370:FKQ524380 FUM524370:FUM524380 GEI524370:GEI524380 GOE524370:GOE524380 GYA524370:GYA524380 HHW524370:HHW524380 HRS524370:HRS524380 IBO524370:IBO524380 ILK524370:ILK524380 IVG524370:IVG524380 JFC524370:JFC524380 JOY524370:JOY524380 JYU524370:JYU524380 KIQ524370:KIQ524380 KSM524370:KSM524380 LCI524370:LCI524380 LME524370:LME524380 LWA524370:LWA524380 MFW524370:MFW524380 MPS524370:MPS524380 MZO524370:MZO524380 NJK524370:NJK524380 NTG524370:NTG524380 ODC524370:ODC524380 OMY524370:OMY524380 OWU524370:OWU524380 PGQ524370:PGQ524380 PQM524370:PQM524380 QAI524370:QAI524380 QKE524370:QKE524380 QUA524370:QUA524380 RDW524370:RDW524380 RNS524370:RNS524380 RXO524370:RXO524380 SHK524370:SHK524380 SRG524370:SRG524380 TBC524370:TBC524380 TKY524370:TKY524380 TUU524370:TUU524380 UEQ524370:UEQ524380 UOM524370:UOM524380 UYI524370:UYI524380 VIE524370:VIE524380 VSA524370:VSA524380 WBW524370:WBW524380 WLS524370:WLS524380 WVO524370:WVO524380 G589906:G589916 JC589906:JC589916 SY589906:SY589916 ACU589906:ACU589916 AMQ589906:AMQ589916 AWM589906:AWM589916 BGI589906:BGI589916 BQE589906:BQE589916 CAA589906:CAA589916 CJW589906:CJW589916 CTS589906:CTS589916 DDO589906:DDO589916 DNK589906:DNK589916 DXG589906:DXG589916 EHC589906:EHC589916 EQY589906:EQY589916 FAU589906:FAU589916 FKQ589906:FKQ589916 FUM589906:FUM589916 GEI589906:GEI589916 GOE589906:GOE589916 GYA589906:GYA589916 HHW589906:HHW589916 HRS589906:HRS589916 IBO589906:IBO589916 ILK589906:ILK589916 IVG589906:IVG589916 JFC589906:JFC589916 JOY589906:JOY589916 JYU589906:JYU589916 KIQ589906:KIQ589916 KSM589906:KSM589916 LCI589906:LCI589916 LME589906:LME589916 LWA589906:LWA589916 MFW589906:MFW589916 MPS589906:MPS589916 MZO589906:MZO589916 NJK589906:NJK589916 NTG589906:NTG589916 ODC589906:ODC589916 OMY589906:OMY589916 OWU589906:OWU589916 PGQ589906:PGQ589916 PQM589906:PQM589916 QAI589906:QAI589916 QKE589906:QKE589916 QUA589906:QUA589916 RDW589906:RDW589916 RNS589906:RNS589916 RXO589906:RXO589916 SHK589906:SHK589916 SRG589906:SRG589916 TBC589906:TBC589916 TKY589906:TKY589916 TUU589906:TUU589916 UEQ589906:UEQ589916 UOM589906:UOM589916 UYI589906:UYI589916 VIE589906:VIE589916 VSA589906:VSA589916 WBW589906:WBW589916 WLS589906:WLS589916 WVO589906:WVO589916 G655442:G655452 JC655442:JC655452 SY655442:SY655452 ACU655442:ACU655452 AMQ655442:AMQ655452 AWM655442:AWM655452 BGI655442:BGI655452 BQE655442:BQE655452 CAA655442:CAA655452 CJW655442:CJW655452 CTS655442:CTS655452 DDO655442:DDO655452 DNK655442:DNK655452 DXG655442:DXG655452 EHC655442:EHC655452 EQY655442:EQY655452 FAU655442:FAU655452 FKQ655442:FKQ655452 FUM655442:FUM655452 GEI655442:GEI655452 GOE655442:GOE655452 GYA655442:GYA655452 HHW655442:HHW655452 HRS655442:HRS655452 IBO655442:IBO655452 ILK655442:ILK655452 IVG655442:IVG655452 JFC655442:JFC655452 JOY655442:JOY655452 JYU655442:JYU655452 KIQ655442:KIQ655452 KSM655442:KSM655452 LCI655442:LCI655452 LME655442:LME655452 LWA655442:LWA655452 MFW655442:MFW655452 MPS655442:MPS655452 MZO655442:MZO655452 NJK655442:NJK655452 NTG655442:NTG655452 ODC655442:ODC655452 OMY655442:OMY655452 OWU655442:OWU655452 PGQ655442:PGQ655452 PQM655442:PQM655452 QAI655442:QAI655452 QKE655442:QKE655452 QUA655442:QUA655452 RDW655442:RDW655452 RNS655442:RNS655452 RXO655442:RXO655452 SHK655442:SHK655452 SRG655442:SRG655452 TBC655442:TBC655452 TKY655442:TKY655452 TUU655442:TUU655452 UEQ655442:UEQ655452 UOM655442:UOM655452 UYI655442:UYI655452 VIE655442:VIE655452 VSA655442:VSA655452 WBW655442:WBW655452 WLS655442:WLS655452 WVO655442:WVO655452 G720978:G720988 JC720978:JC720988 SY720978:SY720988 ACU720978:ACU720988 AMQ720978:AMQ720988 AWM720978:AWM720988 BGI720978:BGI720988 BQE720978:BQE720988 CAA720978:CAA720988 CJW720978:CJW720988 CTS720978:CTS720988 DDO720978:DDO720988 DNK720978:DNK720988 DXG720978:DXG720988 EHC720978:EHC720988 EQY720978:EQY720988 FAU720978:FAU720988 FKQ720978:FKQ720988 FUM720978:FUM720988 GEI720978:GEI720988 GOE720978:GOE720988 GYA720978:GYA720988 HHW720978:HHW720988 HRS720978:HRS720988 IBO720978:IBO720988 ILK720978:ILK720988 IVG720978:IVG720988 JFC720978:JFC720988 JOY720978:JOY720988 JYU720978:JYU720988 KIQ720978:KIQ720988 KSM720978:KSM720988 LCI720978:LCI720988 LME720978:LME720988 LWA720978:LWA720988 MFW720978:MFW720988 MPS720978:MPS720988 MZO720978:MZO720988 NJK720978:NJK720988 NTG720978:NTG720988 ODC720978:ODC720988 OMY720978:OMY720988 OWU720978:OWU720988 PGQ720978:PGQ720988 PQM720978:PQM720988 QAI720978:QAI720988 QKE720978:QKE720988 QUA720978:QUA720988 RDW720978:RDW720988 RNS720978:RNS720988 RXO720978:RXO720988 SHK720978:SHK720988 SRG720978:SRG720988 TBC720978:TBC720988 TKY720978:TKY720988 TUU720978:TUU720988 UEQ720978:UEQ720988 UOM720978:UOM720988 UYI720978:UYI720988 VIE720978:VIE720988 VSA720978:VSA720988 WBW720978:WBW720988 WLS720978:WLS720988 WVO720978:WVO720988 G786514:G786524 JC786514:JC786524 SY786514:SY786524 ACU786514:ACU786524 AMQ786514:AMQ786524 AWM786514:AWM786524 BGI786514:BGI786524 BQE786514:BQE786524 CAA786514:CAA786524 CJW786514:CJW786524 CTS786514:CTS786524 DDO786514:DDO786524 DNK786514:DNK786524 DXG786514:DXG786524 EHC786514:EHC786524 EQY786514:EQY786524 FAU786514:FAU786524 FKQ786514:FKQ786524 FUM786514:FUM786524 GEI786514:GEI786524 GOE786514:GOE786524 GYA786514:GYA786524 HHW786514:HHW786524 HRS786514:HRS786524 IBO786514:IBO786524 ILK786514:ILK786524 IVG786514:IVG786524 JFC786514:JFC786524 JOY786514:JOY786524 JYU786514:JYU786524 KIQ786514:KIQ786524 KSM786514:KSM786524 LCI786514:LCI786524 LME786514:LME786524 LWA786514:LWA786524 MFW786514:MFW786524 MPS786514:MPS786524 MZO786514:MZO786524 NJK786514:NJK786524 NTG786514:NTG786524 ODC786514:ODC786524 OMY786514:OMY786524 OWU786514:OWU786524 PGQ786514:PGQ786524 PQM786514:PQM786524 QAI786514:QAI786524 QKE786514:QKE786524 QUA786514:QUA786524 RDW786514:RDW786524 RNS786514:RNS786524 RXO786514:RXO786524 SHK786514:SHK786524 SRG786514:SRG786524 TBC786514:TBC786524 TKY786514:TKY786524 TUU786514:TUU786524 UEQ786514:UEQ786524 UOM786514:UOM786524 UYI786514:UYI786524 VIE786514:VIE786524 VSA786514:VSA786524 WBW786514:WBW786524 WLS786514:WLS786524 WVO786514:WVO786524 G852050:G852060 JC852050:JC852060 SY852050:SY852060 ACU852050:ACU852060 AMQ852050:AMQ852060 AWM852050:AWM852060 BGI852050:BGI852060 BQE852050:BQE852060 CAA852050:CAA852060 CJW852050:CJW852060 CTS852050:CTS852060 DDO852050:DDO852060 DNK852050:DNK852060 DXG852050:DXG852060 EHC852050:EHC852060 EQY852050:EQY852060 FAU852050:FAU852060 FKQ852050:FKQ852060 FUM852050:FUM852060 GEI852050:GEI852060 GOE852050:GOE852060 GYA852050:GYA852060 HHW852050:HHW852060 HRS852050:HRS852060 IBO852050:IBO852060 ILK852050:ILK852060 IVG852050:IVG852060 JFC852050:JFC852060 JOY852050:JOY852060 JYU852050:JYU852060 KIQ852050:KIQ852060 KSM852050:KSM852060 LCI852050:LCI852060 LME852050:LME852060 LWA852050:LWA852060 MFW852050:MFW852060 MPS852050:MPS852060 MZO852050:MZO852060 NJK852050:NJK852060 NTG852050:NTG852060 ODC852050:ODC852060 OMY852050:OMY852060 OWU852050:OWU852060 PGQ852050:PGQ852060 PQM852050:PQM852060 QAI852050:QAI852060 QKE852050:QKE852060 QUA852050:QUA852060 RDW852050:RDW852060 RNS852050:RNS852060 RXO852050:RXO852060 SHK852050:SHK852060 SRG852050:SRG852060 TBC852050:TBC852060 TKY852050:TKY852060 TUU852050:TUU852060 UEQ852050:UEQ852060 UOM852050:UOM852060 UYI852050:UYI852060 VIE852050:VIE852060 VSA852050:VSA852060 WBW852050:WBW852060 WLS852050:WLS852060 WVO852050:WVO852060 G917586:G917596 JC917586:JC917596 SY917586:SY917596 ACU917586:ACU917596 AMQ917586:AMQ917596 AWM917586:AWM917596 BGI917586:BGI917596 BQE917586:BQE917596 CAA917586:CAA917596 CJW917586:CJW917596 CTS917586:CTS917596 DDO917586:DDO917596 DNK917586:DNK917596 DXG917586:DXG917596 EHC917586:EHC917596 EQY917586:EQY917596 FAU917586:FAU917596 FKQ917586:FKQ917596 FUM917586:FUM917596 GEI917586:GEI917596 GOE917586:GOE917596 GYA917586:GYA917596 HHW917586:HHW917596 HRS917586:HRS917596 IBO917586:IBO917596 ILK917586:ILK917596 IVG917586:IVG917596 JFC917586:JFC917596 JOY917586:JOY917596 JYU917586:JYU917596 KIQ917586:KIQ917596 KSM917586:KSM917596 LCI917586:LCI917596 LME917586:LME917596 LWA917586:LWA917596 MFW917586:MFW917596 MPS917586:MPS917596 MZO917586:MZO917596 NJK917586:NJK917596 NTG917586:NTG917596 ODC917586:ODC917596 OMY917586:OMY917596 OWU917586:OWU917596 PGQ917586:PGQ917596 PQM917586:PQM917596 QAI917586:QAI917596 QKE917586:QKE917596 QUA917586:QUA917596 RDW917586:RDW917596 RNS917586:RNS917596 RXO917586:RXO917596 SHK917586:SHK917596 SRG917586:SRG917596 TBC917586:TBC917596 TKY917586:TKY917596 TUU917586:TUU917596 UEQ917586:UEQ917596 UOM917586:UOM917596 UYI917586:UYI917596 VIE917586:VIE917596 VSA917586:VSA917596 WBW917586:WBW917596 WLS917586:WLS917596 WVO917586:WVO917596 G983122:G983132 JC983122:JC983132 SY983122:SY983132 ACU983122:ACU983132 AMQ983122:AMQ983132 AWM983122:AWM983132 BGI983122:BGI983132 BQE983122:BQE983132 CAA983122:CAA983132 CJW983122:CJW983132 CTS983122:CTS983132 DDO983122:DDO983132 DNK983122:DNK983132 DXG983122:DXG983132 EHC983122:EHC983132 EQY983122:EQY983132 FAU983122:FAU983132 FKQ983122:FKQ983132 FUM983122:FUM983132 GEI983122:GEI983132 GOE983122:GOE983132 GYA983122:GYA983132 HHW983122:HHW983132 HRS983122:HRS983132 IBO983122:IBO983132 ILK983122:ILK983132 IVG983122:IVG983132 JFC983122:JFC983132 JOY983122:JOY983132 JYU983122:JYU983132 KIQ983122:KIQ983132 KSM983122:KSM983132 LCI983122:LCI983132 LME983122:LME983132 LWA983122:LWA983132 MFW983122:MFW983132 MPS983122:MPS983132 MZO983122:MZO983132 NJK983122:NJK983132 NTG983122:NTG983132 ODC983122:ODC983132 OMY983122:OMY983132 OWU983122:OWU983132 PGQ983122:PGQ983132 PQM983122:PQM983132 QAI983122:QAI983132 QKE983122:QKE983132 QUA983122:QUA983132 RDW983122:RDW983132 RNS983122:RNS983132 RXO983122:RXO983132 SHK983122:SHK983132 SRG983122:SRG983132 TBC983122:TBC983132 TKY983122:TKY983132 TUU983122:TUU983132 UEQ983122:UEQ983132 UOM983122:UOM983132 UYI983122:UYI983132 VIE983122:VIE983132 VSA983122:VSA983132 WBW983122:WBW983132 WLS983122:WLS983132 WVO983122:WVO983132 O111:O112 JK111:JK112 TG111:TG112 ADC111:ADC112 AMY111:AMY112 AWU111:AWU112 BGQ111:BGQ112 BQM111:BQM112 CAI111:CAI112 CKE111:CKE112 CUA111:CUA112 DDW111:DDW112 DNS111:DNS112 DXO111:DXO112 EHK111:EHK112 ERG111:ERG112 FBC111:FBC112 FKY111:FKY112 FUU111:FUU112 GEQ111:GEQ112 GOM111:GOM112 GYI111:GYI112 HIE111:HIE112 HSA111:HSA112 IBW111:IBW112 ILS111:ILS112 IVO111:IVO112 JFK111:JFK112 JPG111:JPG112 JZC111:JZC112 KIY111:KIY112 KSU111:KSU112 LCQ111:LCQ112 LMM111:LMM112 LWI111:LWI112 MGE111:MGE112 MQA111:MQA112 MZW111:MZW112 NJS111:NJS112 NTO111:NTO112 ODK111:ODK112 ONG111:ONG112 OXC111:OXC112 PGY111:PGY112 PQU111:PQU112 QAQ111:QAQ112 QKM111:QKM112 QUI111:QUI112 REE111:REE112 ROA111:ROA112 RXW111:RXW112 SHS111:SHS112 SRO111:SRO112 TBK111:TBK112 TLG111:TLG112 TVC111:TVC112 UEY111:UEY112 UOU111:UOU112 UYQ111:UYQ112 VIM111:VIM112 VSI111:VSI112 WCE111:WCE112 WMA111:WMA112 WVW111:WVW112 O65664:O65665 JK65664:JK65665 TG65664:TG65665 ADC65664:ADC65665 AMY65664:AMY65665 AWU65664:AWU65665 BGQ65664:BGQ65665 BQM65664:BQM65665 CAI65664:CAI65665 CKE65664:CKE65665 CUA65664:CUA65665 DDW65664:DDW65665 DNS65664:DNS65665 DXO65664:DXO65665 EHK65664:EHK65665 ERG65664:ERG65665 FBC65664:FBC65665 FKY65664:FKY65665 FUU65664:FUU65665 GEQ65664:GEQ65665 GOM65664:GOM65665 GYI65664:GYI65665 HIE65664:HIE65665 HSA65664:HSA65665 IBW65664:IBW65665 ILS65664:ILS65665 IVO65664:IVO65665 JFK65664:JFK65665 JPG65664:JPG65665 JZC65664:JZC65665 KIY65664:KIY65665 KSU65664:KSU65665 LCQ65664:LCQ65665 LMM65664:LMM65665 LWI65664:LWI65665 MGE65664:MGE65665 MQA65664:MQA65665 MZW65664:MZW65665 NJS65664:NJS65665 NTO65664:NTO65665 ODK65664:ODK65665 ONG65664:ONG65665 OXC65664:OXC65665 PGY65664:PGY65665 PQU65664:PQU65665 QAQ65664:QAQ65665 QKM65664:QKM65665 QUI65664:QUI65665 REE65664:REE65665 ROA65664:ROA65665 RXW65664:RXW65665 SHS65664:SHS65665 SRO65664:SRO65665 TBK65664:TBK65665 TLG65664:TLG65665 TVC65664:TVC65665 UEY65664:UEY65665 UOU65664:UOU65665 UYQ65664:UYQ65665 VIM65664:VIM65665 VSI65664:VSI65665 WCE65664:WCE65665 WMA65664:WMA65665 WVW65664:WVW65665 O131200:O131201 JK131200:JK131201 TG131200:TG131201 ADC131200:ADC131201 AMY131200:AMY131201 AWU131200:AWU131201 BGQ131200:BGQ131201 BQM131200:BQM131201 CAI131200:CAI131201 CKE131200:CKE131201 CUA131200:CUA131201 DDW131200:DDW131201 DNS131200:DNS131201 DXO131200:DXO131201 EHK131200:EHK131201 ERG131200:ERG131201 FBC131200:FBC131201 FKY131200:FKY131201 FUU131200:FUU131201 GEQ131200:GEQ131201 GOM131200:GOM131201 GYI131200:GYI131201 HIE131200:HIE131201 HSA131200:HSA131201 IBW131200:IBW131201 ILS131200:ILS131201 IVO131200:IVO131201 JFK131200:JFK131201 JPG131200:JPG131201 JZC131200:JZC131201 KIY131200:KIY131201 KSU131200:KSU131201 LCQ131200:LCQ131201 LMM131200:LMM131201 LWI131200:LWI131201 MGE131200:MGE131201 MQA131200:MQA131201 MZW131200:MZW131201 NJS131200:NJS131201 NTO131200:NTO131201 ODK131200:ODK131201 ONG131200:ONG131201 OXC131200:OXC131201 PGY131200:PGY131201 PQU131200:PQU131201 QAQ131200:QAQ131201 QKM131200:QKM131201 QUI131200:QUI131201 REE131200:REE131201 ROA131200:ROA131201 RXW131200:RXW131201 SHS131200:SHS131201 SRO131200:SRO131201 TBK131200:TBK131201 TLG131200:TLG131201 TVC131200:TVC131201 UEY131200:UEY131201 UOU131200:UOU131201 UYQ131200:UYQ131201 VIM131200:VIM131201 VSI131200:VSI131201 WCE131200:WCE131201 WMA131200:WMA131201 WVW131200:WVW131201 O196736:O196737 JK196736:JK196737 TG196736:TG196737 ADC196736:ADC196737 AMY196736:AMY196737 AWU196736:AWU196737 BGQ196736:BGQ196737 BQM196736:BQM196737 CAI196736:CAI196737 CKE196736:CKE196737 CUA196736:CUA196737 DDW196736:DDW196737 DNS196736:DNS196737 DXO196736:DXO196737 EHK196736:EHK196737 ERG196736:ERG196737 FBC196736:FBC196737 FKY196736:FKY196737 FUU196736:FUU196737 GEQ196736:GEQ196737 GOM196736:GOM196737 GYI196736:GYI196737 HIE196736:HIE196737 HSA196736:HSA196737 IBW196736:IBW196737 ILS196736:ILS196737 IVO196736:IVO196737 JFK196736:JFK196737 JPG196736:JPG196737 JZC196736:JZC196737 KIY196736:KIY196737 KSU196736:KSU196737 LCQ196736:LCQ196737 LMM196736:LMM196737 LWI196736:LWI196737 MGE196736:MGE196737 MQA196736:MQA196737 MZW196736:MZW196737 NJS196736:NJS196737 NTO196736:NTO196737 ODK196736:ODK196737 ONG196736:ONG196737 OXC196736:OXC196737 PGY196736:PGY196737 PQU196736:PQU196737 QAQ196736:QAQ196737 QKM196736:QKM196737 QUI196736:QUI196737 REE196736:REE196737 ROA196736:ROA196737 RXW196736:RXW196737 SHS196736:SHS196737 SRO196736:SRO196737 TBK196736:TBK196737 TLG196736:TLG196737 TVC196736:TVC196737 UEY196736:UEY196737 UOU196736:UOU196737 UYQ196736:UYQ196737 VIM196736:VIM196737 VSI196736:VSI196737 WCE196736:WCE196737 WMA196736:WMA196737 WVW196736:WVW196737 O262272:O262273 JK262272:JK262273 TG262272:TG262273 ADC262272:ADC262273 AMY262272:AMY262273 AWU262272:AWU262273 BGQ262272:BGQ262273 BQM262272:BQM262273 CAI262272:CAI262273 CKE262272:CKE262273 CUA262272:CUA262273 DDW262272:DDW262273 DNS262272:DNS262273 DXO262272:DXO262273 EHK262272:EHK262273 ERG262272:ERG262273 FBC262272:FBC262273 FKY262272:FKY262273 FUU262272:FUU262273 GEQ262272:GEQ262273 GOM262272:GOM262273 GYI262272:GYI262273 HIE262272:HIE262273 HSA262272:HSA262273 IBW262272:IBW262273 ILS262272:ILS262273 IVO262272:IVO262273 JFK262272:JFK262273 JPG262272:JPG262273 JZC262272:JZC262273 KIY262272:KIY262273 KSU262272:KSU262273 LCQ262272:LCQ262273 LMM262272:LMM262273 LWI262272:LWI262273 MGE262272:MGE262273 MQA262272:MQA262273 MZW262272:MZW262273 NJS262272:NJS262273 NTO262272:NTO262273 ODK262272:ODK262273 ONG262272:ONG262273 OXC262272:OXC262273 PGY262272:PGY262273 PQU262272:PQU262273 QAQ262272:QAQ262273 QKM262272:QKM262273 QUI262272:QUI262273 REE262272:REE262273 ROA262272:ROA262273 RXW262272:RXW262273 SHS262272:SHS262273 SRO262272:SRO262273 TBK262272:TBK262273 TLG262272:TLG262273 TVC262272:TVC262273 UEY262272:UEY262273 UOU262272:UOU262273 UYQ262272:UYQ262273 VIM262272:VIM262273 VSI262272:VSI262273 WCE262272:WCE262273 WMA262272:WMA262273 WVW262272:WVW262273 O327808:O327809 JK327808:JK327809 TG327808:TG327809 ADC327808:ADC327809 AMY327808:AMY327809 AWU327808:AWU327809 BGQ327808:BGQ327809 BQM327808:BQM327809 CAI327808:CAI327809 CKE327808:CKE327809 CUA327808:CUA327809 DDW327808:DDW327809 DNS327808:DNS327809 DXO327808:DXO327809 EHK327808:EHK327809 ERG327808:ERG327809 FBC327808:FBC327809 FKY327808:FKY327809 FUU327808:FUU327809 GEQ327808:GEQ327809 GOM327808:GOM327809 GYI327808:GYI327809 HIE327808:HIE327809 HSA327808:HSA327809 IBW327808:IBW327809 ILS327808:ILS327809 IVO327808:IVO327809 JFK327808:JFK327809 JPG327808:JPG327809 JZC327808:JZC327809 KIY327808:KIY327809 KSU327808:KSU327809 LCQ327808:LCQ327809 LMM327808:LMM327809 LWI327808:LWI327809 MGE327808:MGE327809 MQA327808:MQA327809 MZW327808:MZW327809 NJS327808:NJS327809 NTO327808:NTO327809 ODK327808:ODK327809 ONG327808:ONG327809 OXC327808:OXC327809 PGY327808:PGY327809 PQU327808:PQU327809 QAQ327808:QAQ327809 QKM327808:QKM327809 QUI327808:QUI327809 REE327808:REE327809 ROA327808:ROA327809 RXW327808:RXW327809 SHS327808:SHS327809 SRO327808:SRO327809 TBK327808:TBK327809 TLG327808:TLG327809 TVC327808:TVC327809 UEY327808:UEY327809 UOU327808:UOU327809 UYQ327808:UYQ327809 VIM327808:VIM327809 VSI327808:VSI327809 WCE327808:WCE327809 WMA327808:WMA327809 WVW327808:WVW327809 O393344:O393345 JK393344:JK393345 TG393344:TG393345 ADC393344:ADC393345 AMY393344:AMY393345 AWU393344:AWU393345 BGQ393344:BGQ393345 BQM393344:BQM393345 CAI393344:CAI393345 CKE393344:CKE393345 CUA393344:CUA393345 DDW393344:DDW393345 DNS393344:DNS393345 DXO393344:DXO393345 EHK393344:EHK393345 ERG393344:ERG393345 FBC393344:FBC393345 FKY393344:FKY393345 FUU393344:FUU393345 GEQ393344:GEQ393345 GOM393344:GOM393345 GYI393344:GYI393345 HIE393344:HIE393345 HSA393344:HSA393345 IBW393344:IBW393345 ILS393344:ILS393345 IVO393344:IVO393345 JFK393344:JFK393345 JPG393344:JPG393345 JZC393344:JZC393345 KIY393344:KIY393345 KSU393344:KSU393345 LCQ393344:LCQ393345 LMM393344:LMM393345 LWI393344:LWI393345 MGE393344:MGE393345 MQA393344:MQA393345 MZW393344:MZW393345 NJS393344:NJS393345 NTO393344:NTO393345 ODK393344:ODK393345 ONG393344:ONG393345 OXC393344:OXC393345 PGY393344:PGY393345 PQU393344:PQU393345 QAQ393344:QAQ393345 QKM393344:QKM393345 QUI393344:QUI393345 REE393344:REE393345 ROA393344:ROA393345 RXW393344:RXW393345 SHS393344:SHS393345 SRO393344:SRO393345 TBK393344:TBK393345 TLG393344:TLG393345 TVC393344:TVC393345 UEY393344:UEY393345 UOU393344:UOU393345 UYQ393344:UYQ393345 VIM393344:VIM393345 VSI393344:VSI393345 WCE393344:WCE393345 WMA393344:WMA393345 WVW393344:WVW393345 O458880:O458881 JK458880:JK458881 TG458880:TG458881 ADC458880:ADC458881 AMY458880:AMY458881 AWU458880:AWU458881 BGQ458880:BGQ458881 BQM458880:BQM458881 CAI458880:CAI458881 CKE458880:CKE458881 CUA458880:CUA458881 DDW458880:DDW458881 DNS458880:DNS458881 DXO458880:DXO458881 EHK458880:EHK458881 ERG458880:ERG458881 FBC458880:FBC458881 FKY458880:FKY458881 FUU458880:FUU458881 GEQ458880:GEQ458881 GOM458880:GOM458881 GYI458880:GYI458881 HIE458880:HIE458881 HSA458880:HSA458881 IBW458880:IBW458881 ILS458880:ILS458881 IVO458880:IVO458881 JFK458880:JFK458881 JPG458880:JPG458881 JZC458880:JZC458881 KIY458880:KIY458881 KSU458880:KSU458881 LCQ458880:LCQ458881 LMM458880:LMM458881 LWI458880:LWI458881 MGE458880:MGE458881 MQA458880:MQA458881 MZW458880:MZW458881 NJS458880:NJS458881 NTO458880:NTO458881 ODK458880:ODK458881 ONG458880:ONG458881 OXC458880:OXC458881 PGY458880:PGY458881 PQU458880:PQU458881 QAQ458880:QAQ458881 QKM458880:QKM458881 QUI458880:QUI458881 REE458880:REE458881 ROA458880:ROA458881 RXW458880:RXW458881 SHS458880:SHS458881 SRO458880:SRO458881 TBK458880:TBK458881 TLG458880:TLG458881 TVC458880:TVC458881 UEY458880:UEY458881 UOU458880:UOU458881 UYQ458880:UYQ458881 VIM458880:VIM458881 VSI458880:VSI458881 WCE458880:WCE458881 WMA458880:WMA458881 WVW458880:WVW458881 O524416:O524417 JK524416:JK524417 TG524416:TG524417 ADC524416:ADC524417 AMY524416:AMY524417 AWU524416:AWU524417 BGQ524416:BGQ524417 BQM524416:BQM524417 CAI524416:CAI524417 CKE524416:CKE524417 CUA524416:CUA524417 DDW524416:DDW524417 DNS524416:DNS524417 DXO524416:DXO524417 EHK524416:EHK524417 ERG524416:ERG524417 FBC524416:FBC524417 FKY524416:FKY524417 FUU524416:FUU524417 GEQ524416:GEQ524417 GOM524416:GOM524417 GYI524416:GYI524417 HIE524416:HIE524417 HSA524416:HSA524417 IBW524416:IBW524417 ILS524416:ILS524417 IVO524416:IVO524417 JFK524416:JFK524417 JPG524416:JPG524417 JZC524416:JZC524417 KIY524416:KIY524417 KSU524416:KSU524417 LCQ524416:LCQ524417 LMM524416:LMM524417 LWI524416:LWI524417 MGE524416:MGE524417 MQA524416:MQA524417 MZW524416:MZW524417 NJS524416:NJS524417 NTO524416:NTO524417 ODK524416:ODK524417 ONG524416:ONG524417 OXC524416:OXC524417 PGY524416:PGY524417 PQU524416:PQU524417 QAQ524416:QAQ524417 QKM524416:QKM524417 QUI524416:QUI524417 REE524416:REE524417 ROA524416:ROA524417 RXW524416:RXW524417 SHS524416:SHS524417 SRO524416:SRO524417 TBK524416:TBK524417 TLG524416:TLG524417 TVC524416:TVC524417 UEY524416:UEY524417 UOU524416:UOU524417 UYQ524416:UYQ524417 VIM524416:VIM524417 VSI524416:VSI524417 WCE524416:WCE524417 WMA524416:WMA524417 WVW524416:WVW524417 O589952:O589953 JK589952:JK589953 TG589952:TG589953 ADC589952:ADC589953 AMY589952:AMY589953 AWU589952:AWU589953 BGQ589952:BGQ589953 BQM589952:BQM589953 CAI589952:CAI589953 CKE589952:CKE589953 CUA589952:CUA589953 DDW589952:DDW589953 DNS589952:DNS589953 DXO589952:DXO589953 EHK589952:EHK589953 ERG589952:ERG589953 FBC589952:FBC589953 FKY589952:FKY589953 FUU589952:FUU589953 GEQ589952:GEQ589953 GOM589952:GOM589953 GYI589952:GYI589953 HIE589952:HIE589953 HSA589952:HSA589953 IBW589952:IBW589953 ILS589952:ILS589953 IVO589952:IVO589953 JFK589952:JFK589953 JPG589952:JPG589953 JZC589952:JZC589953 KIY589952:KIY589953 KSU589952:KSU589953 LCQ589952:LCQ589953 LMM589952:LMM589953 LWI589952:LWI589953 MGE589952:MGE589953 MQA589952:MQA589953 MZW589952:MZW589953 NJS589952:NJS589953 NTO589952:NTO589953 ODK589952:ODK589953 ONG589952:ONG589953 OXC589952:OXC589953 PGY589952:PGY589953 PQU589952:PQU589953 QAQ589952:QAQ589953 QKM589952:QKM589953 QUI589952:QUI589953 REE589952:REE589953 ROA589952:ROA589953 RXW589952:RXW589953 SHS589952:SHS589953 SRO589952:SRO589953 TBK589952:TBK589953 TLG589952:TLG589953 TVC589952:TVC589953 UEY589952:UEY589953 UOU589952:UOU589953 UYQ589952:UYQ589953 VIM589952:VIM589953 VSI589952:VSI589953 WCE589952:WCE589953 WMA589952:WMA589953 WVW589952:WVW589953 O655488:O655489 JK655488:JK655489 TG655488:TG655489 ADC655488:ADC655489 AMY655488:AMY655489 AWU655488:AWU655489 BGQ655488:BGQ655489 BQM655488:BQM655489 CAI655488:CAI655489 CKE655488:CKE655489 CUA655488:CUA655489 DDW655488:DDW655489 DNS655488:DNS655489 DXO655488:DXO655489 EHK655488:EHK655489 ERG655488:ERG655489 FBC655488:FBC655489 FKY655488:FKY655489 FUU655488:FUU655489 GEQ655488:GEQ655489 GOM655488:GOM655489 GYI655488:GYI655489 HIE655488:HIE655489 HSA655488:HSA655489 IBW655488:IBW655489 ILS655488:ILS655489 IVO655488:IVO655489 JFK655488:JFK655489 JPG655488:JPG655489 JZC655488:JZC655489 KIY655488:KIY655489 KSU655488:KSU655489 LCQ655488:LCQ655489 LMM655488:LMM655489 LWI655488:LWI655489 MGE655488:MGE655489 MQA655488:MQA655489 MZW655488:MZW655489 NJS655488:NJS655489 NTO655488:NTO655489 ODK655488:ODK655489 ONG655488:ONG655489 OXC655488:OXC655489 PGY655488:PGY655489 PQU655488:PQU655489 QAQ655488:QAQ655489 QKM655488:QKM655489 QUI655488:QUI655489 REE655488:REE655489 ROA655488:ROA655489 RXW655488:RXW655489 SHS655488:SHS655489 SRO655488:SRO655489 TBK655488:TBK655489 TLG655488:TLG655489 TVC655488:TVC655489 UEY655488:UEY655489 UOU655488:UOU655489 UYQ655488:UYQ655489 VIM655488:VIM655489 VSI655488:VSI655489 WCE655488:WCE655489 WMA655488:WMA655489 WVW655488:WVW655489 O721024:O721025 JK721024:JK721025 TG721024:TG721025 ADC721024:ADC721025 AMY721024:AMY721025 AWU721024:AWU721025 BGQ721024:BGQ721025 BQM721024:BQM721025 CAI721024:CAI721025 CKE721024:CKE721025 CUA721024:CUA721025 DDW721024:DDW721025 DNS721024:DNS721025 DXO721024:DXO721025 EHK721024:EHK721025 ERG721024:ERG721025 FBC721024:FBC721025 FKY721024:FKY721025 FUU721024:FUU721025 GEQ721024:GEQ721025 GOM721024:GOM721025 GYI721024:GYI721025 HIE721024:HIE721025 HSA721024:HSA721025 IBW721024:IBW721025 ILS721024:ILS721025 IVO721024:IVO721025 JFK721024:JFK721025 JPG721024:JPG721025 JZC721024:JZC721025 KIY721024:KIY721025 KSU721024:KSU721025 LCQ721024:LCQ721025 LMM721024:LMM721025 LWI721024:LWI721025 MGE721024:MGE721025 MQA721024:MQA721025 MZW721024:MZW721025 NJS721024:NJS721025 NTO721024:NTO721025 ODK721024:ODK721025 ONG721024:ONG721025 OXC721024:OXC721025 PGY721024:PGY721025 PQU721024:PQU721025 QAQ721024:QAQ721025 QKM721024:QKM721025 QUI721024:QUI721025 REE721024:REE721025 ROA721024:ROA721025 RXW721024:RXW721025 SHS721024:SHS721025 SRO721024:SRO721025 TBK721024:TBK721025 TLG721024:TLG721025 TVC721024:TVC721025 UEY721024:UEY721025 UOU721024:UOU721025 UYQ721024:UYQ721025 VIM721024:VIM721025 VSI721024:VSI721025 WCE721024:WCE721025 WMA721024:WMA721025 WVW721024:WVW721025 O786560:O786561 JK786560:JK786561 TG786560:TG786561 ADC786560:ADC786561 AMY786560:AMY786561 AWU786560:AWU786561 BGQ786560:BGQ786561 BQM786560:BQM786561 CAI786560:CAI786561 CKE786560:CKE786561 CUA786560:CUA786561 DDW786560:DDW786561 DNS786560:DNS786561 DXO786560:DXO786561 EHK786560:EHK786561 ERG786560:ERG786561 FBC786560:FBC786561 FKY786560:FKY786561 FUU786560:FUU786561 GEQ786560:GEQ786561 GOM786560:GOM786561 GYI786560:GYI786561 HIE786560:HIE786561 HSA786560:HSA786561 IBW786560:IBW786561 ILS786560:ILS786561 IVO786560:IVO786561 JFK786560:JFK786561 JPG786560:JPG786561 JZC786560:JZC786561 KIY786560:KIY786561 KSU786560:KSU786561 LCQ786560:LCQ786561 LMM786560:LMM786561 LWI786560:LWI786561 MGE786560:MGE786561 MQA786560:MQA786561 MZW786560:MZW786561 NJS786560:NJS786561 NTO786560:NTO786561 ODK786560:ODK786561 ONG786560:ONG786561 OXC786560:OXC786561 PGY786560:PGY786561 PQU786560:PQU786561 QAQ786560:QAQ786561 QKM786560:QKM786561 QUI786560:QUI786561 REE786560:REE786561 ROA786560:ROA786561 RXW786560:RXW786561 SHS786560:SHS786561 SRO786560:SRO786561 TBK786560:TBK786561 TLG786560:TLG786561 TVC786560:TVC786561 UEY786560:UEY786561 UOU786560:UOU786561 UYQ786560:UYQ786561 VIM786560:VIM786561 VSI786560:VSI786561 WCE786560:WCE786561 WMA786560:WMA786561 WVW786560:WVW786561 O852096:O852097 JK852096:JK852097 TG852096:TG852097 ADC852096:ADC852097 AMY852096:AMY852097 AWU852096:AWU852097 BGQ852096:BGQ852097 BQM852096:BQM852097 CAI852096:CAI852097 CKE852096:CKE852097 CUA852096:CUA852097 DDW852096:DDW852097 DNS852096:DNS852097 DXO852096:DXO852097 EHK852096:EHK852097 ERG852096:ERG852097 FBC852096:FBC852097 FKY852096:FKY852097 FUU852096:FUU852097 GEQ852096:GEQ852097 GOM852096:GOM852097 GYI852096:GYI852097 HIE852096:HIE852097 HSA852096:HSA852097 IBW852096:IBW852097 ILS852096:ILS852097 IVO852096:IVO852097 JFK852096:JFK852097 JPG852096:JPG852097 JZC852096:JZC852097 KIY852096:KIY852097 KSU852096:KSU852097 LCQ852096:LCQ852097 LMM852096:LMM852097 LWI852096:LWI852097 MGE852096:MGE852097 MQA852096:MQA852097 MZW852096:MZW852097 NJS852096:NJS852097 NTO852096:NTO852097 ODK852096:ODK852097 ONG852096:ONG852097 OXC852096:OXC852097 PGY852096:PGY852097 PQU852096:PQU852097 QAQ852096:QAQ852097 QKM852096:QKM852097 QUI852096:QUI852097 REE852096:REE852097 ROA852096:ROA852097 RXW852096:RXW852097 SHS852096:SHS852097 SRO852096:SRO852097 TBK852096:TBK852097 TLG852096:TLG852097 TVC852096:TVC852097 UEY852096:UEY852097 UOU852096:UOU852097 UYQ852096:UYQ852097 VIM852096:VIM852097 VSI852096:VSI852097 WCE852096:WCE852097 WMA852096:WMA852097 WVW852096:WVW852097 O917632:O917633 JK917632:JK917633 TG917632:TG917633 ADC917632:ADC917633 AMY917632:AMY917633 AWU917632:AWU917633 BGQ917632:BGQ917633 BQM917632:BQM917633 CAI917632:CAI917633 CKE917632:CKE917633 CUA917632:CUA917633 DDW917632:DDW917633 DNS917632:DNS917633 DXO917632:DXO917633 EHK917632:EHK917633 ERG917632:ERG917633 FBC917632:FBC917633 FKY917632:FKY917633 FUU917632:FUU917633 GEQ917632:GEQ917633 GOM917632:GOM917633 GYI917632:GYI917633 HIE917632:HIE917633 HSA917632:HSA917633 IBW917632:IBW917633 ILS917632:ILS917633 IVO917632:IVO917633 JFK917632:JFK917633 JPG917632:JPG917633 JZC917632:JZC917633 KIY917632:KIY917633 KSU917632:KSU917633 LCQ917632:LCQ917633 LMM917632:LMM917633 LWI917632:LWI917633 MGE917632:MGE917633 MQA917632:MQA917633 MZW917632:MZW917633 NJS917632:NJS917633 NTO917632:NTO917633 ODK917632:ODK917633 ONG917632:ONG917633 OXC917632:OXC917633 PGY917632:PGY917633 PQU917632:PQU917633 QAQ917632:QAQ917633 QKM917632:QKM917633 QUI917632:QUI917633 REE917632:REE917633 ROA917632:ROA917633 RXW917632:RXW917633 SHS917632:SHS917633 SRO917632:SRO917633 TBK917632:TBK917633 TLG917632:TLG917633 TVC917632:TVC917633 UEY917632:UEY917633 UOU917632:UOU917633 UYQ917632:UYQ917633 VIM917632:VIM917633 VSI917632:VSI917633 WCE917632:WCE917633 WMA917632:WMA917633 WVW917632:WVW917633 O983168:O983169 JK983168:JK983169 TG983168:TG983169 ADC983168:ADC983169 AMY983168:AMY983169 AWU983168:AWU983169 BGQ983168:BGQ983169 BQM983168:BQM983169 CAI983168:CAI983169 CKE983168:CKE983169 CUA983168:CUA983169 DDW983168:DDW983169 DNS983168:DNS983169 DXO983168:DXO983169 EHK983168:EHK983169 ERG983168:ERG983169 FBC983168:FBC983169 FKY983168:FKY983169 FUU983168:FUU983169 GEQ983168:GEQ983169 GOM983168:GOM983169 GYI983168:GYI983169 HIE983168:HIE983169 HSA983168:HSA983169 IBW983168:IBW983169 ILS983168:ILS983169 IVO983168:IVO983169 JFK983168:JFK983169 JPG983168:JPG983169 JZC983168:JZC983169 KIY983168:KIY983169 KSU983168:KSU983169 LCQ983168:LCQ983169 LMM983168:LMM983169 LWI983168:LWI983169 MGE983168:MGE983169 MQA983168:MQA983169 MZW983168:MZW983169 NJS983168:NJS983169 NTO983168:NTO983169 ODK983168:ODK983169 ONG983168:ONG983169 OXC983168:OXC983169 PGY983168:PGY983169 PQU983168:PQU983169 QAQ983168:QAQ983169 QKM983168:QKM983169 QUI983168:QUI983169 REE983168:REE983169 ROA983168:ROA983169 RXW983168:RXW983169 SHS983168:SHS983169 SRO983168:SRO983169 TBK983168:TBK983169 TLG983168:TLG983169 TVC983168:TVC983169 UEY983168:UEY983169 UOU983168:UOU983169 UYQ983168:UYQ983169 VIM983168:VIM983169 VSI983168:VSI983169 WCE983168:WCE983169 WMA983168:WMA983169 WVW983168:WVW983169 H88:H108 JD88:JD108 SZ88:SZ108 ACV88:ACV108 AMR88:AMR108 AWN88:AWN108 BGJ88:BGJ108 BQF88:BQF108 CAB88:CAB108 CJX88:CJX108 CTT88:CTT108 DDP88:DDP108 DNL88:DNL108 DXH88:DXH108 EHD88:EHD108 EQZ88:EQZ108 FAV88:FAV108 FKR88:FKR108 FUN88:FUN108 GEJ88:GEJ108 GOF88:GOF108 GYB88:GYB108 HHX88:HHX108 HRT88:HRT108 IBP88:IBP108 ILL88:ILL108 IVH88:IVH108 JFD88:JFD108 JOZ88:JOZ108 JYV88:JYV108 KIR88:KIR108 KSN88:KSN108 LCJ88:LCJ108 LMF88:LMF108 LWB88:LWB108 MFX88:MFX108 MPT88:MPT108 MZP88:MZP108 NJL88:NJL108 NTH88:NTH108 ODD88:ODD108 OMZ88:OMZ108 OWV88:OWV108 PGR88:PGR108 PQN88:PQN108 QAJ88:QAJ108 QKF88:QKF108 QUB88:QUB108 RDX88:RDX108 RNT88:RNT108 RXP88:RXP108 SHL88:SHL108 SRH88:SRH108 TBD88:TBD108 TKZ88:TKZ108 TUV88:TUV108 UER88:UER108 UON88:UON108 UYJ88:UYJ108 VIF88:VIF108 VSB88:VSB108 WBX88:WBX108 WLT88:WLT108 WVP88:WVP108 H65641:H65661 JD65641:JD65661 SZ65641:SZ65661 ACV65641:ACV65661 AMR65641:AMR65661 AWN65641:AWN65661 BGJ65641:BGJ65661 BQF65641:BQF65661 CAB65641:CAB65661 CJX65641:CJX65661 CTT65641:CTT65661 DDP65641:DDP65661 DNL65641:DNL65661 DXH65641:DXH65661 EHD65641:EHD65661 EQZ65641:EQZ65661 FAV65641:FAV65661 FKR65641:FKR65661 FUN65641:FUN65661 GEJ65641:GEJ65661 GOF65641:GOF65661 GYB65641:GYB65661 HHX65641:HHX65661 HRT65641:HRT65661 IBP65641:IBP65661 ILL65641:ILL65661 IVH65641:IVH65661 JFD65641:JFD65661 JOZ65641:JOZ65661 JYV65641:JYV65661 KIR65641:KIR65661 KSN65641:KSN65661 LCJ65641:LCJ65661 LMF65641:LMF65661 LWB65641:LWB65661 MFX65641:MFX65661 MPT65641:MPT65661 MZP65641:MZP65661 NJL65641:NJL65661 NTH65641:NTH65661 ODD65641:ODD65661 OMZ65641:OMZ65661 OWV65641:OWV65661 PGR65641:PGR65661 PQN65641:PQN65661 QAJ65641:QAJ65661 QKF65641:QKF65661 QUB65641:QUB65661 RDX65641:RDX65661 RNT65641:RNT65661 RXP65641:RXP65661 SHL65641:SHL65661 SRH65641:SRH65661 TBD65641:TBD65661 TKZ65641:TKZ65661 TUV65641:TUV65661 UER65641:UER65661 UON65641:UON65661 UYJ65641:UYJ65661 VIF65641:VIF65661 VSB65641:VSB65661 WBX65641:WBX65661 WLT65641:WLT65661 WVP65641:WVP65661 H131177:H131197 JD131177:JD131197 SZ131177:SZ131197 ACV131177:ACV131197 AMR131177:AMR131197 AWN131177:AWN131197 BGJ131177:BGJ131197 BQF131177:BQF131197 CAB131177:CAB131197 CJX131177:CJX131197 CTT131177:CTT131197 DDP131177:DDP131197 DNL131177:DNL131197 DXH131177:DXH131197 EHD131177:EHD131197 EQZ131177:EQZ131197 FAV131177:FAV131197 FKR131177:FKR131197 FUN131177:FUN131197 GEJ131177:GEJ131197 GOF131177:GOF131197 GYB131177:GYB131197 HHX131177:HHX131197 HRT131177:HRT131197 IBP131177:IBP131197 ILL131177:ILL131197 IVH131177:IVH131197 JFD131177:JFD131197 JOZ131177:JOZ131197 JYV131177:JYV131197 KIR131177:KIR131197 KSN131177:KSN131197 LCJ131177:LCJ131197 LMF131177:LMF131197 LWB131177:LWB131197 MFX131177:MFX131197 MPT131177:MPT131197 MZP131177:MZP131197 NJL131177:NJL131197 NTH131177:NTH131197 ODD131177:ODD131197 OMZ131177:OMZ131197 OWV131177:OWV131197 PGR131177:PGR131197 PQN131177:PQN131197 QAJ131177:QAJ131197 QKF131177:QKF131197 QUB131177:QUB131197 RDX131177:RDX131197 RNT131177:RNT131197 RXP131177:RXP131197 SHL131177:SHL131197 SRH131177:SRH131197 TBD131177:TBD131197 TKZ131177:TKZ131197 TUV131177:TUV131197 UER131177:UER131197 UON131177:UON131197 UYJ131177:UYJ131197 VIF131177:VIF131197 VSB131177:VSB131197 WBX131177:WBX131197 WLT131177:WLT131197 WVP131177:WVP131197 H196713:H196733 JD196713:JD196733 SZ196713:SZ196733 ACV196713:ACV196733 AMR196713:AMR196733 AWN196713:AWN196733 BGJ196713:BGJ196733 BQF196713:BQF196733 CAB196713:CAB196733 CJX196713:CJX196733 CTT196713:CTT196733 DDP196713:DDP196733 DNL196713:DNL196733 DXH196713:DXH196733 EHD196713:EHD196733 EQZ196713:EQZ196733 FAV196713:FAV196733 FKR196713:FKR196733 FUN196713:FUN196733 GEJ196713:GEJ196733 GOF196713:GOF196733 GYB196713:GYB196733 HHX196713:HHX196733 HRT196713:HRT196733 IBP196713:IBP196733 ILL196713:ILL196733 IVH196713:IVH196733 JFD196713:JFD196733 JOZ196713:JOZ196733 JYV196713:JYV196733 KIR196713:KIR196733 KSN196713:KSN196733 LCJ196713:LCJ196733 LMF196713:LMF196733 LWB196713:LWB196733 MFX196713:MFX196733 MPT196713:MPT196733 MZP196713:MZP196733 NJL196713:NJL196733 NTH196713:NTH196733 ODD196713:ODD196733 OMZ196713:OMZ196733 OWV196713:OWV196733 PGR196713:PGR196733 PQN196713:PQN196733 QAJ196713:QAJ196733 QKF196713:QKF196733 QUB196713:QUB196733 RDX196713:RDX196733 RNT196713:RNT196733 RXP196713:RXP196733 SHL196713:SHL196733 SRH196713:SRH196733 TBD196713:TBD196733 TKZ196713:TKZ196733 TUV196713:TUV196733 UER196713:UER196733 UON196713:UON196733 UYJ196713:UYJ196733 VIF196713:VIF196733 VSB196713:VSB196733 WBX196713:WBX196733 WLT196713:WLT196733 WVP196713:WVP196733 H262249:H262269 JD262249:JD262269 SZ262249:SZ262269 ACV262249:ACV262269 AMR262249:AMR262269 AWN262249:AWN262269 BGJ262249:BGJ262269 BQF262249:BQF262269 CAB262249:CAB262269 CJX262249:CJX262269 CTT262249:CTT262269 DDP262249:DDP262269 DNL262249:DNL262269 DXH262249:DXH262269 EHD262249:EHD262269 EQZ262249:EQZ262269 FAV262249:FAV262269 FKR262249:FKR262269 FUN262249:FUN262269 GEJ262249:GEJ262269 GOF262249:GOF262269 GYB262249:GYB262269 HHX262249:HHX262269 HRT262249:HRT262269 IBP262249:IBP262269 ILL262249:ILL262269 IVH262249:IVH262269 JFD262249:JFD262269 JOZ262249:JOZ262269 JYV262249:JYV262269 KIR262249:KIR262269 KSN262249:KSN262269 LCJ262249:LCJ262269 LMF262249:LMF262269 LWB262249:LWB262269 MFX262249:MFX262269 MPT262249:MPT262269 MZP262249:MZP262269 NJL262249:NJL262269 NTH262249:NTH262269 ODD262249:ODD262269 OMZ262249:OMZ262269 OWV262249:OWV262269 PGR262249:PGR262269 PQN262249:PQN262269 QAJ262249:QAJ262269 QKF262249:QKF262269 QUB262249:QUB262269 RDX262249:RDX262269 RNT262249:RNT262269 RXP262249:RXP262269 SHL262249:SHL262269 SRH262249:SRH262269 TBD262249:TBD262269 TKZ262249:TKZ262269 TUV262249:TUV262269 UER262249:UER262269 UON262249:UON262269 UYJ262249:UYJ262269 VIF262249:VIF262269 VSB262249:VSB262269 WBX262249:WBX262269 WLT262249:WLT262269 WVP262249:WVP262269 H327785:H327805 JD327785:JD327805 SZ327785:SZ327805 ACV327785:ACV327805 AMR327785:AMR327805 AWN327785:AWN327805 BGJ327785:BGJ327805 BQF327785:BQF327805 CAB327785:CAB327805 CJX327785:CJX327805 CTT327785:CTT327805 DDP327785:DDP327805 DNL327785:DNL327805 DXH327785:DXH327805 EHD327785:EHD327805 EQZ327785:EQZ327805 FAV327785:FAV327805 FKR327785:FKR327805 FUN327785:FUN327805 GEJ327785:GEJ327805 GOF327785:GOF327805 GYB327785:GYB327805 HHX327785:HHX327805 HRT327785:HRT327805 IBP327785:IBP327805 ILL327785:ILL327805 IVH327785:IVH327805 JFD327785:JFD327805 JOZ327785:JOZ327805 JYV327785:JYV327805 KIR327785:KIR327805 KSN327785:KSN327805 LCJ327785:LCJ327805 LMF327785:LMF327805 LWB327785:LWB327805 MFX327785:MFX327805 MPT327785:MPT327805 MZP327785:MZP327805 NJL327785:NJL327805 NTH327785:NTH327805 ODD327785:ODD327805 OMZ327785:OMZ327805 OWV327785:OWV327805 PGR327785:PGR327805 PQN327785:PQN327805 QAJ327785:QAJ327805 QKF327785:QKF327805 QUB327785:QUB327805 RDX327785:RDX327805 RNT327785:RNT327805 RXP327785:RXP327805 SHL327785:SHL327805 SRH327785:SRH327805 TBD327785:TBD327805 TKZ327785:TKZ327805 TUV327785:TUV327805 UER327785:UER327805 UON327785:UON327805 UYJ327785:UYJ327805 VIF327785:VIF327805 VSB327785:VSB327805 WBX327785:WBX327805 WLT327785:WLT327805 WVP327785:WVP327805 H393321:H393341 JD393321:JD393341 SZ393321:SZ393341 ACV393321:ACV393341 AMR393321:AMR393341 AWN393321:AWN393341 BGJ393321:BGJ393341 BQF393321:BQF393341 CAB393321:CAB393341 CJX393321:CJX393341 CTT393321:CTT393341 DDP393321:DDP393341 DNL393321:DNL393341 DXH393321:DXH393341 EHD393321:EHD393341 EQZ393321:EQZ393341 FAV393321:FAV393341 FKR393321:FKR393341 FUN393321:FUN393341 GEJ393321:GEJ393341 GOF393321:GOF393341 GYB393321:GYB393341 HHX393321:HHX393341 HRT393321:HRT393341 IBP393321:IBP393341 ILL393321:ILL393341 IVH393321:IVH393341 JFD393321:JFD393341 JOZ393321:JOZ393341 JYV393321:JYV393341 KIR393321:KIR393341 KSN393321:KSN393341 LCJ393321:LCJ393341 LMF393321:LMF393341 LWB393321:LWB393341 MFX393321:MFX393341 MPT393321:MPT393341 MZP393321:MZP393341 NJL393321:NJL393341 NTH393321:NTH393341 ODD393321:ODD393341 OMZ393321:OMZ393341 OWV393321:OWV393341 PGR393321:PGR393341 PQN393321:PQN393341 QAJ393321:QAJ393341 QKF393321:QKF393341 QUB393321:QUB393341 RDX393321:RDX393341 RNT393321:RNT393341 RXP393321:RXP393341 SHL393321:SHL393341 SRH393321:SRH393341 TBD393321:TBD393341 TKZ393321:TKZ393341 TUV393321:TUV393341 UER393321:UER393341 UON393321:UON393341 UYJ393321:UYJ393341 VIF393321:VIF393341 VSB393321:VSB393341 WBX393321:WBX393341 WLT393321:WLT393341 WVP393321:WVP393341 H458857:H458877 JD458857:JD458877 SZ458857:SZ458877 ACV458857:ACV458877 AMR458857:AMR458877 AWN458857:AWN458877 BGJ458857:BGJ458877 BQF458857:BQF458877 CAB458857:CAB458877 CJX458857:CJX458877 CTT458857:CTT458877 DDP458857:DDP458877 DNL458857:DNL458877 DXH458857:DXH458877 EHD458857:EHD458877 EQZ458857:EQZ458877 FAV458857:FAV458877 FKR458857:FKR458877 FUN458857:FUN458877 GEJ458857:GEJ458877 GOF458857:GOF458877 GYB458857:GYB458877 HHX458857:HHX458877 HRT458857:HRT458877 IBP458857:IBP458877 ILL458857:ILL458877 IVH458857:IVH458877 JFD458857:JFD458877 JOZ458857:JOZ458877 JYV458857:JYV458877 KIR458857:KIR458877 KSN458857:KSN458877 LCJ458857:LCJ458877 LMF458857:LMF458877 LWB458857:LWB458877 MFX458857:MFX458877 MPT458857:MPT458877 MZP458857:MZP458877 NJL458857:NJL458877 NTH458857:NTH458877 ODD458857:ODD458877 OMZ458857:OMZ458877 OWV458857:OWV458877 PGR458857:PGR458877 PQN458857:PQN458877 QAJ458857:QAJ458877 QKF458857:QKF458877 QUB458857:QUB458877 RDX458857:RDX458877 RNT458857:RNT458877 RXP458857:RXP458877 SHL458857:SHL458877 SRH458857:SRH458877 TBD458857:TBD458877 TKZ458857:TKZ458877 TUV458857:TUV458877 UER458857:UER458877 UON458857:UON458877 UYJ458857:UYJ458877 VIF458857:VIF458877 VSB458857:VSB458877 WBX458857:WBX458877 WLT458857:WLT458877 WVP458857:WVP458877 H524393:H524413 JD524393:JD524413 SZ524393:SZ524413 ACV524393:ACV524413 AMR524393:AMR524413 AWN524393:AWN524413 BGJ524393:BGJ524413 BQF524393:BQF524413 CAB524393:CAB524413 CJX524393:CJX524413 CTT524393:CTT524413 DDP524393:DDP524413 DNL524393:DNL524413 DXH524393:DXH524413 EHD524393:EHD524413 EQZ524393:EQZ524413 FAV524393:FAV524413 FKR524393:FKR524413 FUN524393:FUN524413 GEJ524393:GEJ524413 GOF524393:GOF524413 GYB524393:GYB524413 HHX524393:HHX524413 HRT524393:HRT524413 IBP524393:IBP524413 ILL524393:ILL524413 IVH524393:IVH524413 JFD524393:JFD524413 JOZ524393:JOZ524413 JYV524393:JYV524413 KIR524393:KIR524413 KSN524393:KSN524413 LCJ524393:LCJ524413 LMF524393:LMF524413 LWB524393:LWB524413 MFX524393:MFX524413 MPT524393:MPT524413 MZP524393:MZP524413 NJL524393:NJL524413 NTH524393:NTH524413 ODD524393:ODD524413 OMZ524393:OMZ524413 OWV524393:OWV524413 PGR524393:PGR524413 PQN524393:PQN524413 QAJ524393:QAJ524413 QKF524393:QKF524413 QUB524393:QUB524413 RDX524393:RDX524413 RNT524393:RNT524413 RXP524393:RXP524413 SHL524393:SHL524413 SRH524393:SRH524413 TBD524393:TBD524413 TKZ524393:TKZ524413 TUV524393:TUV524413 UER524393:UER524413 UON524393:UON524413 UYJ524393:UYJ524413 VIF524393:VIF524413 VSB524393:VSB524413 WBX524393:WBX524413 WLT524393:WLT524413 WVP524393:WVP524413 H589929:H589949 JD589929:JD589949 SZ589929:SZ589949 ACV589929:ACV589949 AMR589929:AMR589949 AWN589929:AWN589949 BGJ589929:BGJ589949 BQF589929:BQF589949 CAB589929:CAB589949 CJX589929:CJX589949 CTT589929:CTT589949 DDP589929:DDP589949 DNL589929:DNL589949 DXH589929:DXH589949 EHD589929:EHD589949 EQZ589929:EQZ589949 FAV589929:FAV589949 FKR589929:FKR589949 FUN589929:FUN589949 GEJ589929:GEJ589949 GOF589929:GOF589949 GYB589929:GYB589949 HHX589929:HHX589949 HRT589929:HRT589949 IBP589929:IBP589949 ILL589929:ILL589949 IVH589929:IVH589949 JFD589929:JFD589949 JOZ589929:JOZ589949 JYV589929:JYV589949 KIR589929:KIR589949 KSN589929:KSN589949 LCJ589929:LCJ589949 LMF589929:LMF589949 LWB589929:LWB589949 MFX589929:MFX589949 MPT589929:MPT589949 MZP589929:MZP589949 NJL589929:NJL589949 NTH589929:NTH589949 ODD589929:ODD589949 OMZ589929:OMZ589949 OWV589929:OWV589949 PGR589929:PGR589949 PQN589929:PQN589949 QAJ589929:QAJ589949 QKF589929:QKF589949 QUB589929:QUB589949 RDX589929:RDX589949 RNT589929:RNT589949 RXP589929:RXP589949 SHL589929:SHL589949 SRH589929:SRH589949 TBD589929:TBD589949 TKZ589929:TKZ589949 TUV589929:TUV589949 UER589929:UER589949 UON589929:UON589949 UYJ589929:UYJ589949 VIF589929:VIF589949 VSB589929:VSB589949 WBX589929:WBX589949 WLT589929:WLT589949 WVP589929:WVP589949 H655465:H655485 JD655465:JD655485 SZ655465:SZ655485 ACV655465:ACV655485 AMR655465:AMR655485 AWN655465:AWN655485 BGJ655465:BGJ655485 BQF655465:BQF655485 CAB655465:CAB655485 CJX655465:CJX655485 CTT655465:CTT655485 DDP655465:DDP655485 DNL655465:DNL655485 DXH655465:DXH655485 EHD655465:EHD655485 EQZ655465:EQZ655485 FAV655465:FAV655485 FKR655465:FKR655485 FUN655465:FUN655485 GEJ655465:GEJ655485 GOF655465:GOF655485 GYB655465:GYB655485 HHX655465:HHX655485 HRT655465:HRT655485 IBP655465:IBP655485 ILL655465:ILL655485 IVH655465:IVH655485 JFD655465:JFD655485 JOZ655465:JOZ655485 JYV655465:JYV655485 KIR655465:KIR655485 KSN655465:KSN655485 LCJ655465:LCJ655485 LMF655465:LMF655485 LWB655465:LWB655485 MFX655465:MFX655485 MPT655465:MPT655485 MZP655465:MZP655485 NJL655465:NJL655485 NTH655465:NTH655485 ODD655465:ODD655485 OMZ655465:OMZ655485 OWV655465:OWV655485 PGR655465:PGR655485 PQN655465:PQN655485 QAJ655465:QAJ655485 QKF655465:QKF655485 QUB655465:QUB655485 RDX655465:RDX655485 RNT655465:RNT655485 RXP655465:RXP655485 SHL655465:SHL655485 SRH655465:SRH655485 TBD655465:TBD655485 TKZ655465:TKZ655485 TUV655465:TUV655485 UER655465:UER655485 UON655465:UON655485 UYJ655465:UYJ655485 VIF655465:VIF655485 VSB655465:VSB655485 WBX655465:WBX655485 WLT655465:WLT655485 WVP655465:WVP655485 H721001:H721021 JD721001:JD721021 SZ721001:SZ721021 ACV721001:ACV721021 AMR721001:AMR721021 AWN721001:AWN721021 BGJ721001:BGJ721021 BQF721001:BQF721021 CAB721001:CAB721021 CJX721001:CJX721021 CTT721001:CTT721021 DDP721001:DDP721021 DNL721001:DNL721021 DXH721001:DXH721021 EHD721001:EHD721021 EQZ721001:EQZ721021 FAV721001:FAV721021 FKR721001:FKR721021 FUN721001:FUN721021 GEJ721001:GEJ721021 GOF721001:GOF721021 GYB721001:GYB721021 HHX721001:HHX721021 HRT721001:HRT721021 IBP721001:IBP721021 ILL721001:ILL721021 IVH721001:IVH721021 JFD721001:JFD721021 JOZ721001:JOZ721021 JYV721001:JYV721021 KIR721001:KIR721021 KSN721001:KSN721021 LCJ721001:LCJ721021 LMF721001:LMF721021 LWB721001:LWB721021 MFX721001:MFX721021 MPT721001:MPT721021 MZP721001:MZP721021 NJL721001:NJL721021 NTH721001:NTH721021 ODD721001:ODD721021 OMZ721001:OMZ721021 OWV721001:OWV721021 PGR721001:PGR721021 PQN721001:PQN721021 QAJ721001:QAJ721021 QKF721001:QKF721021 QUB721001:QUB721021 RDX721001:RDX721021 RNT721001:RNT721021 RXP721001:RXP721021 SHL721001:SHL721021 SRH721001:SRH721021 TBD721001:TBD721021 TKZ721001:TKZ721021 TUV721001:TUV721021 UER721001:UER721021 UON721001:UON721021 UYJ721001:UYJ721021 VIF721001:VIF721021 VSB721001:VSB721021 WBX721001:WBX721021 WLT721001:WLT721021 WVP721001:WVP721021 H786537:H786557 JD786537:JD786557 SZ786537:SZ786557 ACV786537:ACV786557 AMR786537:AMR786557 AWN786537:AWN786557 BGJ786537:BGJ786557 BQF786537:BQF786557 CAB786537:CAB786557 CJX786537:CJX786557 CTT786537:CTT786557 DDP786537:DDP786557 DNL786537:DNL786557 DXH786537:DXH786557 EHD786537:EHD786557 EQZ786537:EQZ786557 FAV786537:FAV786557 FKR786537:FKR786557 FUN786537:FUN786557 GEJ786537:GEJ786557 GOF786537:GOF786557 GYB786537:GYB786557 HHX786537:HHX786557 HRT786537:HRT786557 IBP786537:IBP786557 ILL786537:ILL786557 IVH786537:IVH786557 JFD786537:JFD786557 JOZ786537:JOZ786557 JYV786537:JYV786557 KIR786537:KIR786557 KSN786537:KSN786557 LCJ786537:LCJ786557 LMF786537:LMF786557 LWB786537:LWB786557 MFX786537:MFX786557 MPT786537:MPT786557 MZP786537:MZP786557 NJL786537:NJL786557 NTH786537:NTH786557 ODD786537:ODD786557 OMZ786537:OMZ786557 OWV786537:OWV786557 PGR786537:PGR786557 PQN786537:PQN786557 QAJ786537:QAJ786557 QKF786537:QKF786557 QUB786537:QUB786557 RDX786537:RDX786557 RNT786537:RNT786557 RXP786537:RXP786557 SHL786537:SHL786557 SRH786537:SRH786557 TBD786537:TBD786557 TKZ786537:TKZ786557 TUV786537:TUV786557 UER786537:UER786557 UON786537:UON786557 UYJ786537:UYJ786557 VIF786537:VIF786557 VSB786537:VSB786557 WBX786537:WBX786557 WLT786537:WLT786557 WVP786537:WVP786557 H852073:H852093 JD852073:JD852093 SZ852073:SZ852093 ACV852073:ACV852093 AMR852073:AMR852093 AWN852073:AWN852093 BGJ852073:BGJ852093 BQF852073:BQF852093 CAB852073:CAB852093 CJX852073:CJX852093 CTT852073:CTT852093 DDP852073:DDP852093 DNL852073:DNL852093 DXH852073:DXH852093 EHD852073:EHD852093 EQZ852073:EQZ852093 FAV852073:FAV852093 FKR852073:FKR852093 FUN852073:FUN852093 GEJ852073:GEJ852093 GOF852073:GOF852093 GYB852073:GYB852093 HHX852073:HHX852093 HRT852073:HRT852093 IBP852073:IBP852093 ILL852073:ILL852093 IVH852073:IVH852093 JFD852073:JFD852093 JOZ852073:JOZ852093 JYV852073:JYV852093 KIR852073:KIR852093 KSN852073:KSN852093 LCJ852073:LCJ852093 LMF852073:LMF852093 LWB852073:LWB852093 MFX852073:MFX852093 MPT852073:MPT852093 MZP852073:MZP852093 NJL852073:NJL852093 NTH852073:NTH852093 ODD852073:ODD852093 OMZ852073:OMZ852093 OWV852073:OWV852093 PGR852073:PGR852093 PQN852073:PQN852093 QAJ852073:QAJ852093 QKF852073:QKF852093 QUB852073:QUB852093 RDX852073:RDX852093 RNT852073:RNT852093 RXP852073:RXP852093 SHL852073:SHL852093 SRH852073:SRH852093 TBD852073:TBD852093 TKZ852073:TKZ852093 TUV852073:TUV852093 UER852073:UER852093 UON852073:UON852093 UYJ852073:UYJ852093 VIF852073:VIF852093 VSB852073:VSB852093 WBX852073:WBX852093 WLT852073:WLT852093 WVP852073:WVP852093 H917609:H917629 JD917609:JD917629 SZ917609:SZ917629 ACV917609:ACV917629 AMR917609:AMR917629 AWN917609:AWN917629 BGJ917609:BGJ917629 BQF917609:BQF917629 CAB917609:CAB917629 CJX917609:CJX917629 CTT917609:CTT917629 DDP917609:DDP917629 DNL917609:DNL917629 DXH917609:DXH917629 EHD917609:EHD917629 EQZ917609:EQZ917629 FAV917609:FAV917629 FKR917609:FKR917629 FUN917609:FUN917629 GEJ917609:GEJ917629 GOF917609:GOF917629 GYB917609:GYB917629 HHX917609:HHX917629 HRT917609:HRT917629 IBP917609:IBP917629 ILL917609:ILL917629 IVH917609:IVH917629 JFD917609:JFD917629 JOZ917609:JOZ917629 JYV917609:JYV917629 KIR917609:KIR917629 KSN917609:KSN917629 LCJ917609:LCJ917629 LMF917609:LMF917629 LWB917609:LWB917629 MFX917609:MFX917629 MPT917609:MPT917629 MZP917609:MZP917629 NJL917609:NJL917629 NTH917609:NTH917629 ODD917609:ODD917629 OMZ917609:OMZ917629 OWV917609:OWV917629 PGR917609:PGR917629 PQN917609:PQN917629 QAJ917609:QAJ917629 QKF917609:QKF917629 QUB917609:QUB917629 RDX917609:RDX917629 RNT917609:RNT917629 RXP917609:RXP917629 SHL917609:SHL917629 SRH917609:SRH917629 TBD917609:TBD917629 TKZ917609:TKZ917629 TUV917609:TUV917629 UER917609:UER917629 UON917609:UON917629 UYJ917609:UYJ917629 VIF917609:VIF917629 VSB917609:VSB917629 WBX917609:WBX917629 WLT917609:WLT917629 WVP917609:WVP917629 H983145:H983165 JD983145:JD983165 SZ983145:SZ983165 ACV983145:ACV983165 AMR983145:AMR983165 AWN983145:AWN983165 BGJ983145:BGJ983165 BQF983145:BQF983165 CAB983145:CAB983165 CJX983145:CJX983165 CTT983145:CTT983165 DDP983145:DDP983165 DNL983145:DNL983165 DXH983145:DXH983165 EHD983145:EHD983165 EQZ983145:EQZ983165 FAV983145:FAV983165 FKR983145:FKR983165 FUN983145:FUN983165 GEJ983145:GEJ983165 GOF983145:GOF983165 GYB983145:GYB983165 HHX983145:HHX983165 HRT983145:HRT983165 IBP983145:IBP983165 ILL983145:ILL983165 IVH983145:IVH983165 JFD983145:JFD983165 JOZ983145:JOZ983165 JYV983145:JYV983165 KIR983145:KIR983165 KSN983145:KSN983165 LCJ983145:LCJ983165 LMF983145:LMF983165 LWB983145:LWB983165 MFX983145:MFX983165 MPT983145:MPT983165 MZP983145:MZP983165 NJL983145:NJL983165 NTH983145:NTH983165 ODD983145:ODD983165 OMZ983145:OMZ983165 OWV983145:OWV983165 PGR983145:PGR983165 PQN983145:PQN983165 QAJ983145:QAJ983165 QKF983145:QKF983165 QUB983145:QUB983165 RDX983145:RDX983165 RNT983145:RNT983165 RXP983145:RXP983165 SHL983145:SHL983165 SRH983145:SRH983165 TBD983145:TBD983165 TKZ983145:TKZ983165 TUV983145:TUV983165 UER983145:UER983165 UON983145:UON983165 UYJ983145:UYJ983165 VIF983145:VIF983165 VSB983145:VSB983165 WBX983145:WBX983165 WLT983145:WLT983165 WVP983145:WVP983165 G47:G63 JC47:JC63 SY47:SY63 ACU47:ACU63 AMQ47:AMQ63 AWM47:AWM63 BGI47:BGI63 BQE47:BQE63 CAA47:CAA63 CJW47:CJW63 CTS47:CTS63 DDO47:DDO63 DNK47:DNK63 DXG47:DXG63 EHC47:EHC63 EQY47:EQY63 FAU47:FAU63 FKQ47:FKQ63 FUM47:FUM63 GEI47:GEI63 GOE47:GOE63 GYA47:GYA63 HHW47:HHW63 HRS47:HRS63 IBO47:IBO63 ILK47:ILK63 IVG47:IVG63 JFC47:JFC63 JOY47:JOY63 JYU47:JYU63 KIQ47:KIQ63 KSM47:KSM63 LCI47:LCI63 LME47:LME63 LWA47:LWA63 MFW47:MFW63 MPS47:MPS63 MZO47:MZO63 NJK47:NJK63 NTG47:NTG63 ODC47:ODC63 OMY47:OMY63 OWU47:OWU63 PGQ47:PGQ63 PQM47:PQM63 QAI47:QAI63 QKE47:QKE63 QUA47:QUA63 RDW47:RDW63 RNS47:RNS63 RXO47:RXO63 SHK47:SHK63 SRG47:SRG63 TBC47:TBC63 TKY47:TKY63 TUU47:TUU63 UEQ47:UEQ63 UOM47:UOM63 UYI47:UYI63 VIE47:VIE63 VSA47:VSA63 WBW47:WBW63 WLS47:WLS63 WVO47:WVO63 G65600:G65616 JC65600:JC65616 SY65600:SY65616 ACU65600:ACU65616 AMQ65600:AMQ65616 AWM65600:AWM65616 BGI65600:BGI65616 BQE65600:BQE65616 CAA65600:CAA65616 CJW65600:CJW65616 CTS65600:CTS65616 DDO65600:DDO65616 DNK65600:DNK65616 DXG65600:DXG65616 EHC65600:EHC65616 EQY65600:EQY65616 FAU65600:FAU65616 FKQ65600:FKQ65616 FUM65600:FUM65616 GEI65600:GEI65616 GOE65600:GOE65616 GYA65600:GYA65616 HHW65600:HHW65616 HRS65600:HRS65616 IBO65600:IBO65616 ILK65600:ILK65616 IVG65600:IVG65616 JFC65600:JFC65616 JOY65600:JOY65616 JYU65600:JYU65616 KIQ65600:KIQ65616 KSM65600:KSM65616 LCI65600:LCI65616 LME65600:LME65616 LWA65600:LWA65616 MFW65600:MFW65616 MPS65600:MPS65616 MZO65600:MZO65616 NJK65600:NJK65616 NTG65600:NTG65616 ODC65600:ODC65616 OMY65600:OMY65616 OWU65600:OWU65616 PGQ65600:PGQ65616 PQM65600:PQM65616 QAI65600:QAI65616 QKE65600:QKE65616 QUA65600:QUA65616 RDW65600:RDW65616 RNS65600:RNS65616 RXO65600:RXO65616 SHK65600:SHK65616 SRG65600:SRG65616 TBC65600:TBC65616 TKY65600:TKY65616 TUU65600:TUU65616 UEQ65600:UEQ65616 UOM65600:UOM65616 UYI65600:UYI65616 VIE65600:VIE65616 VSA65600:VSA65616 WBW65600:WBW65616 WLS65600:WLS65616 WVO65600:WVO65616 G131136:G131152 JC131136:JC131152 SY131136:SY131152 ACU131136:ACU131152 AMQ131136:AMQ131152 AWM131136:AWM131152 BGI131136:BGI131152 BQE131136:BQE131152 CAA131136:CAA131152 CJW131136:CJW131152 CTS131136:CTS131152 DDO131136:DDO131152 DNK131136:DNK131152 DXG131136:DXG131152 EHC131136:EHC131152 EQY131136:EQY131152 FAU131136:FAU131152 FKQ131136:FKQ131152 FUM131136:FUM131152 GEI131136:GEI131152 GOE131136:GOE131152 GYA131136:GYA131152 HHW131136:HHW131152 HRS131136:HRS131152 IBO131136:IBO131152 ILK131136:ILK131152 IVG131136:IVG131152 JFC131136:JFC131152 JOY131136:JOY131152 JYU131136:JYU131152 KIQ131136:KIQ131152 KSM131136:KSM131152 LCI131136:LCI131152 LME131136:LME131152 LWA131136:LWA131152 MFW131136:MFW131152 MPS131136:MPS131152 MZO131136:MZO131152 NJK131136:NJK131152 NTG131136:NTG131152 ODC131136:ODC131152 OMY131136:OMY131152 OWU131136:OWU131152 PGQ131136:PGQ131152 PQM131136:PQM131152 QAI131136:QAI131152 QKE131136:QKE131152 QUA131136:QUA131152 RDW131136:RDW131152 RNS131136:RNS131152 RXO131136:RXO131152 SHK131136:SHK131152 SRG131136:SRG131152 TBC131136:TBC131152 TKY131136:TKY131152 TUU131136:TUU131152 UEQ131136:UEQ131152 UOM131136:UOM131152 UYI131136:UYI131152 VIE131136:VIE131152 VSA131136:VSA131152 WBW131136:WBW131152 WLS131136:WLS131152 WVO131136:WVO131152 G196672:G196688 JC196672:JC196688 SY196672:SY196688 ACU196672:ACU196688 AMQ196672:AMQ196688 AWM196672:AWM196688 BGI196672:BGI196688 BQE196672:BQE196688 CAA196672:CAA196688 CJW196672:CJW196688 CTS196672:CTS196688 DDO196672:DDO196688 DNK196672:DNK196688 DXG196672:DXG196688 EHC196672:EHC196688 EQY196672:EQY196688 FAU196672:FAU196688 FKQ196672:FKQ196688 FUM196672:FUM196688 GEI196672:GEI196688 GOE196672:GOE196688 GYA196672:GYA196688 HHW196672:HHW196688 HRS196672:HRS196688 IBO196672:IBO196688 ILK196672:ILK196688 IVG196672:IVG196688 JFC196672:JFC196688 JOY196672:JOY196688 JYU196672:JYU196688 KIQ196672:KIQ196688 KSM196672:KSM196688 LCI196672:LCI196688 LME196672:LME196688 LWA196672:LWA196688 MFW196672:MFW196688 MPS196672:MPS196688 MZO196672:MZO196688 NJK196672:NJK196688 NTG196672:NTG196688 ODC196672:ODC196688 OMY196672:OMY196688 OWU196672:OWU196688 PGQ196672:PGQ196688 PQM196672:PQM196688 QAI196672:QAI196688 QKE196672:QKE196688 QUA196672:QUA196688 RDW196672:RDW196688 RNS196672:RNS196688 RXO196672:RXO196688 SHK196672:SHK196688 SRG196672:SRG196688 TBC196672:TBC196688 TKY196672:TKY196688 TUU196672:TUU196688 UEQ196672:UEQ196688 UOM196672:UOM196688 UYI196672:UYI196688 VIE196672:VIE196688 VSA196672:VSA196688 WBW196672:WBW196688 WLS196672:WLS196688 WVO196672:WVO196688 G262208:G262224 JC262208:JC262224 SY262208:SY262224 ACU262208:ACU262224 AMQ262208:AMQ262224 AWM262208:AWM262224 BGI262208:BGI262224 BQE262208:BQE262224 CAA262208:CAA262224 CJW262208:CJW262224 CTS262208:CTS262224 DDO262208:DDO262224 DNK262208:DNK262224 DXG262208:DXG262224 EHC262208:EHC262224 EQY262208:EQY262224 FAU262208:FAU262224 FKQ262208:FKQ262224 FUM262208:FUM262224 GEI262208:GEI262224 GOE262208:GOE262224 GYA262208:GYA262224 HHW262208:HHW262224 HRS262208:HRS262224 IBO262208:IBO262224 ILK262208:ILK262224 IVG262208:IVG262224 JFC262208:JFC262224 JOY262208:JOY262224 JYU262208:JYU262224 KIQ262208:KIQ262224 KSM262208:KSM262224 LCI262208:LCI262224 LME262208:LME262224 LWA262208:LWA262224 MFW262208:MFW262224 MPS262208:MPS262224 MZO262208:MZO262224 NJK262208:NJK262224 NTG262208:NTG262224 ODC262208:ODC262224 OMY262208:OMY262224 OWU262208:OWU262224 PGQ262208:PGQ262224 PQM262208:PQM262224 QAI262208:QAI262224 QKE262208:QKE262224 QUA262208:QUA262224 RDW262208:RDW262224 RNS262208:RNS262224 RXO262208:RXO262224 SHK262208:SHK262224 SRG262208:SRG262224 TBC262208:TBC262224 TKY262208:TKY262224 TUU262208:TUU262224 UEQ262208:UEQ262224 UOM262208:UOM262224 UYI262208:UYI262224 VIE262208:VIE262224 VSA262208:VSA262224 WBW262208:WBW262224 WLS262208:WLS262224 WVO262208:WVO262224 G327744:G327760 JC327744:JC327760 SY327744:SY327760 ACU327744:ACU327760 AMQ327744:AMQ327760 AWM327744:AWM327760 BGI327744:BGI327760 BQE327744:BQE327760 CAA327744:CAA327760 CJW327744:CJW327760 CTS327744:CTS327760 DDO327744:DDO327760 DNK327744:DNK327760 DXG327744:DXG327760 EHC327744:EHC327760 EQY327744:EQY327760 FAU327744:FAU327760 FKQ327744:FKQ327760 FUM327744:FUM327760 GEI327744:GEI327760 GOE327744:GOE327760 GYA327744:GYA327760 HHW327744:HHW327760 HRS327744:HRS327760 IBO327744:IBO327760 ILK327744:ILK327760 IVG327744:IVG327760 JFC327744:JFC327760 JOY327744:JOY327760 JYU327744:JYU327760 KIQ327744:KIQ327760 KSM327744:KSM327760 LCI327744:LCI327760 LME327744:LME327760 LWA327744:LWA327760 MFW327744:MFW327760 MPS327744:MPS327760 MZO327744:MZO327760 NJK327744:NJK327760 NTG327744:NTG327760 ODC327744:ODC327760 OMY327744:OMY327760 OWU327744:OWU327760 PGQ327744:PGQ327760 PQM327744:PQM327760 QAI327744:QAI327760 QKE327744:QKE327760 QUA327744:QUA327760 RDW327744:RDW327760 RNS327744:RNS327760 RXO327744:RXO327760 SHK327744:SHK327760 SRG327744:SRG327760 TBC327744:TBC327760 TKY327744:TKY327760 TUU327744:TUU327760 UEQ327744:UEQ327760 UOM327744:UOM327760 UYI327744:UYI327760 VIE327744:VIE327760 VSA327744:VSA327760 WBW327744:WBW327760 WLS327744:WLS327760 WVO327744:WVO327760 G393280:G393296 JC393280:JC393296 SY393280:SY393296 ACU393280:ACU393296 AMQ393280:AMQ393296 AWM393280:AWM393296 BGI393280:BGI393296 BQE393280:BQE393296 CAA393280:CAA393296 CJW393280:CJW393296 CTS393280:CTS393296 DDO393280:DDO393296 DNK393280:DNK393296 DXG393280:DXG393296 EHC393280:EHC393296 EQY393280:EQY393296 FAU393280:FAU393296 FKQ393280:FKQ393296 FUM393280:FUM393296 GEI393280:GEI393296 GOE393280:GOE393296 GYA393280:GYA393296 HHW393280:HHW393296 HRS393280:HRS393296 IBO393280:IBO393296 ILK393280:ILK393296 IVG393280:IVG393296 JFC393280:JFC393296 JOY393280:JOY393296 JYU393280:JYU393296 KIQ393280:KIQ393296 KSM393280:KSM393296 LCI393280:LCI393296 LME393280:LME393296 LWA393280:LWA393296 MFW393280:MFW393296 MPS393280:MPS393296 MZO393280:MZO393296 NJK393280:NJK393296 NTG393280:NTG393296 ODC393280:ODC393296 OMY393280:OMY393296 OWU393280:OWU393296 PGQ393280:PGQ393296 PQM393280:PQM393296 QAI393280:QAI393296 QKE393280:QKE393296 QUA393280:QUA393296 RDW393280:RDW393296 RNS393280:RNS393296 RXO393280:RXO393296 SHK393280:SHK393296 SRG393280:SRG393296 TBC393280:TBC393296 TKY393280:TKY393296 TUU393280:TUU393296 UEQ393280:UEQ393296 UOM393280:UOM393296 UYI393280:UYI393296 VIE393280:VIE393296 VSA393280:VSA393296 WBW393280:WBW393296 WLS393280:WLS393296 WVO393280:WVO393296 G458816:G458832 JC458816:JC458832 SY458816:SY458832 ACU458816:ACU458832 AMQ458816:AMQ458832 AWM458816:AWM458832 BGI458816:BGI458832 BQE458816:BQE458832 CAA458816:CAA458832 CJW458816:CJW458832 CTS458816:CTS458832 DDO458816:DDO458832 DNK458816:DNK458832 DXG458816:DXG458832 EHC458816:EHC458832 EQY458816:EQY458832 FAU458816:FAU458832 FKQ458816:FKQ458832 FUM458816:FUM458832 GEI458816:GEI458832 GOE458816:GOE458832 GYA458816:GYA458832 HHW458816:HHW458832 HRS458816:HRS458832 IBO458816:IBO458832 ILK458816:ILK458832 IVG458816:IVG458832 JFC458816:JFC458832 JOY458816:JOY458832 JYU458816:JYU458832 KIQ458816:KIQ458832 KSM458816:KSM458832 LCI458816:LCI458832 LME458816:LME458832 LWA458816:LWA458832 MFW458816:MFW458832 MPS458816:MPS458832 MZO458816:MZO458832 NJK458816:NJK458832 NTG458816:NTG458832 ODC458816:ODC458832 OMY458816:OMY458832 OWU458816:OWU458832 PGQ458816:PGQ458832 PQM458816:PQM458832 QAI458816:QAI458832 QKE458816:QKE458832 QUA458816:QUA458832 RDW458816:RDW458832 RNS458816:RNS458832 RXO458816:RXO458832 SHK458816:SHK458832 SRG458816:SRG458832 TBC458816:TBC458832 TKY458816:TKY458832 TUU458816:TUU458832 UEQ458816:UEQ458832 UOM458816:UOM458832 UYI458816:UYI458832 VIE458816:VIE458832 VSA458816:VSA458832 WBW458816:WBW458832 WLS458816:WLS458832 WVO458816:WVO458832 G524352:G524368 JC524352:JC524368 SY524352:SY524368 ACU524352:ACU524368 AMQ524352:AMQ524368 AWM524352:AWM524368 BGI524352:BGI524368 BQE524352:BQE524368 CAA524352:CAA524368 CJW524352:CJW524368 CTS524352:CTS524368 DDO524352:DDO524368 DNK524352:DNK524368 DXG524352:DXG524368 EHC524352:EHC524368 EQY524352:EQY524368 FAU524352:FAU524368 FKQ524352:FKQ524368 FUM524352:FUM524368 GEI524352:GEI524368 GOE524352:GOE524368 GYA524352:GYA524368 HHW524352:HHW524368 HRS524352:HRS524368 IBO524352:IBO524368 ILK524352:ILK524368 IVG524352:IVG524368 JFC524352:JFC524368 JOY524352:JOY524368 JYU524352:JYU524368 KIQ524352:KIQ524368 KSM524352:KSM524368 LCI524352:LCI524368 LME524352:LME524368 LWA524352:LWA524368 MFW524352:MFW524368 MPS524352:MPS524368 MZO524352:MZO524368 NJK524352:NJK524368 NTG524352:NTG524368 ODC524352:ODC524368 OMY524352:OMY524368 OWU524352:OWU524368 PGQ524352:PGQ524368 PQM524352:PQM524368 QAI524352:QAI524368 QKE524352:QKE524368 QUA524352:QUA524368 RDW524352:RDW524368 RNS524352:RNS524368 RXO524352:RXO524368 SHK524352:SHK524368 SRG524352:SRG524368 TBC524352:TBC524368 TKY524352:TKY524368 TUU524352:TUU524368 UEQ524352:UEQ524368 UOM524352:UOM524368 UYI524352:UYI524368 VIE524352:VIE524368 VSA524352:VSA524368 WBW524352:WBW524368 WLS524352:WLS524368 WVO524352:WVO524368 G589888:G589904 JC589888:JC589904 SY589888:SY589904 ACU589888:ACU589904 AMQ589888:AMQ589904 AWM589888:AWM589904 BGI589888:BGI589904 BQE589888:BQE589904 CAA589888:CAA589904 CJW589888:CJW589904 CTS589888:CTS589904 DDO589888:DDO589904 DNK589888:DNK589904 DXG589888:DXG589904 EHC589888:EHC589904 EQY589888:EQY589904 FAU589888:FAU589904 FKQ589888:FKQ589904 FUM589888:FUM589904 GEI589888:GEI589904 GOE589888:GOE589904 GYA589888:GYA589904 HHW589888:HHW589904 HRS589888:HRS589904 IBO589888:IBO589904 ILK589888:ILK589904 IVG589888:IVG589904 JFC589888:JFC589904 JOY589888:JOY589904 JYU589888:JYU589904 KIQ589888:KIQ589904 KSM589888:KSM589904 LCI589888:LCI589904 LME589888:LME589904 LWA589888:LWA589904 MFW589888:MFW589904 MPS589888:MPS589904 MZO589888:MZO589904 NJK589888:NJK589904 NTG589888:NTG589904 ODC589888:ODC589904 OMY589888:OMY589904 OWU589888:OWU589904 PGQ589888:PGQ589904 PQM589888:PQM589904 QAI589888:QAI589904 QKE589888:QKE589904 QUA589888:QUA589904 RDW589888:RDW589904 RNS589888:RNS589904 RXO589888:RXO589904 SHK589888:SHK589904 SRG589888:SRG589904 TBC589888:TBC589904 TKY589888:TKY589904 TUU589888:TUU589904 UEQ589888:UEQ589904 UOM589888:UOM589904 UYI589888:UYI589904 VIE589888:VIE589904 VSA589888:VSA589904 WBW589888:WBW589904 WLS589888:WLS589904 WVO589888:WVO589904 G655424:G655440 JC655424:JC655440 SY655424:SY655440 ACU655424:ACU655440 AMQ655424:AMQ655440 AWM655424:AWM655440 BGI655424:BGI655440 BQE655424:BQE655440 CAA655424:CAA655440 CJW655424:CJW655440 CTS655424:CTS655440 DDO655424:DDO655440 DNK655424:DNK655440 DXG655424:DXG655440 EHC655424:EHC655440 EQY655424:EQY655440 FAU655424:FAU655440 FKQ655424:FKQ655440 FUM655424:FUM655440 GEI655424:GEI655440 GOE655424:GOE655440 GYA655424:GYA655440 HHW655424:HHW655440 HRS655424:HRS655440 IBO655424:IBO655440 ILK655424:ILK655440 IVG655424:IVG655440 JFC655424:JFC655440 JOY655424:JOY655440 JYU655424:JYU655440 KIQ655424:KIQ655440 KSM655424:KSM655440 LCI655424:LCI655440 LME655424:LME655440 LWA655424:LWA655440 MFW655424:MFW655440 MPS655424:MPS655440 MZO655424:MZO655440 NJK655424:NJK655440 NTG655424:NTG655440 ODC655424:ODC655440 OMY655424:OMY655440 OWU655424:OWU655440 PGQ655424:PGQ655440 PQM655424:PQM655440 QAI655424:QAI655440 QKE655424:QKE655440 QUA655424:QUA655440 RDW655424:RDW655440 RNS655424:RNS655440 RXO655424:RXO655440 SHK655424:SHK655440 SRG655424:SRG655440 TBC655424:TBC655440 TKY655424:TKY655440 TUU655424:TUU655440 UEQ655424:UEQ655440 UOM655424:UOM655440 UYI655424:UYI655440 VIE655424:VIE655440 VSA655424:VSA655440 WBW655424:WBW655440 WLS655424:WLS655440 WVO655424:WVO655440 G720960:G720976 JC720960:JC720976 SY720960:SY720976 ACU720960:ACU720976 AMQ720960:AMQ720976 AWM720960:AWM720976 BGI720960:BGI720976 BQE720960:BQE720976 CAA720960:CAA720976 CJW720960:CJW720976 CTS720960:CTS720976 DDO720960:DDO720976 DNK720960:DNK720976 DXG720960:DXG720976 EHC720960:EHC720976 EQY720960:EQY720976 FAU720960:FAU720976 FKQ720960:FKQ720976 FUM720960:FUM720976 GEI720960:GEI720976 GOE720960:GOE720976 GYA720960:GYA720976 HHW720960:HHW720976 HRS720960:HRS720976 IBO720960:IBO720976 ILK720960:ILK720976 IVG720960:IVG720976 JFC720960:JFC720976 JOY720960:JOY720976 JYU720960:JYU720976 KIQ720960:KIQ720976 KSM720960:KSM720976 LCI720960:LCI720976 LME720960:LME720976 LWA720960:LWA720976 MFW720960:MFW720976 MPS720960:MPS720976 MZO720960:MZO720976 NJK720960:NJK720976 NTG720960:NTG720976 ODC720960:ODC720976 OMY720960:OMY720976 OWU720960:OWU720976 PGQ720960:PGQ720976 PQM720960:PQM720976 QAI720960:QAI720976 QKE720960:QKE720976 QUA720960:QUA720976 RDW720960:RDW720976 RNS720960:RNS720976 RXO720960:RXO720976 SHK720960:SHK720976 SRG720960:SRG720976 TBC720960:TBC720976 TKY720960:TKY720976 TUU720960:TUU720976 UEQ720960:UEQ720976 UOM720960:UOM720976 UYI720960:UYI720976 VIE720960:VIE720976 VSA720960:VSA720976 WBW720960:WBW720976 WLS720960:WLS720976 WVO720960:WVO720976 G786496:G786512 JC786496:JC786512 SY786496:SY786512 ACU786496:ACU786512 AMQ786496:AMQ786512 AWM786496:AWM786512 BGI786496:BGI786512 BQE786496:BQE786512 CAA786496:CAA786512 CJW786496:CJW786512 CTS786496:CTS786512 DDO786496:DDO786512 DNK786496:DNK786512 DXG786496:DXG786512 EHC786496:EHC786512 EQY786496:EQY786512 FAU786496:FAU786512 FKQ786496:FKQ786512 FUM786496:FUM786512 GEI786496:GEI786512 GOE786496:GOE786512 GYA786496:GYA786512 HHW786496:HHW786512 HRS786496:HRS786512 IBO786496:IBO786512 ILK786496:ILK786512 IVG786496:IVG786512 JFC786496:JFC786512 JOY786496:JOY786512 JYU786496:JYU786512 KIQ786496:KIQ786512 KSM786496:KSM786512 LCI786496:LCI786512 LME786496:LME786512 LWA786496:LWA786512 MFW786496:MFW786512 MPS786496:MPS786512 MZO786496:MZO786512 NJK786496:NJK786512 NTG786496:NTG786512 ODC786496:ODC786512 OMY786496:OMY786512 OWU786496:OWU786512 PGQ786496:PGQ786512 PQM786496:PQM786512 QAI786496:QAI786512 QKE786496:QKE786512 QUA786496:QUA786512 RDW786496:RDW786512 RNS786496:RNS786512 RXO786496:RXO786512 SHK786496:SHK786512 SRG786496:SRG786512 TBC786496:TBC786512 TKY786496:TKY786512 TUU786496:TUU786512 UEQ786496:UEQ786512 UOM786496:UOM786512 UYI786496:UYI786512 VIE786496:VIE786512 VSA786496:VSA786512 WBW786496:WBW786512 WLS786496:WLS786512 WVO786496:WVO786512 G852032:G852048 JC852032:JC852048 SY852032:SY852048 ACU852032:ACU852048 AMQ852032:AMQ852048 AWM852032:AWM852048 BGI852032:BGI852048 BQE852032:BQE852048 CAA852032:CAA852048 CJW852032:CJW852048 CTS852032:CTS852048 DDO852032:DDO852048 DNK852032:DNK852048 DXG852032:DXG852048 EHC852032:EHC852048 EQY852032:EQY852048 FAU852032:FAU852048 FKQ852032:FKQ852048 FUM852032:FUM852048 GEI852032:GEI852048 GOE852032:GOE852048 GYA852032:GYA852048 HHW852032:HHW852048 HRS852032:HRS852048 IBO852032:IBO852048 ILK852032:ILK852048 IVG852032:IVG852048 JFC852032:JFC852048 JOY852032:JOY852048 JYU852032:JYU852048 KIQ852032:KIQ852048 KSM852032:KSM852048 LCI852032:LCI852048 LME852032:LME852048 LWA852032:LWA852048 MFW852032:MFW852048 MPS852032:MPS852048 MZO852032:MZO852048 NJK852032:NJK852048 NTG852032:NTG852048 ODC852032:ODC852048 OMY852032:OMY852048 OWU852032:OWU852048 PGQ852032:PGQ852048 PQM852032:PQM852048 QAI852032:QAI852048 QKE852032:QKE852048 QUA852032:QUA852048 RDW852032:RDW852048 RNS852032:RNS852048 RXO852032:RXO852048 SHK852032:SHK852048 SRG852032:SRG852048 TBC852032:TBC852048 TKY852032:TKY852048 TUU852032:TUU852048 UEQ852032:UEQ852048 UOM852032:UOM852048 UYI852032:UYI852048 VIE852032:VIE852048 VSA852032:VSA852048 WBW852032:WBW852048 WLS852032:WLS852048 WVO852032:WVO852048 G917568:G917584 JC917568:JC917584 SY917568:SY917584 ACU917568:ACU917584 AMQ917568:AMQ917584 AWM917568:AWM917584 BGI917568:BGI917584 BQE917568:BQE917584 CAA917568:CAA917584 CJW917568:CJW917584 CTS917568:CTS917584 DDO917568:DDO917584 DNK917568:DNK917584 DXG917568:DXG917584 EHC917568:EHC917584 EQY917568:EQY917584 FAU917568:FAU917584 FKQ917568:FKQ917584 FUM917568:FUM917584 GEI917568:GEI917584 GOE917568:GOE917584 GYA917568:GYA917584 HHW917568:HHW917584 HRS917568:HRS917584 IBO917568:IBO917584 ILK917568:ILK917584 IVG917568:IVG917584 JFC917568:JFC917584 JOY917568:JOY917584 JYU917568:JYU917584 KIQ917568:KIQ917584 KSM917568:KSM917584 LCI917568:LCI917584 LME917568:LME917584 LWA917568:LWA917584 MFW917568:MFW917584 MPS917568:MPS917584 MZO917568:MZO917584 NJK917568:NJK917584 NTG917568:NTG917584 ODC917568:ODC917584 OMY917568:OMY917584 OWU917568:OWU917584 PGQ917568:PGQ917584 PQM917568:PQM917584 QAI917568:QAI917584 QKE917568:QKE917584 QUA917568:QUA917584 RDW917568:RDW917584 RNS917568:RNS917584 RXO917568:RXO917584 SHK917568:SHK917584 SRG917568:SRG917584 TBC917568:TBC917584 TKY917568:TKY917584 TUU917568:TUU917584 UEQ917568:UEQ917584 UOM917568:UOM917584 UYI917568:UYI917584 VIE917568:VIE917584 VSA917568:VSA917584 WBW917568:WBW917584 WLS917568:WLS917584 WVO917568:WVO917584 G983104:G983120 JC983104:JC983120 SY983104:SY983120 ACU983104:ACU983120 AMQ983104:AMQ983120 AWM983104:AWM983120 BGI983104:BGI983120 BQE983104:BQE983120 CAA983104:CAA983120 CJW983104:CJW983120 CTS983104:CTS983120 DDO983104:DDO983120 DNK983104:DNK983120 DXG983104:DXG983120 EHC983104:EHC983120 EQY983104:EQY983120 FAU983104:FAU983120 FKQ983104:FKQ983120 FUM983104:FUM983120 GEI983104:GEI983120 GOE983104:GOE983120 GYA983104:GYA983120 HHW983104:HHW983120 HRS983104:HRS983120 IBO983104:IBO983120 ILK983104:ILK983120 IVG983104:IVG983120 JFC983104:JFC983120 JOY983104:JOY983120 JYU983104:JYU983120 KIQ983104:KIQ983120 KSM983104:KSM983120 LCI983104:LCI983120 LME983104:LME983120 LWA983104:LWA983120 MFW983104:MFW983120 MPS983104:MPS983120 MZO983104:MZO983120 NJK983104:NJK983120 NTG983104:NTG983120 ODC983104:ODC983120 OMY983104:OMY983120 OWU983104:OWU983120 PGQ983104:PGQ983120 PQM983104:PQM983120 QAI983104:QAI983120 QKE983104:QKE983120 QUA983104:QUA983120 RDW983104:RDW983120 RNS983104:RNS983120 RXO983104:RXO983120 SHK983104:SHK983120 SRG983104:SRG983120 TBC983104:TBC983120 TKY983104:TKY983120 TUU983104:TUU983120 UEQ983104:UEQ983120 UOM983104:UOM983120 UYI983104:UYI983120 VIE983104:VIE983120 VSA983104:VSA983120 WBW983104:WBW983120 WLS983104:WLS983120 WVO983104:WVO983120 O88:O104 JK88:JK104 TG88:TG104 ADC88:ADC104 AMY88:AMY104 AWU88:AWU104 BGQ88:BGQ104 BQM88:BQM104 CAI88:CAI104 CKE88:CKE104 CUA88:CUA104 DDW88:DDW104 DNS88:DNS104 DXO88:DXO104 EHK88:EHK104 ERG88:ERG104 FBC88:FBC104 FKY88:FKY104 FUU88:FUU104 GEQ88:GEQ104 GOM88:GOM104 GYI88:GYI104 HIE88:HIE104 HSA88:HSA104 IBW88:IBW104 ILS88:ILS104 IVO88:IVO104 JFK88:JFK104 JPG88:JPG104 JZC88:JZC104 KIY88:KIY104 KSU88:KSU104 LCQ88:LCQ104 LMM88:LMM104 LWI88:LWI104 MGE88:MGE104 MQA88:MQA104 MZW88:MZW104 NJS88:NJS104 NTO88:NTO104 ODK88:ODK104 ONG88:ONG104 OXC88:OXC104 PGY88:PGY104 PQU88:PQU104 QAQ88:QAQ104 QKM88:QKM104 QUI88:QUI104 REE88:REE104 ROA88:ROA104 RXW88:RXW104 SHS88:SHS104 SRO88:SRO104 TBK88:TBK104 TLG88:TLG104 TVC88:TVC104 UEY88:UEY104 UOU88:UOU104 UYQ88:UYQ104 VIM88:VIM104 VSI88:VSI104 WCE88:WCE104 WMA88:WMA104 WVW88:WVW104 O65641:O65657 JK65641:JK65657 TG65641:TG65657 ADC65641:ADC65657 AMY65641:AMY65657 AWU65641:AWU65657 BGQ65641:BGQ65657 BQM65641:BQM65657 CAI65641:CAI65657 CKE65641:CKE65657 CUA65641:CUA65657 DDW65641:DDW65657 DNS65641:DNS65657 DXO65641:DXO65657 EHK65641:EHK65657 ERG65641:ERG65657 FBC65641:FBC65657 FKY65641:FKY65657 FUU65641:FUU65657 GEQ65641:GEQ65657 GOM65641:GOM65657 GYI65641:GYI65657 HIE65641:HIE65657 HSA65641:HSA65657 IBW65641:IBW65657 ILS65641:ILS65657 IVO65641:IVO65657 JFK65641:JFK65657 JPG65641:JPG65657 JZC65641:JZC65657 KIY65641:KIY65657 KSU65641:KSU65657 LCQ65641:LCQ65657 LMM65641:LMM65657 LWI65641:LWI65657 MGE65641:MGE65657 MQA65641:MQA65657 MZW65641:MZW65657 NJS65641:NJS65657 NTO65641:NTO65657 ODK65641:ODK65657 ONG65641:ONG65657 OXC65641:OXC65657 PGY65641:PGY65657 PQU65641:PQU65657 QAQ65641:QAQ65657 QKM65641:QKM65657 QUI65641:QUI65657 REE65641:REE65657 ROA65641:ROA65657 RXW65641:RXW65657 SHS65641:SHS65657 SRO65641:SRO65657 TBK65641:TBK65657 TLG65641:TLG65657 TVC65641:TVC65657 UEY65641:UEY65657 UOU65641:UOU65657 UYQ65641:UYQ65657 VIM65641:VIM65657 VSI65641:VSI65657 WCE65641:WCE65657 WMA65641:WMA65657 WVW65641:WVW65657 O131177:O131193 JK131177:JK131193 TG131177:TG131193 ADC131177:ADC131193 AMY131177:AMY131193 AWU131177:AWU131193 BGQ131177:BGQ131193 BQM131177:BQM131193 CAI131177:CAI131193 CKE131177:CKE131193 CUA131177:CUA131193 DDW131177:DDW131193 DNS131177:DNS131193 DXO131177:DXO131193 EHK131177:EHK131193 ERG131177:ERG131193 FBC131177:FBC131193 FKY131177:FKY131193 FUU131177:FUU131193 GEQ131177:GEQ131193 GOM131177:GOM131193 GYI131177:GYI131193 HIE131177:HIE131193 HSA131177:HSA131193 IBW131177:IBW131193 ILS131177:ILS131193 IVO131177:IVO131193 JFK131177:JFK131193 JPG131177:JPG131193 JZC131177:JZC131193 KIY131177:KIY131193 KSU131177:KSU131193 LCQ131177:LCQ131193 LMM131177:LMM131193 LWI131177:LWI131193 MGE131177:MGE131193 MQA131177:MQA131193 MZW131177:MZW131193 NJS131177:NJS131193 NTO131177:NTO131193 ODK131177:ODK131193 ONG131177:ONG131193 OXC131177:OXC131193 PGY131177:PGY131193 PQU131177:PQU131193 QAQ131177:QAQ131193 QKM131177:QKM131193 QUI131177:QUI131193 REE131177:REE131193 ROA131177:ROA131193 RXW131177:RXW131193 SHS131177:SHS131193 SRO131177:SRO131193 TBK131177:TBK131193 TLG131177:TLG131193 TVC131177:TVC131193 UEY131177:UEY131193 UOU131177:UOU131193 UYQ131177:UYQ131193 VIM131177:VIM131193 VSI131177:VSI131193 WCE131177:WCE131193 WMA131177:WMA131193 WVW131177:WVW131193 O196713:O196729 JK196713:JK196729 TG196713:TG196729 ADC196713:ADC196729 AMY196713:AMY196729 AWU196713:AWU196729 BGQ196713:BGQ196729 BQM196713:BQM196729 CAI196713:CAI196729 CKE196713:CKE196729 CUA196713:CUA196729 DDW196713:DDW196729 DNS196713:DNS196729 DXO196713:DXO196729 EHK196713:EHK196729 ERG196713:ERG196729 FBC196713:FBC196729 FKY196713:FKY196729 FUU196713:FUU196729 GEQ196713:GEQ196729 GOM196713:GOM196729 GYI196713:GYI196729 HIE196713:HIE196729 HSA196713:HSA196729 IBW196713:IBW196729 ILS196713:ILS196729 IVO196713:IVO196729 JFK196713:JFK196729 JPG196713:JPG196729 JZC196713:JZC196729 KIY196713:KIY196729 KSU196713:KSU196729 LCQ196713:LCQ196729 LMM196713:LMM196729 LWI196713:LWI196729 MGE196713:MGE196729 MQA196713:MQA196729 MZW196713:MZW196729 NJS196713:NJS196729 NTO196713:NTO196729 ODK196713:ODK196729 ONG196713:ONG196729 OXC196713:OXC196729 PGY196713:PGY196729 PQU196713:PQU196729 QAQ196713:QAQ196729 QKM196713:QKM196729 QUI196713:QUI196729 REE196713:REE196729 ROA196713:ROA196729 RXW196713:RXW196729 SHS196713:SHS196729 SRO196713:SRO196729 TBK196713:TBK196729 TLG196713:TLG196729 TVC196713:TVC196729 UEY196713:UEY196729 UOU196713:UOU196729 UYQ196713:UYQ196729 VIM196713:VIM196729 VSI196713:VSI196729 WCE196713:WCE196729 WMA196713:WMA196729 WVW196713:WVW196729 O262249:O262265 JK262249:JK262265 TG262249:TG262265 ADC262249:ADC262265 AMY262249:AMY262265 AWU262249:AWU262265 BGQ262249:BGQ262265 BQM262249:BQM262265 CAI262249:CAI262265 CKE262249:CKE262265 CUA262249:CUA262265 DDW262249:DDW262265 DNS262249:DNS262265 DXO262249:DXO262265 EHK262249:EHK262265 ERG262249:ERG262265 FBC262249:FBC262265 FKY262249:FKY262265 FUU262249:FUU262265 GEQ262249:GEQ262265 GOM262249:GOM262265 GYI262249:GYI262265 HIE262249:HIE262265 HSA262249:HSA262265 IBW262249:IBW262265 ILS262249:ILS262265 IVO262249:IVO262265 JFK262249:JFK262265 JPG262249:JPG262265 JZC262249:JZC262265 KIY262249:KIY262265 KSU262249:KSU262265 LCQ262249:LCQ262265 LMM262249:LMM262265 LWI262249:LWI262265 MGE262249:MGE262265 MQA262249:MQA262265 MZW262249:MZW262265 NJS262249:NJS262265 NTO262249:NTO262265 ODK262249:ODK262265 ONG262249:ONG262265 OXC262249:OXC262265 PGY262249:PGY262265 PQU262249:PQU262265 QAQ262249:QAQ262265 QKM262249:QKM262265 QUI262249:QUI262265 REE262249:REE262265 ROA262249:ROA262265 RXW262249:RXW262265 SHS262249:SHS262265 SRO262249:SRO262265 TBK262249:TBK262265 TLG262249:TLG262265 TVC262249:TVC262265 UEY262249:UEY262265 UOU262249:UOU262265 UYQ262249:UYQ262265 VIM262249:VIM262265 VSI262249:VSI262265 WCE262249:WCE262265 WMA262249:WMA262265 WVW262249:WVW262265 O327785:O327801 JK327785:JK327801 TG327785:TG327801 ADC327785:ADC327801 AMY327785:AMY327801 AWU327785:AWU327801 BGQ327785:BGQ327801 BQM327785:BQM327801 CAI327785:CAI327801 CKE327785:CKE327801 CUA327785:CUA327801 DDW327785:DDW327801 DNS327785:DNS327801 DXO327785:DXO327801 EHK327785:EHK327801 ERG327785:ERG327801 FBC327785:FBC327801 FKY327785:FKY327801 FUU327785:FUU327801 GEQ327785:GEQ327801 GOM327785:GOM327801 GYI327785:GYI327801 HIE327785:HIE327801 HSA327785:HSA327801 IBW327785:IBW327801 ILS327785:ILS327801 IVO327785:IVO327801 JFK327785:JFK327801 JPG327785:JPG327801 JZC327785:JZC327801 KIY327785:KIY327801 KSU327785:KSU327801 LCQ327785:LCQ327801 LMM327785:LMM327801 LWI327785:LWI327801 MGE327785:MGE327801 MQA327785:MQA327801 MZW327785:MZW327801 NJS327785:NJS327801 NTO327785:NTO327801 ODK327785:ODK327801 ONG327785:ONG327801 OXC327785:OXC327801 PGY327785:PGY327801 PQU327785:PQU327801 QAQ327785:QAQ327801 QKM327785:QKM327801 QUI327785:QUI327801 REE327785:REE327801 ROA327785:ROA327801 RXW327785:RXW327801 SHS327785:SHS327801 SRO327785:SRO327801 TBK327785:TBK327801 TLG327785:TLG327801 TVC327785:TVC327801 UEY327785:UEY327801 UOU327785:UOU327801 UYQ327785:UYQ327801 VIM327785:VIM327801 VSI327785:VSI327801 WCE327785:WCE327801 WMA327785:WMA327801 WVW327785:WVW327801 O393321:O393337 JK393321:JK393337 TG393321:TG393337 ADC393321:ADC393337 AMY393321:AMY393337 AWU393321:AWU393337 BGQ393321:BGQ393337 BQM393321:BQM393337 CAI393321:CAI393337 CKE393321:CKE393337 CUA393321:CUA393337 DDW393321:DDW393337 DNS393321:DNS393337 DXO393321:DXO393337 EHK393321:EHK393337 ERG393321:ERG393337 FBC393321:FBC393337 FKY393321:FKY393337 FUU393321:FUU393337 GEQ393321:GEQ393337 GOM393321:GOM393337 GYI393321:GYI393337 HIE393321:HIE393337 HSA393321:HSA393337 IBW393321:IBW393337 ILS393321:ILS393337 IVO393321:IVO393337 JFK393321:JFK393337 JPG393321:JPG393337 JZC393321:JZC393337 KIY393321:KIY393337 KSU393321:KSU393337 LCQ393321:LCQ393337 LMM393321:LMM393337 LWI393321:LWI393337 MGE393321:MGE393337 MQA393321:MQA393337 MZW393321:MZW393337 NJS393321:NJS393337 NTO393321:NTO393337 ODK393321:ODK393337 ONG393321:ONG393337 OXC393321:OXC393337 PGY393321:PGY393337 PQU393321:PQU393337 QAQ393321:QAQ393337 QKM393321:QKM393337 QUI393321:QUI393337 REE393321:REE393337 ROA393321:ROA393337 RXW393321:RXW393337 SHS393321:SHS393337 SRO393321:SRO393337 TBK393321:TBK393337 TLG393321:TLG393337 TVC393321:TVC393337 UEY393321:UEY393337 UOU393321:UOU393337 UYQ393321:UYQ393337 VIM393321:VIM393337 VSI393321:VSI393337 WCE393321:WCE393337 WMA393321:WMA393337 WVW393321:WVW393337 O458857:O458873 JK458857:JK458873 TG458857:TG458873 ADC458857:ADC458873 AMY458857:AMY458873 AWU458857:AWU458873 BGQ458857:BGQ458873 BQM458857:BQM458873 CAI458857:CAI458873 CKE458857:CKE458873 CUA458857:CUA458873 DDW458857:DDW458873 DNS458857:DNS458873 DXO458857:DXO458873 EHK458857:EHK458873 ERG458857:ERG458873 FBC458857:FBC458873 FKY458857:FKY458873 FUU458857:FUU458873 GEQ458857:GEQ458873 GOM458857:GOM458873 GYI458857:GYI458873 HIE458857:HIE458873 HSA458857:HSA458873 IBW458857:IBW458873 ILS458857:ILS458873 IVO458857:IVO458873 JFK458857:JFK458873 JPG458857:JPG458873 JZC458857:JZC458873 KIY458857:KIY458873 KSU458857:KSU458873 LCQ458857:LCQ458873 LMM458857:LMM458873 LWI458857:LWI458873 MGE458857:MGE458873 MQA458857:MQA458873 MZW458857:MZW458873 NJS458857:NJS458873 NTO458857:NTO458873 ODK458857:ODK458873 ONG458857:ONG458873 OXC458857:OXC458873 PGY458857:PGY458873 PQU458857:PQU458873 QAQ458857:QAQ458873 QKM458857:QKM458873 QUI458857:QUI458873 REE458857:REE458873 ROA458857:ROA458873 RXW458857:RXW458873 SHS458857:SHS458873 SRO458857:SRO458873 TBK458857:TBK458873 TLG458857:TLG458873 TVC458857:TVC458873 UEY458857:UEY458873 UOU458857:UOU458873 UYQ458857:UYQ458873 VIM458857:VIM458873 VSI458857:VSI458873 WCE458857:WCE458873 WMA458857:WMA458873 WVW458857:WVW458873 O524393:O524409 JK524393:JK524409 TG524393:TG524409 ADC524393:ADC524409 AMY524393:AMY524409 AWU524393:AWU524409 BGQ524393:BGQ524409 BQM524393:BQM524409 CAI524393:CAI524409 CKE524393:CKE524409 CUA524393:CUA524409 DDW524393:DDW524409 DNS524393:DNS524409 DXO524393:DXO524409 EHK524393:EHK524409 ERG524393:ERG524409 FBC524393:FBC524409 FKY524393:FKY524409 FUU524393:FUU524409 GEQ524393:GEQ524409 GOM524393:GOM524409 GYI524393:GYI524409 HIE524393:HIE524409 HSA524393:HSA524409 IBW524393:IBW524409 ILS524393:ILS524409 IVO524393:IVO524409 JFK524393:JFK524409 JPG524393:JPG524409 JZC524393:JZC524409 KIY524393:KIY524409 KSU524393:KSU524409 LCQ524393:LCQ524409 LMM524393:LMM524409 LWI524393:LWI524409 MGE524393:MGE524409 MQA524393:MQA524409 MZW524393:MZW524409 NJS524393:NJS524409 NTO524393:NTO524409 ODK524393:ODK524409 ONG524393:ONG524409 OXC524393:OXC524409 PGY524393:PGY524409 PQU524393:PQU524409 QAQ524393:QAQ524409 QKM524393:QKM524409 QUI524393:QUI524409 REE524393:REE524409 ROA524393:ROA524409 RXW524393:RXW524409 SHS524393:SHS524409 SRO524393:SRO524409 TBK524393:TBK524409 TLG524393:TLG524409 TVC524393:TVC524409 UEY524393:UEY524409 UOU524393:UOU524409 UYQ524393:UYQ524409 VIM524393:VIM524409 VSI524393:VSI524409 WCE524393:WCE524409 WMA524393:WMA524409 WVW524393:WVW524409 O589929:O589945 JK589929:JK589945 TG589929:TG589945 ADC589929:ADC589945 AMY589929:AMY589945 AWU589929:AWU589945 BGQ589929:BGQ589945 BQM589929:BQM589945 CAI589929:CAI589945 CKE589929:CKE589945 CUA589929:CUA589945 DDW589929:DDW589945 DNS589929:DNS589945 DXO589929:DXO589945 EHK589929:EHK589945 ERG589929:ERG589945 FBC589929:FBC589945 FKY589929:FKY589945 FUU589929:FUU589945 GEQ589929:GEQ589945 GOM589929:GOM589945 GYI589929:GYI589945 HIE589929:HIE589945 HSA589929:HSA589945 IBW589929:IBW589945 ILS589929:ILS589945 IVO589929:IVO589945 JFK589929:JFK589945 JPG589929:JPG589945 JZC589929:JZC589945 KIY589929:KIY589945 KSU589929:KSU589945 LCQ589929:LCQ589945 LMM589929:LMM589945 LWI589929:LWI589945 MGE589929:MGE589945 MQA589929:MQA589945 MZW589929:MZW589945 NJS589929:NJS589945 NTO589929:NTO589945 ODK589929:ODK589945 ONG589929:ONG589945 OXC589929:OXC589945 PGY589929:PGY589945 PQU589929:PQU589945 QAQ589929:QAQ589945 QKM589929:QKM589945 QUI589929:QUI589945 REE589929:REE589945 ROA589929:ROA589945 RXW589929:RXW589945 SHS589929:SHS589945 SRO589929:SRO589945 TBK589929:TBK589945 TLG589929:TLG589945 TVC589929:TVC589945 UEY589929:UEY589945 UOU589929:UOU589945 UYQ589929:UYQ589945 VIM589929:VIM589945 VSI589929:VSI589945 WCE589929:WCE589945 WMA589929:WMA589945 WVW589929:WVW589945 O655465:O655481 JK655465:JK655481 TG655465:TG655481 ADC655465:ADC655481 AMY655465:AMY655481 AWU655465:AWU655481 BGQ655465:BGQ655481 BQM655465:BQM655481 CAI655465:CAI655481 CKE655465:CKE655481 CUA655465:CUA655481 DDW655465:DDW655481 DNS655465:DNS655481 DXO655465:DXO655481 EHK655465:EHK655481 ERG655465:ERG655481 FBC655465:FBC655481 FKY655465:FKY655481 FUU655465:FUU655481 GEQ655465:GEQ655481 GOM655465:GOM655481 GYI655465:GYI655481 HIE655465:HIE655481 HSA655465:HSA655481 IBW655465:IBW655481 ILS655465:ILS655481 IVO655465:IVO655481 JFK655465:JFK655481 JPG655465:JPG655481 JZC655465:JZC655481 KIY655465:KIY655481 KSU655465:KSU655481 LCQ655465:LCQ655481 LMM655465:LMM655481 LWI655465:LWI655481 MGE655465:MGE655481 MQA655465:MQA655481 MZW655465:MZW655481 NJS655465:NJS655481 NTO655465:NTO655481 ODK655465:ODK655481 ONG655465:ONG655481 OXC655465:OXC655481 PGY655465:PGY655481 PQU655465:PQU655481 QAQ655465:QAQ655481 QKM655465:QKM655481 QUI655465:QUI655481 REE655465:REE655481 ROA655465:ROA655481 RXW655465:RXW655481 SHS655465:SHS655481 SRO655465:SRO655481 TBK655465:TBK655481 TLG655465:TLG655481 TVC655465:TVC655481 UEY655465:UEY655481 UOU655465:UOU655481 UYQ655465:UYQ655481 VIM655465:VIM655481 VSI655465:VSI655481 WCE655465:WCE655481 WMA655465:WMA655481 WVW655465:WVW655481 O721001:O721017 JK721001:JK721017 TG721001:TG721017 ADC721001:ADC721017 AMY721001:AMY721017 AWU721001:AWU721017 BGQ721001:BGQ721017 BQM721001:BQM721017 CAI721001:CAI721017 CKE721001:CKE721017 CUA721001:CUA721017 DDW721001:DDW721017 DNS721001:DNS721017 DXO721001:DXO721017 EHK721001:EHK721017 ERG721001:ERG721017 FBC721001:FBC721017 FKY721001:FKY721017 FUU721001:FUU721017 GEQ721001:GEQ721017 GOM721001:GOM721017 GYI721001:GYI721017 HIE721001:HIE721017 HSA721001:HSA721017 IBW721001:IBW721017 ILS721001:ILS721017 IVO721001:IVO721017 JFK721001:JFK721017 JPG721001:JPG721017 JZC721001:JZC721017 KIY721001:KIY721017 KSU721001:KSU721017 LCQ721001:LCQ721017 LMM721001:LMM721017 LWI721001:LWI721017 MGE721001:MGE721017 MQA721001:MQA721017 MZW721001:MZW721017 NJS721001:NJS721017 NTO721001:NTO721017 ODK721001:ODK721017 ONG721001:ONG721017 OXC721001:OXC721017 PGY721001:PGY721017 PQU721001:PQU721017 QAQ721001:QAQ721017 QKM721001:QKM721017 QUI721001:QUI721017 REE721001:REE721017 ROA721001:ROA721017 RXW721001:RXW721017 SHS721001:SHS721017 SRO721001:SRO721017 TBK721001:TBK721017 TLG721001:TLG721017 TVC721001:TVC721017 UEY721001:UEY721017 UOU721001:UOU721017 UYQ721001:UYQ721017 VIM721001:VIM721017 VSI721001:VSI721017 WCE721001:WCE721017 WMA721001:WMA721017 WVW721001:WVW721017 O786537:O786553 JK786537:JK786553 TG786537:TG786553 ADC786537:ADC786553 AMY786537:AMY786553 AWU786537:AWU786553 BGQ786537:BGQ786553 BQM786537:BQM786553 CAI786537:CAI786553 CKE786537:CKE786553 CUA786537:CUA786553 DDW786537:DDW786553 DNS786537:DNS786553 DXO786537:DXO786553 EHK786537:EHK786553 ERG786537:ERG786553 FBC786537:FBC786553 FKY786537:FKY786553 FUU786537:FUU786553 GEQ786537:GEQ786553 GOM786537:GOM786553 GYI786537:GYI786553 HIE786537:HIE786553 HSA786537:HSA786553 IBW786537:IBW786553 ILS786537:ILS786553 IVO786537:IVO786553 JFK786537:JFK786553 JPG786537:JPG786553 JZC786537:JZC786553 KIY786537:KIY786553 KSU786537:KSU786553 LCQ786537:LCQ786553 LMM786537:LMM786553 LWI786537:LWI786553 MGE786537:MGE786553 MQA786537:MQA786553 MZW786537:MZW786553 NJS786537:NJS786553 NTO786537:NTO786553 ODK786537:ODK786553 ONG786537:ONG786553 OXC786537:OXC786553 PGY786537:PGY786553 PQU786537:PQU786553 QAQ786537:QAQ786553 QKM786537:QKM786553 QUI786537:QUI786553 REE786537:REE786553 ROA786537:ROA786553 RXW786537:RXW786553 SHS786537:SHS786553 SRO786537:SRO786553 TBK786537:TBK786553 TLG786537:TLG786553 TVC786537:TVC786553 UEY786537:UEY786553 UOU786537:UOU786553 UYQ786537:UYQ786553 VIM786537:VIM786553 VSI786537:VSI786553 WCE786537:WCE786553 WMA786537:WMA786553 WVW786537:WVW786553 O852073:O852089 JK852073:JK852089 TG852073:TG852089 ADC852073:ADC852089 AMY852073:AMY852089 AWU852073:AWU852089 BGQ852073:BGQ852089 BQM852073:BQM852089 CAI852073:CAI852089 CKE852073:CKE852089 CUA852073:CUA852089 DDW852073:DDW852089 DNS852073:DNS852089 DXO852073:DXO852089 EHK852073:EHK852089 ERG852073:ERG852089 FBC852073:FBC852089 FKY852073:FKY852089 FUU852073:FUU852089 GEQ852073:GEQ852089 GOM852073:GOM852089 GYI852073:GYI852089 HIE852073:HIE852089 HSA852073:HSA852089 IBW852073:IBW852089 ILS852073:ILS852089 IVO852073:IVO852089 JFK852073:JFK852089 JPG852073:JPG852089 JZC852073:JZC852089 KIY852073:KIY852089 KSU852073:KSU852089 LCQ852073:LCQ852089 LMM852073:LMM852089 LWI852073:LWI852089 MGE852073:MGE852089 MQA852073:MQA852089 MZW852073:MZW852089 NJS852073:NJS852089 NTO852073:NTO852089 ODK852073:ODK852089 ONG852073:ONG852089 OXC852073:OXC852089 PGY852073:PGY852089 PQU852073:PQU852089 QAQ852073:QAQ852089 QKM852073:QKM852089 QUI852073:QUI852089 REE852073:REE852089 ROA852073:ROA852089 RXW852073:RXW852089 SHS852073:SHS852089 SRO852073:SRO852089 TBK852073:TBK852089 TLG852073:TLG852089 TVC852073:TVC852089 UEY852073:UEY852089 UOU852073:UOU852089 UYQ852073:UYQ852089 VIM852073:VIM852089 VSI852073:VSI852089 WCE852073:WCE852089 WMA852073:WMA852089 WVW852073:WVW852089 O917609:O917625 JK917609:JK917625 TG917609:TG917625 ADC917609:ADC917625 AMY917609:AMY917625 AWU917609:AWU917625 BGQ917609:BGQ917625 BQM917609:BQM917625 CAI917609:CAI917625 CKE917609:CKE917625 CUA917609:CUA917625 DDW917609:DDW917625 DNS917609:DNS917625 DXO917609:DXO917625 EHK917609:EHK917625 ERG917609:ERG917625 FBC917609:FBC917625 FKY917609:FKY917625 FUU917609:FUU917625 GEQ917609:GEQ917625 GOM917609:GOM917625 GYI917609:GYI917625 HIE917609:HIE917625 HSA917609:HSA917625 IBW917609:IBW917625 ILS917609:ILS917625 IVO917609:IVO917625 JFK917609:JFK917625 JPG917609:JPG917625 JZC917609:JZC917625 KIY917609:KIY917625 KSU917609:KSU917625 LCQ917609:LCQ917625 LMM917609:LMM917625 LWI917609:LWI917625 MGE917609:MGE917625 MQA917609:MQA917625 MZW917609:MZW917625 NJS917609:NJS917625 NTO917609:NTO917625 ODK917609:ODK917625 ONG917609:ONG917625 OXC917609:OXC917625 PGY917609:PGY917625 PQU917609:PQU917625 QAQ917609:QAQ917625 QKM917609:QKM917625 QUI917609:QUI917625 REE917609:REE917625 ROA917609:ROA917625 RXW917609:RXW917625 SHS917609:SHS917625 SRO917609:SRO917625 TBK917609:TBK917625 TLG917609:TLG917625 TVC917609:TVC917625 UEY917609:UEY917625 UOU917609:UOU917625 UYQ917609:UYQ917625 VIM917609:VIM917625 VSI917609:VSI917625 WCE917609:WCE917625 WMA917609:WMA917625 WVW917609:WVW917625 O983145:O983161 JK983145:JK983161 TG983145:TG983161 ADC983145:ADC983161 AMY983145:AMY983161 AWU983145:AWU983161 BGQ983145:BGQ983161 BQM983145:BQM983161 CAI983145:CAI983161 CKE983145:CKE983161 CUA983145:CUA983161 DDW983145:DDW983161 DNS983145:DNS983161 DXO983145:DXO983161 EHK983145:EHK983161 ERG983145:ERG983161 FBC983145:FBC983161 FKY983145:FKY983161 FUU983145:FUU983161 GEQ983145:GEQ983161 GOM983145:GOM983161 GYI983145:GYI983161 HIE983145:HIE983161 HSA983145:HSA983161 IBW983145:IBW983161 ILS983145:ILS983161 IVO983145:IVO983161 JFK983145:JFK983161 JPG983145:JPG983161 JZC983145:JZC983161 KIY983145:KIY983161 KSU983145:KSU983161 LCQ983145:LCQ983161 LMM983145:LMM983161 LWI983145:LWI983161 MGE983145:MGE983161 MQA983145:MQA983161 MZW983145:MZW983161 NJS983145:NJS983161 NTO983145:NTO983161 ODK983145:ODK983161 ONG983145:ONG983161 OXC983145:OXC983161 PGY983145:PGY983161 PQU983145:PQU983161 QAQ983145:QAQ983161 QKM983145:QKM983161 QUI983145:QUI983161 REE983145:REE983161 ROA983145:ROA983161 RXW983145:RXW983161 SHS983145:SHS983161 SRO983145:SRO983161 TBK983145:TBK983161 TLG983145:TLG983161 TVC983145:TVC983161 UEY983145:UEY983161 UOU983145:UOU983161 UYQ983145:UYQ983161 VIM983145:VIM983161 VSI983145:VSI983161 WCE983145:WCE983161 WMA983145:WMA983161 WVW983145:WVW983161 O106:O109 JK106:JK109 TG106:TG109 ADC106:ADC109 AMY106:AMY109 AWU106:AWU109 BGQ106:BGQ109 BQM106:BQM109 CAI106:CAI109 CKE106:CKE109 CUA106:CUA109 DDW106:DDW109 DNS106:DNS109 DXO106:DXO109 EHK106:EHK109 ERG106:ERG109 FBC106:FBC109 FKY106:FKY109 FUU106:FUU109 GEQ106:GEQ109 GOM106:GOM109 GYI106:GYI109 HIE106:HIE109 HSA106:HSA109 IBW106:IBW109 ILS106:ILS109 IVO106:IVO109 JFK106:JFK109 JPG106:JPG109 JZC106:JZC109 KIY106:KIY109 KSU106:KSU109 LCQ106:LCQ109 LMM106:LMM109 LWI106:LWI109 MGE106:MGE109 MQA106:MQA109 MZW106:MZW109 NJS106:NJS109 NTO106:NTO109 ODK106:ODK109 ONG106:ONG109 OXC106:OXC109 PGY106:PGY109 PQU106:PQU109 QAQ106:QAQ109 QKM106:QKM109 QUI106:QUI109 REE106:REE109 ROA106:ROA109 RXW106:RXW109 SHS106:SHS109 SRO106:SRO109 TBK106:TBK109 TLG106:TLG109 TVC106:TVC109 UEY106:UEY109 UOU106:UOU109 UYQ106:UYQ109 VIM106:VIM109 VSI106:VSI109 WCE106:WCE109 WMA106:WMA109 WVW106:WVW109 O65659:O65662 JK65659:JK65662 TG65659:TG65662 ADC65659:ADC65662 AMY65659:AMY65662 AWU65659:AWU65662 BGQ65659:BGQ65662 BQM65659:BQM65662 CAI65659:CAI65662 CKE65659:CKE65662 CUA65659:CUA65662 DDW65659:DDW65662 DNS65659:DNS65662 DXO65659:DXO65662 EHK65659:EHK65662 ERG65659:ERG65662 FBC65659:FBC65662 FKY65659:FKY65662 FUU65659:FUU65662 GEQ65659:GEQ65662 GOM65659:GOM65662 GYI65659:GYI65662 HIE65659:HIE65662 HSA65659:HSA65662 IBW65659:IBW65662 ILS65659:ILS65662 IVO65659:IVO65662 JFK65659:JFK65662 JPG65659:JPG65662 JZC65659:JZC65662 KIY65659:KIY65662 KSU65659:KSU65662 LCQ65659:LCQ65662 LMM65659:LMM65662 LWI65659:LWI65662 MGE65659:MGE65662 MQA65659:MQA65662 MZW65659:MZW65662 NJS65659:NJS65662 NTO65659:NTO65662 ODK65659:ODK65662 ONG65659:ONG65662 OXC65659:OXC65662 PGY65659:PGY65662 PQU65659:PQU65662 QAQ65659:QAQ65662 QKM65659:QKM65662 QUI65659:QUI65662 REE65659:REE65662 ROA65659:ROA65662 RXW65659:RXW65662 SHS65659:SHS65662 SRO65659:SRO65662 TBK65659:TBK65662 TLG65659:TLG65662 TVC65659:TVC65662 UEY65659:UEY65662 UOU65659:UOU65662 UYQ65659:UYQ65662 VIM65659:VIM65662 VSI65659:VSI65662 WCE65659:WCE65662 WMA65659:WMA65662 WVW65659:WVW65662 O131195:O131198 JK131195:JK131198 TG131195:TG131198 ADC131195:ADC131198 AMY131195:AMY131198 AWU131195:AWU131198 BGQ131195:BGQ131198 BQM131195:BQM131198 CAI131195:CAI131198 CKE131195:CKE131198 CUA131195:CUA131198 DDW131195:DDW131198 DNS131195:DNS131198 DXO131195:DXO131198 EHK131195:EHK131198 ERG131195:ERG131198 FBC131195:FBC131198 FKY131195:FKY131198 FUU131195:FUU131198 GEQ131195:GEQ131198 GOM131195:GOM131198 GYI131195:GYI131198 HIE131195:HIE131198 HSA131195:HSA131198 IBW131195:IBW131198 ILS131195:ILS131198 IVO131195:IVO131198 JFK131195:JFK131198 JPG131195:JPG131198 JZC131195:JZC131198 KIY131195:KIY131198 KSU131195:KSU131198 LCQ131195:LCQ131198 LMM131195:LMM131198 LWI131195:LWI131198 MGE131195:MGE131198 MQA131195:MQA131198 MZW131195:MZW131198 NJS131195:NJS131198 NTO131195:NTO131198 ODK131195:ODK131198 ONG131195:ONG131198 OXC131195:OXC131198 PGY131195:PGY131198 PQU131195:PQU131198 QAQ131195:QAQ131198 QKM131195:QKM131198 QUI131195:QUI131198 REE131195:REE131198 ROA131195:ROA131198 RXW131195:RXW131198 SHS131195:SHS131198 SRO131195:SRO131198 TBK131195:TBK131198 TLG131195:TLG131198 TVC131195:TVC131198 UEY131195:UEY131198 UOU131195:UOU131198 UYQ131195:UYQ131198 VIM131195:VIM131198 VSI131195:VSI131198 WCE131195:WCE131198 WMA131195:WMA131198 WVW131195:WVW131198 O196731:O196734 JK196731:JK196734 TG196731:TG196734 ADC196731:ADC196734 AMY196731:AMY196734 AWU196731:AWU196734 BGQ196731:BGQ196734 BQM196731:BQM196734 CAI196731:CAI196734 CKE196731:CKE196734 CUA196731:CUA196734 DDW196731:DDW196734 DNS196731:DNS196734 DXO196731:DXO196734 EHK196731:EHK196734 ERG196731:ERG196734 FBC196731:FBC196734 FKY196731:FKY196734 FUU196731:FUU196734 GEQ196731:GEQ196734 GOM196731:GOM196734 GYI196731:GYI196734 HIE196731:HIE196734 HSA196731:HSA196734 IBW196731:IBW196734 ILS196731:ILS196734 IVO196731:IVO196734 JFK196731:JFK196734 JPG196731:JPG196734 JZC196731:JZC196734 KIY196731:KIY196734 KSU196731:KSU196734 LCQ196731:LCQ196734 LMM196731:LMM196734 LWI196731:LWI196734 MGE196731:MGE196734 MQA196731:MQA196734 MZW196731:MZW196734 NJS196731:NJS196734 NTO196731:NTO196734 ODK196731:ODK196734 ONG196731:ONG196734 OXC196731:OXC196734 PGY196731:PGY196734 PQU196731:PQU196734 QAQ196731:QAQ196734 QKM196731:QKM196734 QUI196731:QUI196734 REE196731:REE196734 ROA196731:ROA196734 RXW196731:RXW196734 SHS196731:SHS196734 SRO196731:SRO196734 TBK196731:TBK196734 TLG196731:TLG196734 TVC196731:TVC196734 UEY196731:UEY196734 UOU196731:UOU196734 UYQ196731:UYQ196734 VIM196731:VIM196734 VSI196731:VSI196734 WCE196731:WCE196734 WMA196731:WMA196734 WVW196731:WVW196734 O262267:O262270 JK262267:JK262270 TG262267:TG262270 ADC262267:ADC262270 AMY262267:AMY262270 AWU262267:AWU262270 BGQ262267:BGQ262270 BQM262267:BQM262270 CAI262267:CAI262270 CKE262267:CKE262270 CUA262267:CUA262270 DDW262267:DDW262270 DNS262267:DNS262270 DXO262267:DXO262270 EHK262267:EHK262270 ERG262267:ERG262270 FBC262267:FBC262270 FKY262267:FKY262270 FUU262267:FUU262270 GEQ262267:GEQ262270 GOM262267:GOM262270 GYI262267:GYI262270 HIE262267:HIE262270 HSA262267:HSA262270 IBW262267:IBW262270 ILS262267:ILS262270 IVO262267:IVO262270 JFK262267:JFK262270 JPG262267:JPG262270 JZC262267:JZC262270 KIY262267:KIY262270 KSU262267:KSU262270 LCQ262267:LCQ262270 LMM262267:LMM262270 LWI262267:LWI262270 MGE262267:MGE262270 MQA262267:MQA262270 MZW262267:MZW262270 NJS262267:NJS262270 NTO262267:NTO262270 ODK262267:ODK262270 ONG262267:ONG262270 OXC262267:OXC262270 PGY262267:PGY262270 PQU262267:PQU262270 QAQ262267:QAQ262270 QKM262267:QKM262270 QUI262267:QUI262270 REE262267:REE262270 ROA262267:ROA262270 RXW262267:RXW262270 SHS262267:SHS262270 SRO262267:SRO262270 TBK262267:TBK262270 TLG262267:TLG262270 TVC262267:TVC262270 UEY262267:UEY262270 UOU262267:UOU262270 UYQ262267:UYQ262270 VIM262267:VIM262270 VSI262267:VSI262270 WCE262267:WCE262270 WMA262267:WMA262270 WVW262267:WVW262270 O327803:O327806 JK327803:JK327806 TG327803:TG327806 ADC327803:ADC327806 AMY327803:AMY327806 AWU327803:AWU327806 BGQ327803:BGQ327806 BQM327803:BQM327806 CAI327803:CAI327806 CKE327803:CKE327806 CUA327803:CUA327806 DDW327803:DDW327806 DNS327803:DNS327806 DXO327803:DXO327806 EHK327803:EHK327806 ERG327803:ERG327806 FBC327803:FBC327806 FKY327803:FKY327806 FUU327803:FUU327806 GEQ327803:GEQ327806 GOM327803:GOM327806 GYI327803:GYI327806 HIE327803:HIE327806 HSA327803:HSA327806 IBW327803:IBW327806 ILS327803:ILS327806 IVO327803:IVO327806 JFK327803:JFK327806 JPG327803:JPG327806 JZC327803:JZC327806 KIY327803:KIY327806 KSU327803:KSU327806 LCQ327803:LCQ327806 LMM327803:LMM327806 LWI327803:LWI327806 MGE327803:MGE327806 MQA327803:MQA327806 MZW327803:MZW327806 NJS327803:NJS327806 NTO327803:NTO327806 ODK327803:ODK327806 ONG327803:ONG327806 OXC327803:OXC327806 PGY327803:PGY327806 PQU327803:PQU327806 QAQ327803:QAQ327806 QKM327803:QKM327806 QUI327803:QUI327806 REE327803:REE327806 ROA327803:ROA327806 RXW327803:RXW327806 SHS327803:SHS327806 SRO327803:SRO327806 TBK327803:TBK327806 TLG327803:TLG327806 TVC327803:TVC327806 UEY327803:UEY327806 UOU327803:UOU327806 UYQ327803:UYQ327806 VIM327803:VIM327806 VSI327803:VSI327806 WCE327803:WCE327806 WMA327803:WMA327806 WVW327803:WVW327806 O393339:O393342 JK393339:JK393342 TG393339:TG393342 ADC393339:ADC393342 AMY393339:AMY393342 AWU393339:AWU393342 BGQ393339:BGQ393342 BQM393339:BQM393342 CAI393339:CAI393342 CKE393339:CKE393342 CUA393339:CUA393342 DDW393339:DDW393342 DNS393339:DNS393342 DXO393339:DXO393342 EHK393339:EHK393342 ERG393339:ERG393342 FBC393339:FBC393342 FKY393339:FKY393342 FUU393339:FUU393342 GEQ393339:GEQ393342 GOM393339:GOM393342 GYI393339:GYI393342 HIE393339:HIE393342 HSA393339:HSA393342 IBW393339:IBW393342 ILS393339:ILS393342 IVO393339:IVO393342 JFK393339:JFK393342 JPG393339:JPG393342 JZC393339:JZC393342 KIY393339:KIY393342 KSU393339:KSU393342 LCQ393339:LCQ393342 LMM393339:LMM393342 LWI393339:LWI393342 MGE393339:MGE393342 MQA393339:MQA393342 MZW393339:MZW393342 NJS393339:NJS393342 NTO393339:NTO393342 ODK393339:ODK393342 ONG393339:ONG393342 OXC393339:OXC393342 PGY393339:PGY393342 PQU393339:PQU393342 QAQ393339:QAQ393342 QKM393339:QKM393342 QUI393339:QUI393342 REE393339:REE393342 ROA393339:ROA393342 RXW393339:RXW393342 SHS393339:SHS393342 SRO393339:SRO393342 TBK393339:TBK393342 TLG393339:TLG393342 TVC393339:TVC393342 UEY393339:UEY393342 UOU393339:UOU393342 UYQ393339:UYQ393342 VIM393339:VIM393342 VSI393339:VSI393342 WCE393339:WCE393342 WMA393339:WMA393342 WVW393339:WVW393342 O458875:O458878 JK458875:JK458878 TG458875:TG458878 ADC458875:ADC458878 AMY458875:AMY458878 AWU458875:AWU458878 BGQ458875:BGQ458878 BQM458875:BQM458878 CAI458875:CAI458878 CKE458875:CKE458878 CUA458875:CUA458878 DDW458875:DDW458878 DNS458875:DNS458878 DXO458875:DXO458878 EHK458875:EHK458878 ERG458875:ERG458878 FBC458875:FBC458878 FKY458875:FKY458878 FUU458875:FUU458878 GEQ458875:GEQ458878 GOM458875:GOM458878 GYI458875:GYI458878 HIE458875:HIE458878 HSA458875:HSA458878 IBW458875:IBW458878 ILS458875:ILS458878 IVO458875:IVO458878 JFK458875:JFK458878 JPG458875:JPG458878 JZC458875:JZC458878 KIY458875:KIY458878 KSU458875:KSU458878 LCQ458875:LCQ458878 LMM458875:LMM458878 LWI458875:LWI458878 MGE458875:MGE458878 MQA458875:MQA458878 MZW458875:MZW458878 NJS458875:NJS458878 NTO458875:NTO458878 ODK458875:ODK458878 ONG458875:ONG458878 OXC458875:OXC458878 PGY458875:PGY458878 PQU458875:PQU458878 QAQ458875:QAQ458878 QKM458875:QKM458878 QUI458875:QUI458878 REE458875:REE458878 ROA458875:ROA458878 RXW458875:RXW458878 SHS458875:SHS458878 SRO458875:SRO458878 TBK458875:TBK458878 TLG458875:TLG458878 TVC458875:TVC458878 UEY458875:UEY458878 UOU458875:UOU458878 UYQ458875:UYQ458878 VIM458875:VIM458878 VSI458875:VSI458878 WCE458875:WCE458878 WMA458875:WMA458878 WVW458875:WVW458878 O524411:O524414 JK524411:JK524414 TG524411:TG524414 ADC524411:ADC524414 AMY524411:AMY524414 AWU524411:AWU524414 BGQ524411:BGQ524414 BQM524411:BQM524414 CAI524411:CAI524414 CKE524411:CKE524414 CUA524411:CUA524414 DDW524411:DDW524414 DNS524411:DNS524414 DXO524411:DXO524414 EHK524411:EHK524414 ERG524411:ERG524414 FBC524411:FBC524414 FKY524411:FKY524414 FUU524411:FUU524414 GEQ524411:GEQ524414 GOM524411:GOM524414 GYI524411:GYI524414 HIE524411:HIE524414 HSA524411:HSA524414 IBW524411:IBW524414 ILS524411:ILS524414 IVO524411:IVO524414 JFK524411:JFK524414 JPG524411:JPG524414 JZC524411:JZC524414 KIY524411:KIY524414 KSU524411:KSU524414 LCQ524411:LCQ524414 LMM524411:LMM524414 LWI524411:LWI524414 MGE524411:MGE524414 MQA524411:MQA524414 MZW524411:MZW524414 NJS524411:NJS524414 NTO524411:NTO524414 ODK524411:ODK524414 ONG524411:ONG524414 OXC524411:OXC524414 PGY524411:PGY524414 PQU524411:PQU524414 QAQ524411:QAQ524414 QKM524411:QKM524414 QUI524411:QUI524414 REE524411:REE524414 ROA524411:ROA524414 RXW524411:RXW524414 SHS524411:SHS524414 SRO524411:SRO524414 TBK524411:TBK524414 TLG524411:TLG524414 TVC524411:TVC524414 UEY524411:UEY524414 UOU524411:UOU524414 UYQ524411:UYQ524414 VIM524411:VIM524414 VSI524411:VSI524414 WCE524411:WCE524414 WMA524411:WMA524414 WVW524411:WVW524414 O589947:O589950 JK589947:JK589950 TG589947:TG589950 ADC589947:ADC589950 AMY589947:AMY589950 AWU589947:AWU589950 BGQ589947:BGQ589950 BQM589947:BQM589950 CAI589947:CAI589950 CKE589947:CKE589950 CUA589947:CUA589950 DDW589947:DDW589950 DNS589947:DNS589950 DXO589947:DXO589950 EHK589947:EHK589950 ERG589947:ERG589950 FBC589947:FBC589950 FKY589947:FKY589950 FUU589947:FUU589950 GEQ589947:GEQ589950 GOM589947:GOM589950 GYI589947:GYI589950 HIE589947:HIE589950 HSA589947:HSA589950 IBW589947:IBW589950 ILS589947:ILS589950 IVO589947:IVO589950 JFK589947:JFK589950 JPG589947:JPG589950 JZC589947:JZC589950 KIY589947:KIY589950 KSU589947:KSU589950 LCQ589947:LCQ589950 LMM589947:LMM589950 LWI589947:LWI589950 MGE589947:MGE589950 MQA589947:MQA589950 MZW589947:MZW589950 NJS589947:NJS589950 NTO589947:NTO589950 ODK589947:ODK589950 ONG589947:ONG589950 OXC589947:OXC589950 PGY589947:PGY589950 PQU589947:PQU589950 QAQ589947:QAQ589950 QKM589947:QKM589950 QUI589947:QUI589950 REE589947:REE589950 ROA589947:ROA589950 RXW589947:RXW589950 SHS589947:SHS589950 SRO589947:SRO589950 TBK589947:TBK589950 TLG589947:TLG589950 TVC589947:TVC589950 UEY589947:UEY589950 UOU589947:UOU589950 UYQ589947:UYQ589950 VIM589947:VIM589950 VSI589947:VSI589950 WCE589947:WCE589950 WMA589947:WMA589950 WVW589947:WVW589950 O655483:O655486 JK655483:JK655486 TG655483:TG655486 ADC655483:ADC655486 AMY655483:AMY655486 AWU655483:AWU655486 BGQ655483:BGQ655486 BQM655483:BQM655486 CAI655483:CAI655486 CKE655483:CKE655486 CUA655483:CUA655486 DDW655483:DDW655486 DNS655483:DNS655486 DXO655483:DXO655486 EHK655483:EHK655486 ERG655483:ERG655486 FBC655483:FBC655486 FKY655483:FKY655486 FUU655483:FUU655486 GEQ655483:GEQ655486 GOM655483:GOM655486 GYI655483:GYI655486 HIE655483:HIE655486 HSA655483:HSA655486 IBW655483:IBW655486 ILS655483:ILS655486 IVO655483:IVO655486 JFK655483:JFK655486 JPG655483:JPG655486 JZC655483:JZC655486 KIY655483:KIY655486 KSU655483:KSU655486 LCQ655483:LCQ655486 LMM655483:LMM655486 LWI655483:LWI655486 MGE655483:MGE655486 MQA655483:MQA655486 MZW655483:MZW655486 NJS655483:NJS655486 NTO655483:NTO655486 ODK655483:ODK655486 ONG655483:ONG655486 OXC655483:OXC655486 PGY655483:PGY655486 PQU655483:PQU655486 QAQ655483:QAQ655486 QKM655483:QKM655486 QUI655483:QUI655486 REE655483:REE655486 ROA655483:ROA655486 RXW655483:RXW655486 SHS655483:SHS655486 SRO655483:SRO655486 TBK655483:TBK655486 TLG655483:TLG655486 TVC655483:TVC655486 UEY655483:UEY655486 UOU655483:UOU655486 UYQ655483:UYQ655486 VIM655483:VIM655486 VSI655483:VSI655486 WCE655483:WCE655486 WMA655483:WMA655486 WVW655483:WVW655486 O721019:O721022 JK721019:JK721022 TG721019:TG721022 ADC721019:ADC721022 AMY721019:AMY721022 AWU721019:AWU721022 BGQ721019:BGQ721022 BQM721019:BQM721022 CAI721019:CAI721022 CKE721019:CKE721022 CUA721019:CUA721022 DDW721019:DDW721022 DNS721019:DNS721022 DXO721019:DXO721022 EHK721019:EHK721022 ERG721019:ERG721022 FBC721019:FBC721022 FKY721019:FKY721022 FUU721019:FUU721022 GEQ721019:GEQ721022 GOM721019:GOM721022 GYI721019:GYI721022 HIE721019:HIE721022 HSA721019:HSA721022 IBW721019:IBW721022 ILS721019:ILS721022 IVO721019:IVO721022 JFK721019:JFK721022 JPG721019:JPG721022 JZC721019:JZC721022 KIY721019:KIY721022 KSU721019:KSU721022 LCQ721019:LCQ721022 LMM721019:LMM721022 LWI721019:LWI721022 MGE721019:MGE721022 MQA721019:MQA721022 MZW721019:MZW721022 NJS721019:NJS721022 NTO721019:NTO721022 ODK721019:ODK721022 ONG721019:ONG721022 OXC721019:OXC721022 PGY721019:PGY721022 PQU721019:PQU721022 QAQ721019:QAQ721022 QKM721019:QKM721022 QUI721019:QUI721022 REE721019:REE721022 ROA721019:ROA721022 RXW721019:RXW721022 SHS721019:SHS721022 SRO721019:SRO721022 TBK721019:TBK721022 TLG721019:TLG721022 TVC721019:TVC721022 UEY721019:UEY721022 UOU721019:UOU721022 UYQ721019:UYQ721022 VIM721019:VIM721022 VSI721019:VSI721022 WCE721019:WCE721022 WMA721019:WMA721022 WVW721019:WVW721022 O786555:O786558 JK786555:JK786558 TG786555:TG786558 ADC786555:ADC786558 AMY786555:AMY786558 AWU786555:AWU786558 BGQ786555:BGQ786558 BQM786555:BQM786558 CAI786555:CAI786558 CKE786555:CKE786558 CUA786555:CUA786558 DDW786555:DDW786558 DNS786555:DNS786558 DXO786555:DXO786558 EHK786555:EHK786558 ERG786555:ERG786558 FBC786555:FBC786558 FKY786555:FKY786558 FUU786555:FUU786558 GEQ786555:GEQ786558 GOM786555:GOM786558 GYI786555:GYI786558 HIE786555:HIE786558 HSA786555:HSA786558 IBW786555:IBW786558 ILS786555:ILS786558 IVO786555:IVO786558 JFK786555:JFK786558 JPG786555:JPG786558 JZC786555:JZC786558 KIY786555:KIY786558 KSU786555:KSU786558 LCQ786555:LCQ786558 LMM786555:LMM786558 LWI786555:LWI786558 MGE786555:MGE786558 MQA786555:MQA786558 MZW786555:MZW786558 NJS786555:NJS786558 NTO786555:NTO786558 ODK786555:ODK786558 ONG786555:ONG786558 OXC786555:OXC786558 PGY786555:PGY786558 PQU786555:PQU786558 QAQ786555:QAQ786558 QKM786555:QKM786558 QUI786555:QUI786558 REE786555:REE786558 ROA786555:ROA786558 RXW786555:RXW786558 SHS786555:SHS786558 SRO786555:SRO786558 TBK786555:TBK786558 TLG786555:TLG786558 TVC786555:TVC786558 UEY786555:UEY786558 UOU786555:UOU786558 UYQ786555:UYQ786558 VIM786555:VIM786558 VSI786555:VSI786558 WCE786555:WCE786558 WMA786555:WMA786558 WVW786555:WVW786558 O852091:O852094 JK852091:JK852094 TG852091:TG852094 ADC852091:ADC852094 AMY852091:AMY852094 AWU852091:AWU852094 BGQ852091:BGQ852094 BQM852091:BQM852094 CAI852091:CAI852094 CKE852091:CKE852094 CUA852091:CUA852094 DDW852091:DDW852094 DNS852091:DNS852094 DXO852091:DXO852094 EHK852091:EHK852094 ERG852091:ERG852094 FBC852091:FBC852094 FKY852091:FKY852094 FUU852091:FUU852094 GEQ852091:GEQ852094 GOM852091:GOM852094 GYI852091:GYI852094 HIE852091:HIE852094 HSA852091:HSA852094 IBW852091:IBW852094 ILS852091:ILS852094 IVO852091:IVO852094 JFK852091:JFK852094 JPG852091:JPG852094 JZC852091:JZC852094 KIY852091:KIY852094 KSU852091:KSU852094 LCQ852091:LCQ852094 LMM852091:LMM852094 LWI852091:LWI852094 MGE852091:MGE852094 MQA852091:MQA852094 MZW852091:MZW852094 NJS852091:NJS852094 NTO852091:NTO852094 ODK852091:ODK852094 ONG852091:ONG852094 OXC852091:OXC852094 PGY852091:PGY852094 PQU852091:PQU852094 QAQ852091:QAQ852094 QKM852091:QKM852094 QUI852091:QUI852094 REE852091:REE852094 ROA852091:ROA852094 RXW852091:RXW852094 SHS852091:SHS852094 SRO852091:SRO852094 TBK852091:TBK852094 TLG852091:TLG852094 TVC852091:TVC852094 UEY852091:UEY852094 UOU852091:UOU852094 UYQ852091:UYQ852094 VIM852091:VIM852094 VSI852091:VSI852094 WCE852091:WCE852094 WMA852091:WMA852094 WVW852091:WVW852094 O917627:O917630 JK917627:JK917630 TG917627:TG917630 ADC917627:ADC917630 AMY917627:AMY917630 AWU917627:AWU917630 BGQ917627:BGQ917630 BQM917627:BQM917630 CAI917627:CAI917630 CKE917627:CKE917630 CUA917627:CUA917630 DDW917627:DDW917630 DNS917627:DNS917630 DXO917627:DXO917630 EHK917627:EHK917630 ERG917627:ERG917630 FBC917627:FBC917630 FKY917627:FKY917630 FUU917627:FUU917630 GEQ917627:GEQ917630 GOM917627:GOM917630 GYI917627:GYI917630 HIE917627:HIE917630 HSA917627:HSA917630 IBW917627:IBW917630 ILS917627:ILS917630 IVO917627:IVO917630 JFK917627:JFK917630 JPG917627:JPG917630 JZC917627:JZC917630 KIY917627:KIY917630 KSU917627:KSU917630 LCQ917627:LCQ917630 LMM917627:LMM917630 LWI917627:LWI917630 MGE917627:MGE917630 MQA917627:MQA917630 MZW917627:MZW917630 NJS917627:NJS917630 NTO917627:NTO917630 ODK917627:ODK917630 ONG917627:ONG917630 OXC917627:OXC917630 PGY917627:PGY917630 PQU917627:PQU917630 QAQ917627:QAQ917630 QKM917627:QKM917630 QUI917627:QUI917630 REE917627:REE917630 ROA917627:ROA917630 RXW917627:RXW917630 SHS917627:SHS917630 SRO917627:SRO917630 TBK917627:TBK917630 TLG917627:TLG917630 TVC917627:TVC917630 UEY917627:UEY917630 UOU917627:UOU917630 UYQ917627:UYQ917630 VIM917627:VIM917630 VSI917627:VSI917630 WCE917627:WCE917630 WMA917627:WMA917630 WVW917627:WVW917630 O983163:O983166 JK983163:JK983166 TG983163:TG983166 ADC983163:ADC983166 AMY983163:AMY983166 AWU983163:AWU983166 BGQ983163:BGQ983166 BQM983163:BQM983166 CAI983163:CAI983166 CKE983163:CKE983166 CUA983163:CUA983166 DDW983163:DDW983166 DNS983163:DNS983166 DXO983163:DXO983166 EHK983163:EHK983166 ERG983163:ERG983166 FBC983163:FBC983166 FKY983163:FKY983166 FUU983163:FUU983166 GEQ983163:GEQ983166 GOM983163:GOM983166 GYI983163:GYI983166 HIE983163:HIE983166 HSA983163:HSA983166 IBW983163:IBW983166 ILS983163:ILS983166 IVO983163:IVO983166 JFK983163:JFK983166 JPG983163:JPG983166 JZC983163:JZC983166 KIY983163:KIY983166 KSU983163:KSU983166 LCQ983163:LCQ983166 LMM983163:LMM983166 LWI983163:LWI983166 MGE983163:MGE983166 MQA983163:MQA983166 MZW983163:MZW983166 NJS983163:NJS983166 NTO983163:NTO983166 ODK983163:ODK983166 ONG983163:ONG983166 OXC983163:OXC983166 PGY983163:PGY983166 PQU983163:PQU983166 QAQ983163:QAQ983166 QKM983163:QKM983166 QUI983163:QUI983166 REE983163:REE983166 ROA983163:ROA983166 RXW983163:RXW983166 SHS983163:SHS983166 SRO983163:SRO983166 TBK983163:TBK983166 TLG983163:TLG983166 TVC983163:TVC983166 UEY983163:UEY983166 UOU983163:UOU983166 UYQ983163:UYQ983166 VIM983163:VIM983166 VSI983163:VSI983166 WCE983163:WCE983166 WMA983163:WMA983166 WVW983163:WVW983166 R47:R65 JN47:JN65 TJ47:TJ65 ADF47:ADF65 ANB47:ANB65 AWX47:AWX65 BGT47:BGT65 BQP47:BQP65 CAL47:CAL65 CKH47:CKH65 CUD47:CUD65 DDZ47:DDZ65 DNV47:DNV65 DXR47:DXR65 EHN47:EHN65 ERJ47:ERJ65 FBF47:FBF65 FLB47:FLB65 FUX47:FUX65 GET47:GET65 GOP47:GOP65 GYL47:GYL65 HIH47:HIH65 HSD47:HSD65 IBZ47:IBZ65 ILV47:ILV65 IVR47:IVR65 JFN47:JFN65 JPJ47:JPJ65 JZF47:JZF65 KJB47:KJB65 KSX47:KSX65 LCT47:LCT65 LMP47:LMP65 LWL47:LWL65 MGH47:MGH65 MQD47:MQD65 MZZ47:MZZ65 NJV47:NJV65 NTR47:NTR65 ODN47:ODN65 ONJ47:ONJ65 OXF47:OXF65 PHB47:PHB65 PQX47:PQX65 QAT47:QAT65 QKP47:QKP65 QUL47:QUL65 REH47:REH65 ROD47:ROD65 RXZ47:RXZ65 SHV47:SHV65 SRR47:SRR65 TBN47:TBN65 TLJ47:TLJ65 TVF47:TVF65 UFB47:UFB65 UOX47:UOX65 UYT47:UYT65 VIP47:VIP65 VSL47:VSL65 WCH47:WCH65 WMD47:WMD65 WVZ47:WVZ65 R65600:R65618 JN65600:JN65618 TJ65600:TJ65618 ADF65600:ADF65618 ANB65600:ANB65618 AWX65600:AWX65618 BGT65600:BGT65618 BQP65600:BQP65618 CAL65600:CAL65618 CKH65600:CKH65618 CUD65600:CUD65618 DDZ65600:DDZ65618 DNV65600:DNV65618 DXR65600:DXR65618 EHN65600:EHN65618 ERJ65600:ERJ65618 FBF65600:FBF65618 FLB65600:FLB65618 FUX65600:FUX65618 GET65600:GET65618 GOP65600:GOP65618 GYL65600:GYL65618 HIH65600:HIH65618 HSD65600:HSD65618 IBZ65600:IBZ65618 ILV65600:ILV65618 IVR65600:IVR65618 JFN65600:JFN65618 JPJ65600:JPJ65618 JZF65600:JZF65618 KJB65600:KJB65618 KSX65600:KSX65618 LCT65600:LCT65618 LMP65600:LMP65618 LWL65600:LWL65618 MGH65600:MGH65618 MQD65600:MQD65618 MZZ65600:MZZ65618 NJV65600:NJV65618 NTR65600:NTR65618 ODN65600:ODN65618 ONJ65600:ONJ65618 OXF65600:OXF65618 PHB65600:PHB65618 PQX65600:PQX65618 QAT65600:QAT65618 QKP65600:QKP65618 QUL65600:QUL65618 REH65600:REH65618 ROD65600:ROD65618 RXZ65600:RXZ65618 SHV65600:SHV65618 SRR65600:SRR65618 TBN65600:TBN65618 TLJ65600:TLJ65618 TVF65600:TVF65618 UFB65600:UFB65618 UOX65600:UOX65618 UYT65600:UYT65618 VIP65600:VIP65618 VSL65600:VSL65618 WCH65600:WCH65618 WMD65600:WMD65618 WVZ65600:WVZ65618 R131136:R131154 JN131136:JN131154 TJ131136:TJ131154 ADF131136:ADF131154 ANB131136:ANB131154 AWX131136:AWX131154 BGT131136:BGT131154 BQP131136:BQP131154 CAL131136:CAL131154 CKH131136:CKH131154 CUD131136:CUD131154 DDZ131136:DDZ131154 DNV131136:DNV131154 DXR131136:DXR131154 EHN131136:EHN131154 ERJ131136:ERJ131154 FBF131136:FBF131154 FLB131136:FLB131154 FUX131136:FUX131154 GET131136:GET131154 GOP131136:GOP131154 GYL131136:GYL131154 HIH131136:HIH131154 HSD131136:HSD131154 IBZ131136:IBZ131154 ILV131136:ILV131154 IVR131136:IVR131154 JFN131136:JFN131154 JPJ131136:JPJ131154 JZF131136:JZF131154 KJB131136:KJB131154 KSX131136:KSX131154 LCT131136:LCT131154 LMP131136:LMP131154 LWL131136:LWL131154 MGH131136:MGH131154 MQD131136:MQD131154 MZZ131136:MZZ131154 NJV131136:NJV131154 NTR131136:NTR131154 ODN131136:ODN131154 ONJ131136:ONJ131154 OXF131136:OXF131154 PHB131136:PHB131154 PQX131136:PQX131154 QAT131136:QAT131154 QKP131136:QKP131154 QUL131136:QUL131154 REH131136:REH131154 ROD131136:ROD131154 RXZ131136:RXZ131154 SHV131136:SHV131154 SRR131136:SRR131154 TBN131136:TBN131154 TLJ131136:TLJ131154 TVF131136:TVF131154 UFB131136:UFB131154 UOX131136:UOX131154 UYT131136:UYT131154 VIP131136:VIP131154 VSL131136:VSL131154 WCH131136:WCH131154 WMD131136:WMD131154 WVZ131136:WVZ131154 R196672:R196690 JN196672:JN196690 TJ196672:TJ196690 ADF196672:ADF196690 ANB196672:ANB196690 AWX196672:AWX196690 BGT196672:BGT196690 BQP196672:BQP196690 CAL196672:CAL196690 CKH196672:CKH196690 CUD196672:CUD196690 DDZ196672:DDZ196690 DNV196672:DNV196690 DXR196672:DXR196690 EHN196672:EHN196690 ERJ196672:ERJ196690 FBF196672:FBF196690 FLB196672:FLB196690 FUX196672:FUX196690 GET196672:GET196690 GOP196672:GOP196690 GYL196672:GYL196690 HIH196672:HIH196690 HSD196672:HSD196690 IBZ196672:IBZ196690 ILV196672:ILV196690 IVR196672:IVR196690 JFN196672:JFN196690 JPJ196672:JPJ196690 JZF196672:JZF196690 KJB196672:KJB196690 KSX196672:KSX196690 LCT196672:LCT196690 LMP196672:LMP196690 LWL196672:LWL196690 MGH196672:MGH196690 MQD196672:MQD196690 MZZ196672:MZZ196690 NJV196672:NJV196690 NTR196672:NTR196690 ODN196672:ODN196690 ONJ196672:ONJ196690 OXF196672:OXF196690 PHB196672:PHB196690 PQX196672:PQX196690 QAT196672:QAT196690 QKP196672:QKP196690 QUL196672:QUL196690 REH196672:REH196690 ROD196672:ROD196690 RXZ196672:RXZ196690 SHV196672:SHV196690 SRR196672:SRR196690 TBN196672:TBN196690 TLJ196672:TLJ196690 TVF196672:TVF196690 UFB196672:UFB196690 UOX196672:UOX196690 UYT196672:UYT196690 VIP196672:VIP196690 VSL196672:VSL196690 WCH196672:WCH196690 WMD196672:WMD196690 WVZ196672:WVZ196690 R262208:R262226 JN262208:JN262226 TJ262208:TJ262226 ADF262208:ADF262226 ANB262208:ANB262226 AWX262208:AWX262226 BGT262208:BGT262226 BQP262208:BQP262226 CAL262208:CAL262226 CKH262208:CKH262226 CUD262208:CUD262226 DDZ262208:DDZ262226 DNV262208:DNV262226 DXR262208:DXR262226 EHN262208:EHN262226 ERJ262208:ERJ262226 FBF262208:FBF262226 FLB262208:FLB262226 FUX262208:FUX262226 GET262208:GET262226 GOP262208:GOP262226 GYL262208:GYL262226 HIH262208:HIH262226 HSD262208:HSD262226 IBZ262208:IBZ262226 ILV262208:ILV262226 IVR262208:IVR262226 JFN262208:JFN262226 JPJ262208:JPJ262226 JZF262208:JZF262226 KJB262208:KJB262226 KSX262208:KSX262226 LCT262208:LCT262226 LMP262208:LMP262226 LWL262208:LWL262226 MGH262208:MGH262226 MQD262208:MQD262226 MZZ262208:MZZ262226 NJV262208:NJV262226 NTR262208:NTR262226 ODN262208:ODN262226 ONJ262208:ONJ262226 OXF262208:OXF262226 PHB262208:PHB262226 PQX262208:PQX262226 QAT262208:QAT262226 QKP262208:QKP262226 QUL262208:QUL262226 REH262208:REH262226 ROD262208:ROD262226 RXZ262208:RXZ262226 SHV262208:SHV262226 SRR262208:SRR262226 TBN262208:TBN262226 TLJ262208:TLJ262226 TVF262208:TVF262226 UFB262208:UFB262226 UOX262208:UOX262226 UYT262208:UYT262226 VIP262208:VIP262226 VSL262208:VSL262226 WCH262208:WCH262226 WMD262208:WMD262226 WVZ262208:WVZ262226 R327744:R327762 JN327744:JN327762 TJ327744:TJ327762 ADF327744:ADF327762 ANB327744:ANB327762 AWX327744:AWX327762 BGT327744:BGT327762 BQP327744:BQP327762 CAL327744:CAL327762 CKH327744:CKH327762 CUD327744:CUD327762 DDZ327744:DDZ327762 DNV327744:DNV327762 DXR327744:DXR327762 EHN327744:EHN327762 ERJ327744:ERJ327762 FBF327744:FBF327762 FLB327744:FLB327762 FUX327744:FUX327762 GET327744:GET327762 GOP327744:GOP327762 GYL327744:GYL327762 HIH327744:HIH327762 HSD327744:HSD327762 IBZ327744:IBZ327762 ILV327744:ILV327762 IVR327744:IVR327762 JFN327744:JFN327762 JPJ327744:JPJ327762 JZF327744:JZF327762 KJB327744:KJB327762 KSX327744:KSX327762 LCT327744:LCT327762 LMP327744:LMP327762 LWL327744:LWL327762 MGH327744:MGH327762 MQD327744:MQD327762 MZZ327744:MZZ327762 NJV327744:NJV327762 NTR327744:NTR327762 ODN327744:ODN327762 ONJ327744:ONJ327762 OXF327744:OXF327762 PHB327744:PHB327762 PQX327744:PQX327762 QAT327744:QAT327762 QKP327744:QKP327762 QUL327744:QUL327762 REH327744:REH327762 ROD327744:ROD327762 RXZ327744:RXZ327762 SHV327744:SHV327762 SRR327744:SRR327762 TBN327744:TBN327762 TLJ327744:TLJ327762 TVF327744:TVF327762 UFB327744:UFB327762 UOX327744:UOX327762 UYT327744:UYT327762 VIP327744:VIP327762 VSL327744:VSL327762 WCH327744:WCH327762 WMD327744:WMD327762 WVZ327744:WVZ327762 R393280:R393298 JN393280:JN393298 TJ393280:TJ393298 ADF393280:ADF393298 ANB393280:ANB393298 AWX393280:AWX393298 BGT393280:BGT393298 BQP393280:BQP393298 CAL393280:CAL393298 CKH393280:CKH393298 CUD393280:CUD393298 DDZ393280:DDZ393298 DNV393280:DNV393298 DXR393280:DXR393298 EHN393280:EHN393298 ERJ393280:ERJ393298 FBF393280:FBF393298 FLB393280:FLB393298 FUX393280:FUX393298 GET393280:GET393298 GOP393280:GOP393298 GYL393280:GYL393298 HIH393280:HIH393298 HSD393280:HSD393298 IBZ393280:IBZ393298 ILV393280:ILV393298 IVR393280:IVR393298 JFN393280:JFN393298 JPJ393280:JPJ393298 JZF393280:JZF393298 KJB393280:KJB393298 KSX393280:KSX393298 LCT393280:LCT393298 LMP393280:LMP393298 LWL393280:LWL393298 MGH393280:MGH393298 MQD393280:MQD393298 MZZ393280:MZZ393298 NJV393280:NJV393298 NTR393280:NTR393298 ODN393280:ODN393298 ONJ393280:ONJ393298 OXF393280:OXF393298 PHB393280:PHB393298 PQX393280:PQX393298 QAT393280:QAT393298 QKP393280:QKP393298 QUL393280:QUL393298 REH393280:REH393298 ROD393280:ROD393298 RXZ393280:RXZ393298 SHV393280:SHV393298 SRR393280:SRR393298 TBN393280:TBN393298 TLJ393280:TLJ393298 TVF393280:TVF393298 UFB393280:UFB393298 UOX393280:UOX393298 UYT393280:UYT393298 VIP393280:VIP393298 VSL393280:VSL393298 WCH393280:WCH393298 WMD393280:WMD393298 WVZ393280:WVZ393298 R458816:R458834 JN458816:JN458834 TJ458816:TJ458834 ADF458816:ADF458834 ANB458816:ANB458834 AWX458816:AWX458834 BGT458816:BGT458834 BQP458816:BQP458834 CAL458816:CAL458834 CKH458816:CKH458834 CUD458816:CUD458834 DDZ458816:DDZ458834 DNV458816:DNV458834 DXR458816:DXR458834 EHN458816:EHN458834 ERJ458816:ERJ458834 FBF458816:FBF458834 FLB458816:FLB458834 FUX458816:FUX458834 GET458816:GET458834 GOP458816:GOP458834 GYL458816:GYL458834 HIH458816:HIH458834 HSD458816:HSD458834 IBZ458816:IBZ458834 ILV458816:ILV458834 IVR458816:IVR458834 JFN458816:JFN458834 JPJ458816:JPJ458834 JZF458816:JZF458834 KJB458816:KJB458834 KSX458816:KSX458834 LCT458816:LCT458834 LMP458816:LMP458834 LWL458816:LWL458834 MGH458816:MGH458834 MQD458816:MQD458834 MZZ458816:MZZ458834 NJV458816:NJV458834 NTR458816:NTR458834 ODN458816:ODN458834 ONJ458816:ONJ458834 OXF458816:OXF458834 PHB458816:PHB458834 PQX458816:PQX458834 QAT458816:QAT458834 QKP458816:QKP458834 QUL458816:QUL458834 REH458816:REH458834 ROD458816:ROD458834 RXZ458816:RXZ458834 SHV458816:SHV458834 SRR458816:SRR458834 TBN458816:TBN458834 TLJ458816:TLJ458834 TVF458816:TVF458834 UFB458816:UFB458834 UOX458816:UOX458834 UYT458816:UYT458834 VIP458816:VIP458834 VSL458816:VSL458834 WCH458816:WCH458834 WMD458816:WMD458834 WVZ458816:WVZ458834 R524352:R524370 JN524352:JN524370 TJ524352:TJ524370 ADF524352:ADF524370 ANB524352:ANB524370 AWX524352:AWX524370 BGT524352:BGT524370 BQP524352:BQP524370 CAL524352:CAL524370 CKH524352:CKH524370 CUD524352:CUD524370 DDZ524352:DDZ524370 DNV524352:DNV524370 DXR524352:DXR524370 EHN524352:EHN524370 ERJ524352:ERJ524370 FBF524352:FBF524370 FLB524352:FLB524370 FUX524352:FUX524370 GET524352:GET524370 GOP524352:GOP524370 GYL524352:GYL524370 HIH524352:HIH524370 HSD524352:HSD524370 IBZ524352:IBZ524370 ILV524352:ILV524370 IVR524352:IVR524370 JFN524352:JFN524370 JPJ524352:JPJ524370 JZF524352:JZF524370 KJB524352:KJB524370 KSX524352:KSX524370 LCT524352:LCT524370 LMP524352:LMP524370 LWL524352:LWL524370 MGH524352:MGH524370 MQD524352:MQD524370 MZZ524352:MZZ524370 NJV524352:NJV524370 NTR524352:NTR524370 ODN524352:ODN524370 ONJ524352:ONJ524370 OXF524352:OXF524370 PHB524352:PHB524370 PQX524352:PQX524370 QAT524352:QAT524370 QKP524352:QKP524370 QUL524352:QUL524370 REH524352:REH524370 ROD524352:ROD524370 RXZ524352:RXZ524370 SHV524352:SHV524370 SRR524352:SRR524370 TBN524352:TBN524370 TLJ524352:TLJ524370 TVF524352:TVF524370 UFB524352:UFB524370 UOX524352:UOX524370 UYT524352:UYT524370 VIP524352:VIP524370 VSL524352:VSL524370 WCH524352:WCH524370 WMD524352:WMD524370 WVZ524352:WVZ524370 R589888:R589906 JN589888:JN589906 TJ589888:TJ589906 ADF589888:ADF589906 ANB589888:ANB589906 AWX589888:AWX589906 BGT589888:BGT589906 BQP589888:BQP589906 CAL589888:CAL589906 CKH589888:CKH589906 CUD589888:CUD589906 DDZ589888:DDZ589906 DNV589888:DNV589906 DXR589888:DXR589906 EHN589888:EHN589906 ERJ589888:ERJ589906 FBF589888:FBF589906 FLB589888:FLB589906 FUX589888:FUX589906 GET589888:GET589906 GOP589888:GOP589906 GYL589888:GYL589906 HIH589888:HIH589906 HSD589888:HSD589906 IBZ589888:IBZ589906 ILV589888:ILV589906 IVR589888:IVR589906 JFN589888:JFN589906 JPJ589888:JPJ589906 JZF589888:JZF589906 KJB589888:KJB589906 KSX589888:KSX589906 LCT589888:LCT589906 LMP589888:LMP589906 LWL589888:LWL589906 MGH589888:MGH589906 MQD589888:MQD589906 MZZ589888:MZZ589906 NJV589888:NJV589906 NTR589888:NTR589906 ODN589888:ODN589906 ONJ589888:ONJ589906 OXF589888:OXF589906 PHB589888:PHB589906 PQX589888:PQX589906 QAT589888:QAT589906 QKP589888:QKP589906 QUL589888:QUL589906 REH589888:REH589906 ROD589888:ROD589906 RXZ589888:RXZ589906 SHV589888:SHV589906 SRR589888:SRR589906 TBN589888:TBN589906 TLJ589888:TLJ589906 TVF589888:TVF589906 UFB589888:UFB589906 UOX589888:UOX589906 UYT589888:UYT589906 VIP589888:VIP589906 VSL589888:VSL589906 WCH589888:WCH589906 WMD589888:WMD589906 WVZ589888:WVZ589906 R655424:R655442 JN655424:JN655442 TJ655424:TJ655442 ADF655424:ADF655442 ANB655424:ANB655442 AWX655424:AWX655442 BGT655424:BGT655442 BQP655424:BQP655442 CAL655424:CAL655442 CKH655424:CKH655442 CUD655424:CUD655442 DDZ655424:DDZ655442 DNV655424:DNV655442 DXR655424:DXR655442 EHN655424:EHN655442 ERJ655424:ERJ655442 FBF655424:FBF655442 FLB655424:FLB655442 FUX655424:FUX655442 GET655424:GET655442 GOP655424:GOP655442 GYL655424:GYL655442 HIH655424:HIH655442 HSD655424:HSD655442 IBZ655424:IBZ655442 ILV655424:ILV655442 IVR655424:IVR655442 JFN655424:JFN655442 JPJ655424:JPJ655442 JZF655424:JZF655442 KJB655424:KJB655442 KSX655424:KSX655442 LCT655424:LCT655442 LMP655424:LMP655442 LWL655424:LWL655442 MGH655424:MGH655442 MQD655424:MQD655442 MZZ655424:MZZ655442 NJV655424:NJV655442 NTR655424:NTR655442 ODN655424:ODN655442 ONJ655424:ONJ655442 OXF655424:OXF655442 PHB655424:PHB655442 PQX655424:PQX655442 QAT655424:QAT655442 QKP655424:QKP655442 QUL655424:QUL655442 REH655424:REH655442 ROD655424:ROD655442 RXZ655424:RXZ655442 SHV655424:SHV655442 SRR655424:SRR655442 TBN655424:TBN655442 TLJ655424:TLJ655442 TVF655424:TVF655442 UFB655424:UFB655442 UOX655424:UOX655442 UYT655424:UYT655442 VIP655424:VIP655442 VSL655424:VSL655442 WCH655424:WCH655442 WMD655424:WMD655442 WVZ655424:WVZ655442 R720960:R720978 JN720960:JN720978 TJ720960:TJ720978 ADF720960:ADF720978 ANB720960:ANB720978 AWX720960:AWX720978 BGT720960:BGT720978 BQP720960:BQP720978 CAL720960:CAL720978 CKH720960:CKH720978 CUD720960:CUD720978 DDZ720960:DDZ720978 DNV720960:DNV720978 DXR720960:DXR720978 EHN720960:EHN720978 ERJ720960:ERJ720978 FBF720960:FBF720978 FLB720960:FLB720978 FUX720960:FUX720978 GET720960:GET720978 GOP720960:GOP720978 GYL720960:GYL720978 HIH720960:HIH720978 HSD720960:HSD720978 IBZ720960:IBZ720978 ILV720960:ILV720978 IVR720960:IVR720978 JFN720960:JFN720978 JPJ720960:JPJ720978 JZF720960:JZF720978 KJB720960:KJB720978 KSX720960:KSX720978 LCT720960:LCT720978 LMP720960:LMP720978 LWL720960:LWL720978 MGH720960:MGH720978 MQD720960:MQD720978 MZZ720960:MZZ720978 NJV720960:NJV720978 NTR720960:NTR720978 ODN720960:ODN720978 ONJ720960:ONJ720978 OXF720960:OXF720978 PHB720960:PHB720978 PQX720960:PQX720978 QAT720960:QAT720978 QKP720960:QKP720978 QUL720960:QUL720978 REH720960:REH720978 ROD720960:ROD720978 RXZ720960:RXZ720978 SHV720960:SHV720978 SRR720960:SRR720978 TBN720960:TBN720978 TLJ720960:TLJ720978 TVF720960:TVF720978 UFB720960:UFB720978 UOX720960:UOX720978 UYT720960:UYT720978 VIP720960:VIP720978 VSL720960:VSL720978 WCH720960:WCH720978 WMD720960:WMD720978 WVZ720960:WVZ720978 R786496:R786514 JN786496:JN786514 TJ786496:TJ786514 ADF786496:ADF786514 ANB786496:ANB786514 AWX786496:AWX786514 BGT786496:BGT786514 BQP786496:BQP786514 CAL786496:CAL786514 CKH786496:CKH786514 CUD786496:CUD786514 DDZ786496:DDZ786514 DNV786496:DNV786514 DXR786496:DXR786514 EHN786496:EHN786514 ERJ786496:ERJ786514 FBF786496:FBF786514 FLB786496:FLB786514 FUX786496:FUX786514 GET786496:GET786514 GOP786496:GOP786514 GYL786496:GYL786514 HIH786496:HIH786514 HSD786496:HSD786514 IBZ786496:IBZ786514 ILV786496:ILV786514 IVR786496:IVR786514 JFN786496:JFN786514 JPJ786496:JPJ786514 JZF786496:JZF786514 KJB786496:KJB786514 KSX786496:KSX786514 LCT786496:LCT786514 LMP786496:LMP786514 LWL786496:LWL786514 MGH786496:MGH786514 MQD786496:MQD786514 MZZ786496:MZZ786514 NJV786496:NJV786514 NTR786496:NTR786514 ODN786496:ODN786514 ONJ786496:ONJ786514 OXF786496:OXF786514 PHB786496:PHB786514 PQX786496:PQX786514 QAT786496:QAT786514 QKP786496:QKP786514 QUL786496:QUL786514 REH786496:REH786514 ROD786496:ROD786514 RXZ786496:RXZ786514 SHV786496:SHV786514 SRR786496:SRR786514 TBN786496:TBN786514 TLJ786496:TLJ786514 TVF786496:TVF786514 UFB786496:UFB786514 UOX786496:UOX786514 UYT786496:UYT786514 VIP786496:VIP786514 VSL786496:VSL786514 WCH786496:WCH786514 WMD786496:WMD786514 WVZ786496:WVZ786514 R852032:R852050 JN852032:JN852050 TJ852032:TJ852050 ADF852032:ADF852050 ANB852032:ANB852050 AWX852032:AWX852050 BGT852032:BGT852050 BQP852032:BQP852050 CAL852032:CAL852050 CKH852032:CKH852050 CUD852032:CUD852050 DDZ852032:DDZ852050 DNV852032:DNV852050 DXR852032:DXR852050 EHN852032:EHN852050 ERJ852032:ERJ852050 FBF852032:FBF852050 FLB852032:FLB852050 FUX852032:FUX852050 GET852032:GET852050 GOP852032:GOP852050 GYL852032:GYL852050 HIH852032:HIH852050 HSD852032:HSD852050 IBZ852032:IBZ852050 ILV852032:ILV852050 IVR852032:IVR852050 JFN852032:JFN852050 JPJ852032:JPJ852050 JZF852032:JZF852050 KJB852032:KJB852050 KSX852032:KSX852050 LCT852032:LCT852050 LMP852032:LMP852050 LWL852032:LWL852050 MGH852032:MGH852050 MQD852032:MQD852050 MZZ852032:MZZ852050 NJV852032:NJV852050 NTR852032:NTR852050 ODN852032:ODN852050 ONJ852032:ONJ852050 OXF852032:OXF852050 PHB852032:PHB852050 PQX852032:PQX852050 QAT852032:QAT852050 QKP852032:QKP852050 QUL852032:QUL852050 REH852032:REH852050 ROD852032:ROD852050 RXZ852032:RXZ852050 SHV852032:SHV852050 SRR852032:SRR852050 TBN852032:TBN852050 TLJ852032:TLJ852050 TVF852032:TVF852050 UFB852032:UFB852050 UOX852032:UOX852050 UYT852032:UYT852050 VIP852032:VIP852050 VSL852032:VSL852050 WCH852032:WCH852050 WMD852032:WMD852050 WVZ852032:WVZ852050 R917568:R917586 JN917568:JN917586 TJ917568:TJ917586 ADF917568:ADF917586 ANB917568:ANB917586 AWX917568:AWX917586 BGT917568:BGT917586 BQP917568:BQP917586 CAL917568:CAL917586 CKH917568:CKH917586 CUD917568:CUD917586 DDZ917568:DDZ917586 DNV917568:DNV917586 DXR917568:DXR917586 EHN917568:EHN917586 ERJ917568:ERJ917586 FBF917568:FBF917586 FLB917568:FLB917586 FUX917568:FUX917586 GET917568:GET917586 GOP917568:GOP917586 GYL917568:GYL917586 HIH917568:HIH917586 HSD917568:HSD917586 IBZ917568:IBZ917586 ILV917568:ILV917586 IVR917568:IVR917586 JFN917568:JFN917586 JPJ917568:JPJ917586 JZF917568:JZF917586 KJB917568:KJB917586 KSX917568:KSX917586 LCT917568:LCT917586 LMP917568:LMP917586 LWL917568:LWL917586 MGH917568:MGH917586 MQD917568:MQD917586 MZZ917568:MZZ917586 NJV917568:NJV917586 NTR917568:NTR917586 ODN917568:ODN917586 ONJ917568:ONJ917586 OXF917568:OXF917586 PHB917568:PHB917586 PQX917568:PQX917586 QAT917568:QAT917586 QKP917568:QKP917586 QUL917568:QUL917586 REH917568:REH917586 ROD917568:ROD917586 RXZ917568:RXZ917586 SHV917568:SHV917586 SRR917568:SRR917586 TBN917568:TBN917586 TLJ917568:TLJ917586 TVF917568:TVF917586 UFB917568:UFB917586 UOX917568:UOX917586 UYT917568:UYT917586 VIP917568:VIP917586 VSL917568:VSL917586 WCH917568:WCH917586 WMD917568:WMD917586 WVZ917568:WVZ917586 R983104:R983122 JN983104:JN983122 TJ983104:TJ983122 ADF983104:ADF983122 ANB983104:ANB983122 AWX983104:AWX983122 BGT983104:BGT983122 BQP983104:BQP983122 CAL983104:CAL983122 CKH983104:CKH983122 CUD983104:CUD983122 DDZ983104:DDZ983122 DNV983104:DNV983122 DXR983104:DXR983122 EHN983104:EHN983122 ERJ983104:ERJ983122 FBF983104:FBF983122 FLB983104:FLB983122 FUX983104:FUX983122 GET983104:GET983122 GOP983104:GOP983122 GYL983104:GYL983122 HIH983104:HIH983122 HSD983104:HSD983122 IBZ983104:IBZ983122 ILV983104:ILV983122 IVR983104:IVR983122 JFN983104:JFN983122 JPJ983104:JPJ983122 JZF983104:JZF983122 KJB983104:KJB983122 KSX983104:KSX983122 LCT983104:LCT983122 LMP983104:LMP983122 LWL983104:LWL983122 MGH983104:MGH983122 MQD983104:MQD983122 MZZ983104:MZZ983122 NJV983104:NJV983122 NTR983104:NTR983122 ODN983104:ODN983122 ONJ983104:ONJ983122 OXF983104:OXF983122 PHB983104:PHB983122 PQX983104:PQX983122 QAT983104:QAT983122 QKP983104:QKP983122 QUL983104:QUL983122 REH983104:REH983122 ROD983104:ROD983122 RXZ983104:RXZ983122 SHV983104:SHV983122 SRR983104:SRR983122 TBN983104:TBN983122 TLJ983104:TLJ983122 TVF983104:TVF983122 UFB983104:UFB983122 UOX983104:UOX983122 UYT983104:UYT983122 VIP983104:VIP983122 VSL983104:VSL983122 WCH983104:WCH983122 WMD983104:WMD983122 WVZ983104:WVZ983122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32"/>
  <sheetViews>
    <sheetView showZeros="0" view="pageBreakPreview" zoomScale="75" zoomScaleNormal="100" zoomScaleSheetLayoutView="75" workbookViewId="0">
      <selection activeCell="D28" sqref="D28"/>
    </sheetView>
  </sheetViews>
  <sheetFormatPr defaultRowHeight="13.5"/>
  <cols>
    <col min="1" max="1" width="3.5" style="539" customWidth="1"/>
    <col min="2" max="2" width="21.375" style="539" customWidth="1"/>
    <col min="3" max="8" width="10.375" style="539" customWidth="1"/>
    <col min="9" max="256" width="9" style="539"/>
    <col min="257" max="257" width="3.5" style="539" customWidth="1"/>
    <col min="258" max="258" width="21.375" style="539" customWidth="1"/>
    <col min="259" max="264" width="10.375" style="539" customWidth="1"/>
    <col min="265" max="512" width="9" style="539"/>
    <col min="513" max="513" width="3.5" style="539" customWidth="1"/>
    <col min="514" max="514" width="21.375" style="539" customWidth="1"/>
    <col min="515" max="520" width="10.375" style="539" customWidth="1"/>
    <col min="521" max="768" width="9" style="539"/>
    <col min="769" max="769" width="3.5" style="539" customWidth="1"/>
    <col min="770" max="770" width="21.375" style="539" customWidth="1"/>
    <col min="771" max="776" width="10.375" style="539" customWidth="1"/>
    <col min="777" max="1024" width="9" style="539"/>
    <col min="1025" max="1025" width="3.5" style="539" customWidth="1"/>
    <col min="1026" max="1026" width="21.375" style="539" customWidth="1"/>
    <col min="1027" max="1032" width="10.375" style="539" customWidth="1"/>
    <col min="1033" max="1280" width="9" style="539"/>
    <col min="1281" max="1281" width="3.5" style="539" customWidth="1"/>
    <col min="1282" max="1282" width="21.375" style="539" customWidth="1"/>
    <col min="1283" max="1288" width="10.375" style="539" customWidth="1"/>
    <col min="1289" max="1536" width="9" style="539"/>
    <col min="1537" max="1537" width="3.5" style="539" customWidth="1"/>
    <col min="1538" max="1538" width="21.375" style="539" customWidth="1"/>
    <col min="1539" max="1544" width="10.375" style="539" customWidth="1"/>
    <col min="1545" max="1792" width="9" style="539"/>
    <col min="1793" max="1793" width="3.5" style="539" customWidth="1"/>
    <col min="1794" max="1794" width="21.375" style="539" customWidth="1"/>
    <col min="1795" max="1800" width="10.375" style="539" customWidth="1"/>
    <col min="1801" max="2048" width="9" style="539"/>
    <col min="2049" max="2049" width="3.5" style="539" customWidth="1"/>
    <col min="2050" max="2050" width="21.375" style="539" customWidth="1"/>
    <col min="2051" max="2056" width="10.375" style="539" customWidth="1"/>
    <col min="2057" max="2304" width="9" style="539"/>
    <col min="2305" max="2305" width="3.5" style="539" customWidth="1"/>
    <col min="2306" max="2306" width="21.375" style="539" customWidth="1"/>
    <col min="2307" max="2312" width="10.375" style="539" customWidth="1"/>
    <col min="2313" max="2560" width="9" style="539"/>
    <col min="2561" max="2561" width="3.5" style="539" customWidth="1"/>
    <col min="2562" max="2562" width="21.375" style="539" customWidth="1"/>
    <col min="2563" max="2568" width="10.375" style="539" customWidth="1"/>
    <col min="2569" max="2816" width="9" style="539"/>
    <col min="2817" max="2817" width="3.5" style="539" customWidth="1"/>
    <col min="2818" max="2818" width="21.375" style="539" customWidth="1"/>
    <col min="2819" max="2824" width="10.375" style="539" customWidth="1"/>
    <col min="2825" max="3072" width="9" style="539"/>
    <col min="3073" max="3073" width="3.5" style="539" customWidth="1"/>
    <col min="3074" max="3074" width="21.375" style="539" customWidth="1"/>
    <col min="3075" max="3080" width="10.375" style="539" customWidth="1"/>
    <col min="3081" max="3328" width="9" style="539"/>
    <col min="3329" max="3329" width="3.5" style="539" customWidth="1"/>
    <col min="3330" max="3330" width="21.375" style="539" customWidth="1"/>
    <col min="3331" max="3336" width="10.375" style="539" customWidth="1"/>
    <col min="3337" max="3584" width="9" style="539"/>
    <col min="3585" max="3585" width="3.5" style="539" customWidth="1"/>
    <col min="3586" max="3586" width="21.375" style="539" customWidth="1"/>
    <col min="3587" max="3592" width="10.375" style="539" customWidth="1"/>
    <col min="3593" max="3840" width="9" style="539"/>
    <col min="3841" max="3841" width="3.5" style="539" customWidth="1"/>
    <col min="3842" max="3842" width="21.375" style="539" customWidth="1"/>
    <col min="3843" max="3848" width="10.375" style="539" customWidth="1"/>
    <col min="3849" max="4096" width="9" style="539"/>
    <col min="4097" max="4097" width="3.5" style="539" customWidth="1"/>
    <col min="4098" max="4098" width="21.375" style="539" customWidth="1"/>
    <col min="4099" max="4104" width="10.375" style="539" customWidth="1"/>
    <col min="4105" max="4352" width="9" style="539"/>
    <col min="4353" max="4353" width="3.5" style="539" customWidth="1"/>
    <col min="4354" max="4354" width="21.375" style="539" customWidth="1"/>
    <col min="4355" max="4360" width="10.375" style="539" customWidth="1"/>
    <col min="4361" max="4608" width="9" style="539"/>
    <col min="4609" max="4609" width="3.5" style="539" customWidth="1"/>
    <col min="4610" max="4610" width="21.375" style="539" customWidth="1"/>
    <col min="4611" max="4616" width="10.375" style="539" customWidth="1"/>
    <col min="4617" max="4864" width="9" style="539"/>
    <col min="4865" max="4865" width="3.5" style="539" customWidth="1"/>
    <col min="4866" max="4866" width="21.375" style="539" customWidth="1"/>
    <col min="4867" max="4872" width="10.375" style="539" customWidth="1"/>
    <col min="4873" max="5120" width="9" style="539"/>
    <col min="5121" max="5121" width="3.5" style="539" customWidth="1"/>
    <col min="5122" max="5122" width="21.375" style="539" customWidth="1"/>
    <col min="5123" max="5128" width="10.375" style="539" customWidth="1"/>
    <col min="5129" max="5376" width="9" style="539"/>
    <col min="5377" max="5377" width="3.5" style="539" customWidth="1"/>
    <col min="5378" max="5378" width="21.375" style="539" customWidth="1"/>
    <col min="5379" max="5384" width="10.375" style="539" customWidth="1"/>
    <col min="5385" max="5632" width="9" style="539"/>
    <col min="5633" max="5633" width="3.5" style="539" customWidth="1"/>
    <col min="5634" max="5634" width="21.375" style="539" customWidth="1"/>
    <col min="5635" max="5640" width="10.375" style="539" customWidth="1"/>
    <col min="5641" max="5888" width="9" style="539"/>
    <col min="5889" max="5889" width="3.5" style="539" customWidth="1"/>
    <col min="5890" max="5890" width="21.375" style="539" customWidth="1"/>
    <col min="5891" max="5896" width="10.375" style="539" customWidth="1"/>
    <col min="5897" max="6144" width="9" style="539"/>
    <col min="6145" max="6145" width="3.5" style="539" customWidth="1"/>
    <col min="6146" max="6146" width="21.375" style="539" customWidth="1"/>
    <col min="6147" max="6152" width="10.375" style="539" customWidth="1"/>
    <col min="6153" max="6400" width="9" style="539"/>
    <col min="6401" max="6401" width="3.5" style="539" customWidth="1"/>
    <col min="6402" max="6402" width="21.375" style="539" customWidth="1"/>
    <col min="6403" max="6408" width="10.375" style="539" customWidth="1"/>
    <col min="6409" max="6656" width="9" style="539"/>
    <col min="6657" max="6657" width="3.5" style="539" customWidth="1"/>
    <col min="6658" max="6658" width="21.375" style="539" customWidth="1"/>
    <col min="6659" max="6664" width="10.375" style="539" customWidth="1"/>
    <col min="6665" max="6912" width="9" style="539"/>
    <col min="6913" max="6913" width="3.5" style="539" customWidth="1"/>
    <col min="6914" max="6914" width="21.375" style="539" customWidth="1"/>
    <col min="6915" max="6920" width="10.375" style="539" customWidth="1"/>
    <col min="6921" max="7168" width="9" style="539"/>
    <col min="7169" max="7169" width="3.5" style="539" customWidth="1"/>
    <col min="7170" max="7170" width="21.375" style="539" customWidth="1"/>
    <col min="7171" max="7176" width="10.375" style="539" customWidth="1"/>
    <col min="7177" max="7424" width="9" style="539"/>
    <col min="7425" max="7425" width="3.5" style="539" customWidth="1"/>
    <col min="7426" max="7426" width="21.375" style="539" customWidth="1"/>
    <col min="7427" max="7432" width="10.375" style="539" customWidth="1"/>
    <col min="7433" max="7680" width="9" style="539"/>
    <col min="7681" max="7681" width="3.5" style="539" customWidth="1"/>
    <col min="7682" max="7682" width="21.375" style="539" customWidth="1"/>
    <col min="7683" max="7688" width="10.375" style="539" customWidth="1"/>
    <col min="7689" max="7936" width="9" style="539"/>
    <col min="7937" max="7937" width="3.5" style="539" customWidth="1"/>
    <col min="7938" max="7938" width="21.375" style="539" customWidth="1"/>
    <col min="7939" max="7944" width="10.375" style="539" customWidth="1"/>
    <col min="7945" max="8192" width="9" style="539"/>
    <col min="8193" max="8193" width="3.5" style="539" customWidth="1"/>
    <col min="8194" max="8194" width="21.375" style="539" customWidth="1"/>
    <col min="8195" max="8200" width="10.375" style="539" customWidth="1"/>
    <col min="8201" max="8448" width="9" style="539"/>
    <col min="8449" max="8449" width="3.5" style="539" customWidth="1"/>
    <col min="8450" max="8450" width="21.375" style="539" customWidth="1"/>
    <col min="8451" max="8456" width="10.375" style="539" customWidth="1"/>
    <col min="8457" max="8704" width="9" style="539"/>
    <col min="8705" max="8705" width="3.5" style="539" customWidth="1"/>
    <col min="8706" max="8706" width="21.375" style="539" customWidth="1"/>
    <col min="8707" max="8712" width="10.375" style="539" customWidth="1"/>
    <col min="8713" max="8960" width="9" style="539"/>
    <col min="8961" max="8961" width="3.5" style="539" customWidth="1"/>
    <col min="8962" max="8962" width="21.375" style="539" customWidth="1"/>
    <col min="8963" max="8968" width="10.375" style="539" customWidth="1"/>
    <col min="8969" max="9216" width="9" style="539"/>
    <col min="9217" max="9217" width="3.5" style="539" customWidth="1"/>
    <col min="9218" max="9218" width="21.375" style="539" customWidth="1"/>
    <col min="9219" max="9224" width="10.375" style="539" customWidth="1"/>
    <col min="9225" max="9472" width="9" style="539"/>
    <col min="9473" max="9473" width="3.5" style="539" customWidth="1"/>
    <col min="9474" max="9474" width="21.375" style="539" customWidth="1"/>
    <col min="9475" max="9480" width="10.375" style="539" customWidth="1"/>
    <col min="9481" max="9728" width="9" style="539"/>
    <col min="9729" max="9729" width="3.5" style="539" customWidth="1"/>
    <col min="9730" max="9730" width="21.375" style="539" customWidth="1"/>
    <col min="9731" max="9736" width="10.375" style="539" customWidth="1"/>
    <col min="9737" max="9984" width="9" style="539"/>
    <col min="9985" max="9985" width="3.5" style="539" customWidth="1"/>
    <col min="9986" max="9986" width="21.375" style="539" customWidth="1"/>
    <col min="9987" max="9992" width="10.375" style="539" customWidth="1"/>
    <col min="9993" max="10240" width="9" style="539"/>
    <col min="10241" max="10241" width="3.5" style="539" customWidth="1"/>
    <col min="10242" max="10242" width="21.375" style="539" customWidth="1"/>
    <col min="10243" max="10248" width="10.375" style="539" customWidth="1"/>
    <col min="10249" max="10496" width="9" style="539"/>
    <col min="10497" max="10497" width="3.5" style="539" customWidth="1"/>
    <col min="10498" max="10498" width="21.375" style="539" customWidth="1"/>
    <col min="10499" max="10504" width="10.375" style="539" customWidth="1"/>
    <col min="10505" max="10752" width="9" style="539"/>
    <col min="10753" max="10753" width="3.5" style="539" customWidth="1"/>
    <col min="10754" max="10754" width="21.375" style="539" customWidth="1"/>
    <col min="10755" max="10760" width="10.375" style="539" customWidth="1"/>
    <col min="10761" max="11008" width="9" style="539"/>
    <col min="11009" max="11009" width="3.5" style="539" customWidth="1"/>
    <col min="11010" max="11010" width="21.375" style="539" customWidth="1"/>
    <col min="11011" max="11016" width="10.375" style="539" customWidth="1"/>
    <col min="11017" max="11264" width="9" style="539"/>
    <col min="11265" max="11265" width="3.5" style="539" customWidth="1"/>
    <col min="11266" max="11266" width="21.375" style="539" customWidth="1"/>
    <col min="11267" max="11272" width="10.375" style="539" customWidth="1"/>
    <col min="11273" max="11520" width="9" style="539"/>
    <col min="11521" max="11521" width="3.5" style="539" customWidth="1"/>
    <col min="11522" max="11522" width="21.375" style="539" customWidth="1"/>
    <col min="11523" max="11528" width="10.375" style="539" customWidth="1"/>
    <col min="11529" max="11776" width="9" style="539"/>
    <col min="11777" max="11777" width="3.5" style="539" customWidth="1"/>
    <col min="11778" max="11778" width="21.375" style="539" customWidth="1"/>
    <col min="11779" max="11784" width="10.375" style="539" customWidth="1"/>
    <col min="11785" max="12032" width="9" style="539"/>
    <col min="12033" max="12033" width="3.5" style="539" customWidth="1"/>
    <col min="12034" max="12034" width="21.375" style="539" customWidth="1"/>
    <col min="12035" max="12040" width="10.375" style="539" customWidth="1"/>
    <col min="12041" max="12288" width="9" style="539"/>
    <col min="12289" max="12289" width="3.5" style="539" customWidth="1"/>
    <col min="12290" max="12290" width="21.375" style="539" customWidth="1"/>
    <col min="12291" max="12296" width="10.375" style="539" customWidth="1"/>
    <col min="12297" max="12544" width="9" style="539"/>
    <col min="12545" max="12545" width="3.5" style="539" customWidth="1"/>
    <col min="12546" max="12546" width="21.375" style="539" customWidth="1"/>
    <col min="12547" max="12552" width="10.375" style="539" customWidth="1"/>
    <col min="12553" max="12800" width="9" style="539"/>
    <col min="12801" max="12801" width="3.5" style="539" customWidth="1"/>
    <col min="12802" max="12802" width="21.375" style="539" customWidth="1"/>
    <col min="12803" max="12808" width="10.375" style="539" customWidth="1"/>
    <col min="12809" max="13056" width="9" style="539"/>
    <col min="13057" max="13057" width="3.5" style="539" customWidth="1"/>
    <col min="13058" max="13058" width="21.375" style="539" customWidth="1"/>
    <col min="13059" max="13064" width="10.375" style="539" customWidth="1"/>
    <col min="13065" max="13312" width="9" style="539"/>
    <col min="13313" max="13313" width="3.5" style="539" customWidth="1"/>
    <col min="13314" max="13314" width="21.375" style="539" customWidth="1"/>
    <col min="13315" max="13320" width="10.375" style="539" customWidth="1"/>
    <col min="13321" max="13568" width="9" style="539"/>
    <col min="13569" max="13569" width="3.5" style="539" customWidth="1"/>
    <col min="13570" max="13570" width="21.375" style="539" customWidth="1"/>
    <col min="13571" max="13576" width="10.375" style="539" customWidth="1"/>
    <col min="13577" max="13824" width="9" style="539"/>
    <col min="13825" max="13825" width="3.5" style="539" customWidth="1"/>
    <col min="13826" max="13826" width="21.375" style="539" customWidth="1"/>
    <col min="13827" max="13832" width="10.375" style="539" customWidth="1"/>
    <col min="13833" max="14080" width="9" style="539"/>
    <col min="14081" max="14081" width="3.5" style="539" customWidth="1"/>
    <col min="14082" max="14082" width="21.375" style="539" customWidth="1"/>
    <col min="14083" max="14088" width="10.375" style="539" customWidth="1"/>
    <col min="14089" max="14336" width="9" style="539"/>
    <col min="14337" max="14337" width="3.5" style="539" customWidth="1"/>
    <col min="14338" max="14338" width="21.375" style="539" customWidth="1"/>
    <col min="14339" max="14344" width="10.375" style="539" customWidth="1"/>
    <col min="14345" max="14592" width="9" style="539"/>
    <col min="14593" max="14593" width="3.5" style="539" customWidth="1"/>
    <col min="14594" max="14594" width="21.375" style="539" customWidth="1"/>
    <col min="14595" max="14600" width="10.375" style="539" customWidth="1"/>
    <col min="14601" max="14848" width="9" style="539"/>
    <col min="14849" max="14849" width="3.5" style="539" customWidth="1"/>
    <col min="14850" max="14850" width="21.375" style="539" customWidth="1"/>
    <col min="14851" max="14856" width="10.375" style="539" customWidth="1"/>
    <col min="14857" max="15104" width="9" style="539"/>
    <col min="15105" max="15105" width="3.5" style="539" customWidth="1"/>
    <col min="15106" max="15106" width="21.375" style="539" customWidth="1"/>
    <col min="15107" max="15112" width="10.375" style="539" customWidth="1"/>
    <col min="15113" max="15360" width="9" style="539"/>
    <col min="15361" max="15361" width="3.5" style="539" customWidth="1"/>
    <col min="15362" max="15362" width="21.375" style="539" customWidth="1"/>
    <col min="15363" max="15368" width="10.375" style="539" customWidth="1"/>
    <col min="15369" max="15616" width="9" style="539"/>
    <col min="15617" max="15617" width="3.5" style="539" customWidth="1"/>
    <col min="15618" max="15618" width="21.375" style="539" customWidth="1"/>
    <col min="15619" max="15624" width="10.375" style="539" customWidth="1"/>
    <col min="15625" max="15872" width="9" style="539"/>
    <col min="15873" max="15873" width="3.5" style="539" customWidth="1"/>
    <col min="15874" max="15874" width="21.375" style="539" customWidth="1"/>
    <col min="15875" max="15880" width="10.375" style="539" customWidth="1"/>
    <col min="15881" max="16128" width="9" style="539"/>
    <col min="16129" max="16129" width="3.5" style="539" customWidth="1"/>
    <col min="16130" max="16130" width="21.375" style="539" customWidth="1"/>
    <col min="16131" max="16136" width="10.375" style="539" customWidth="1"/>
    <col min="16137" max="16384" width="9" style="539"/>
  </cols>
  <sheetData>
    <row r="1" spans="1:8" ht="9" customHeight="1">
      <c r="H1" s="540"/>
    </row>
    <row r="2" spans="1:8" ht="21">
      <c r="C2" s="541"/>
      <c r="D2" s="541" t="s">
        <v>1829</v>
      </c>
      <c r="E2" s="541"/>
      <c r="F2" s="541"/>
      <c r="G2" s="541"/>
      <c r="H2" s="541"/>
    </row>
    <row r="3" spans="1:8" ht="10.5" customHeight="1">
      <c r="B3" s="542"/>
      <c r="C3" s="542"/>
      <c r="D3" s="542"/>
      <c r="E3" s="542"/>
      <c r="F3" s="542"/>
      <c r="G3" s="542"/>
      <c r="H3" s="542"/>
    </row>
    <row r="4" spans="1:8" ht="29.25" customHeight="1">
      <c r="A4" s="1909" t="s">
        <v>1830</v>
      </c>
      <c r="B4" s="1909"/>
      <c r="C4" s="1910">
        <f>'02入力票（その２）'!G21</f>
        <v>0</v>
      </c>
      <c r="D4" s="1910"/>
      <c r="E4" s="1910"/>
      <c r="F4" s="1910"/>
      <c r="G4" s="1910"/>
      <c r="H4" s="1910"/>
    </row>
    <row r="5" spans="1:8" ht="29.25" customHeight="1">
      <c r="A5" s="1909" t="s">
        <v>1831</v>
      </c>
      <c r="B5" s="1909"/>
      <c r="C5" s="1911">
        <f>IF('02入力票（その２）'!G10="○","",'02入力票（その２）'!G41)</f>
        <v>0</v>
      </c>
      <c r="D5" s="1912"/>
      <c r="E5" s="1912"/>
      <c r="F5" s="1912"/>
      <c r="G5" s="1912"/>
      <c r="H5" s="1913"/>
    </row>
    <row r="6" spans="1:8" ht="30" customHeight="1">
      <c r="A6" s="1914" t="s">
        <v>2595</v>
      </c>
      <c r="B6" s="1914"/>
      <c r="C6" s="1914"/>
      <c r="D6" s="1914"/>
      <c r="E6" s="1914"/>
      <c r="F6" s="1914"/>
      <c r="G6" s="1914"/>
      <c r="H6" s="1914"/>
    </row>
    <row r="7" spans="1:8" ht="27" customHeight="1">
      <c r="A7" s="1925" t="s">
        <v>1832</v>
      </c>
      <c r="B7" s="1925"/>
      <c r="C7" s="1922" t="s">
        <v>1833</v>
      </c>
      <c r="D7" s="1922"/>
      <c r="E7" s="1922"/>
      <c r="F7" s="1908" t="s">
        <v>1834</v>
      </c>
      <c r="G7" s="1908"/>
      <c r="H7" s="1908"/>
    </row>
    <row r="8" spans="1:8" ht="27" customHeight="1">
      <c r="A8" s="1925"/>
      <c r="B8" s="1925"/>
      <c r="C8" s="1922" t="s">
        <v>1835</v>
      </c>
      <c r="D8" s="1922"/>
      <c r="E8" s="1922"/>
      <c r="F8" s="1908" t="s">
        <v>1834</v>
      </c>
      <c r="G8" s="1908"/>
      <c r="H8" s="1908"/>
    </row>
    <row r="9" spans="1:8" ht="27" customHeight="1">
      <c r="A9" s="1925"/>
      <c r="B9" s="1925"/>
      <c r="C9" s="1922" t="s">
        <v>1836</v>
      </c>
      <c r="D9" s="1922"/>
      <c r="E9" s="1922"/>
      <c r="F9" s="1908" t="s">
        <v>1834</v>
      </c>
      <c r="G9" s="1908"/>
      <c r="H9" s="1908"/>
    </row>
    <row r="10" spans="1:8" ht="13.5" customHeight="1">
      <c r="B10" s="543"/>
      <c r="C10" s="543"/>
      <c r="D10" s="543"/>
      <c r="E10" s="543"/>
      <c r="F10" s="543"/>
      <c r="G10" s="543"/>
      <c r="H10" s="543"/>
    </row>
    <row r="11" spans="1:8" ht="14.25" customHeight="1">
      <c r="B11" s="544"/>
      <c r="C11" s="544"/>
      <c r="D11" s="544"/>
      <c r="E11" s="544"/>
      <c r="F11" s="544"/>
      <c r="G11" s="544"/>
      <c r="H11" s="544"/>
    </row>
    <row r="12" spans="1:8" ht="18" customHeight="1">
      <c r="A12" s="1923" t="s">
        <v>1837</v>
      </c>
      <c r="B12" s="1923"/>
      <c r="C12" s="1923"/>
      <c r="D12" s="1923"/>
      <c r="E12" s="1923"/>
      <c r="F12" s="1923"/>
      <c r="G12" s="1923"/>
      <c r="H12" s="1923"/>
    </row>
    <row r="13" spans="1:8" ht="30" customHeight="1">
      <c r="A13" s="1924" t="s">
        <v>1838</v>
      </c>
      <c r="B13" s="1924"/>
      <c r="C13" s="1924"/>
      <c r="D13" s="1924"/>
      <c r="E13" s="1924"/>
      <c r="F13" s="1924"/>
      <c r="G13" s="1924"/>
      <c r="H13" s="1924"/>
    </row>
    <row r="14" spans="1:8" ht="22.5" customHeight="1">
      <c r="A14" s="1909" t="s">
        <v>1839</v>
      </c>
      <c r="B14" s="1909" t="s">
        <v>1840</v>
      </c>
      <c r="C14" s="1909" t="s">
        <v>11</v>
      </c>
      <c r="D14" s="1909"/>
      <c r="E14" s="1909" t="s">
        <v>17</v>
      </c>
      <c r="F14" s="1909"/>
      <c r="G14" s="1909" t="s">
        <v>23</v>
      </c>
      <c r="H14" s="1909"/>
    </row>
    <row r="15" spans="1:8" ht="18.75" customHeight="1">
      <c r="A15" s="1909"/>
      <c r="B15" s="1909"/>
      <c r="C15" s="545" t="s">
        <v>557</v>
      </c>
      <c r="D15" s="545" t="s">
        <v>1841</v>
      </c>
      <c r="E15" s="545" t="s">
        <v>557</v>
      </c>
      <c r="F15" s="545" t="s">
        <v>1841</v>
      </c>
      <c r="G15" s="545" t="s">
        <v>557</v>
      </c>
      <c r="H15" s="545" t="s">
        <v>1841</v>
      </c>
    </row>
    <row r="16" spans="1:8" ht="23.25" customHeight="1">
      <c r="A16" s="545">
        <v>1</v>
      </c>
      <c r="B16" s="546" t="s">
        <v>167</v>
      </c>
      <c r="C16" s="547" t="str">
        <f>IF('01入力票（その１）'!F6="○","○","－")</f>
        <v>－</v>
      </c>
      <c r="D16" s="547"/>
      <c r="E16" s="547" t="str">
        <f>IF('01入力票（その１）'!G6="○","○","－")</f>
        <v>－</v>
      </c>
      <c r="F16" s="547"/>
      <c r="G16" s="547" t="str">
        <f>IF('01入力票（その１）'!H6="○","○","－")</f>
        <v>－</v>
      </c>
      <c r="H16" s="547"/>
    </row>
    <row r="17" spans="1:8" ht="23.25" customHeight="1">
      <c r="A17" s="545">
        <v>2</v>
      </c>
      <c r="B17" s="546" t="s">
        <v>171</v>
      </c>
      <c r="C17" s="547" t="str">
        <f>IF('01入力票（その１）'!F7="○","○","－")</f>
        <v>－</v>
      </c>
      <c r="D17" s="547"/>
      <c r="E17" s="547" t="str">
        <f>IF('01入力票（その１）'!G7="○","○","－")</f>
        <v>－</v>
      </c>
      <c r="F17" s="547"/>
      <c r="G17" s="547" t="str">
        <f>IF('01入力票（その１）'!H7="○","○","－")</f>
        <v>－</v>
      </c>
      <c r="H17" s="547"/>
    </row>
    <row r="18" spans="1:8" ht="23.25" customHeight="1">
      <c r="A18" s="545">
        <v>3</v>
      </c>
      <c r="B18" s="546" t="s">
        <v>174</v>
      </c>
      <c r="C18" s="547" t="str">
        <f>IF('01入力票（その１）'!F8="○","○","－")</f>
        <v>－</v>
      </c>
      <c r="D18" s="547"/>
      <c r="E18" s="547" t="str">
        <f>IF('01入力票（その１）'!G8="○","○","－")</f>
        <v>－</v>
      </c>
      <c r="F18" s="547"/>
      <c r="G18" s="547" t="str">
        <f>IF('01入力票（その１）'!H8="○","○","－")</f>
        <v>－</v>
      </c>
      <c r="H18" s="547"/>
    </row>
    <row r="19" spans="1:8" ht="23.25" customHeight="1">
      <c r="A19" s="545">
        <v>4</v>
      </c>
      <c r="B19" s="546" t="s">
        <v>1842</v>
      </c>
      <c r="C19" s="547" t="str">
        <f>IF('01入力票（その１）'!F9="○","○","－")</f>
        <v>－</v>
      </c>
      <c r="D19" s="547"/>
      <c r="E19" s="547" t="str">
        <f>IF('01入力票（その１）'!G9="○","○","－")</f>
        <v>－</v>
      </c>
      <c r="F19" s="547"/>
      <c r="G19" s="547" t="str">
        <f>IF('01入力票（その１）'!H9="○","○","－")</f>
        <v>－</v>
      </c>
      <c r="H19" s="547"/>
    </row>
    <row r="20" spans="1:8" ht="23.25" customHeight="1">
      <c r="A20" s="545">
        <v>5</v>
      </c>
      <c r="B20" s="546" t="s">
        <v>1843</v>
      </c>
      <c r="C20" s="547" t="str">
        <f>IF('01入力票（その１）'!F10="○","○","－")</f>
        <v>－</v>
      </c>
      <c r="D20" s="547"/>
      <c r="E20" s="547" t="str">
        <f>IF('01入力票（その１）'!G10="○","○","－")</f>
        <v>－</v>
      </c>
      <c r="F20" s="547"/>
      <c r="G20" s="547" t="str">
        <f>IF('01入力票（その１）'!H10="○","○","－")</f>
        <v>－</v>
      </c>
      <c r="H20" s="547"/>
    </row>
    <row r="21" spans="1:8" ht="23.25" customHeight="1">
      <c r="A21" s="545">
        <v>6</v>
      </c>
      <c r="B21" s="659" t="s">
        <v>1844</v>
      </c>
      <c r="C21" s="547" t="str">
        <f>IF('01入力票（その１）'!F11="○","○","－")</f>
        <v>－</v>
      </c>
      <c r="D21" s="547"/>
      <c r="E21" s="547" t="str">
        <f>IF('01入力票（その１）'!G11="○","○","－")</f>
        <v>－</v>
      </c>
      <c r="F21" s="547"/>
      <c r="G21" s="547" t="str">
        <f>IF('01入力票（その１）'!H11="○","○","－")</f>
        <v>－</v>
      </c>
      <c r="H21" s="547"/>
    </row>
    <row r="22" spans="1:8" ht="23.25" customHeight="1">
      <c r="A22" s="545">
        <v>7</v>
      </c>
      <c r="B22" s="546" t="s">
        <v>1845</v>
      </c>
      <c r="C22" s="547" t="str">
        <f>IF('01入力票（その１）'!F12="○","○","－")</f>
        <v>－</v>
      </c>
      <c r="D22" s="547"/>
      <c r="E22" s="547" t="str">
        <f>IF('01入力票（その１）'!G12="○","○","－")</f>
        <v>－</v>
      </c>
      <c r="F22" s="547"/>
      <c r="G22" s="547" t="str">
        <f>IF('01入力票（その１）'!H12="○","○","－")</f>
        <v>－</v>
      </c>
      <c r="H22" s="547"/>
    </row>
    <row r="23" spans="1:8" ht="23.25" customHeight="1">
      <c r="A23" s="545">
        <v>8</v>
      </c>
      <c r="B23" s="546" t="s">
        <v>1846</v>
      </c>
      <c r="C23" s="547" t="str">
        <f>IF('01入力票（その１）'!F13="○","○","－")</f>
        <v>－</v>
      </c>
      <c r="D23" s="547"/>
      <c r="E23" s="547" t="str">
        <f>IF('01入力票（その１）'!G13="○","○","－")</f>
        <v>－</v>
      </c>
      <c r="F23" s="547"/>
      <c r="G23" s="547" t="str">
        <f>IF('01入力票（その１）'!H13="○","○","－")</f>
        <v>－</v>
      </c>
      <c r="H23" s="547"/>
    </row>
    <row r="24" spans="1:8" ht="23.25" customHeight="1">
      <c r="A24" s="545">
        <v>9</v>
      </c>
      <c r="B24" s="546" t="s">
        <v>192</v>
      </c>
      <c r="C24" s="547" t="str">
        <f>IF('01入力票（その１）'!F14="○","○","－")</f>
        <v>－</v>
      </c>
      <c r="D24" s="547"/>
      <c r="E24" s="547" t="str">
        <f>IF('01入力票（その１）'!G14="○","○","－")</f>
        <v>－</v>
      </c>
      <c r="F24" s="547"/>
      <c r="G24" s="547" t="str">
        <f>IF('01入力票（その１）'!H14="○","○","－")</f>
        <v>－</v>
      </c>
      <c r="H24" s="547"/>
    </row>
    <row r="25" spans="1:8" ht="23.25" customHeight="1">
      <c r="A25" s="545">
        <v>10</v>
      </c>
      <c r="B25" s="546" t="s">
        <v>579</v>
      </c>
      <c r="C25" s="547" t="str">
        <f>IF('01入力票（その１）'!F15="○","○","－")</f>
        <v>－</v>
      </c>
      <c r="D25" s="547"/>
      <c r="E25" s="547" t="str">
        <f>IF('01入力票（その１）'!G15="○","○","－")</f>
        <v>－</v>
      </c>
      <c r="F25" s="547"/>
      <c r="G25" s="547" t="str">
        <f>IF('01入力票（その１）'!H15="○","○","－")</f>
        <v>－</v>
      </c>
      <c r="H25" s="547"/>
    </row>
    <row r="26" spans="1:8" ht="23.25" customHeight="1">
      <c r="A26" s="545">
        <v>11</v>
      </c>
      <c r="B26" s="546" t="s">
        <v>581</v>
      </c>
      <c r="C26" s="547" t="str">
        <f>IF('01入力票（その１）'!F16="○","○","－")</f>
        <v>－</v>
      </c>
      <c r="D26" s="548"/>
      <c r="E26" s="547" t="str">
        <f>IF('01入力票（その１）'!G16="○","○","－")</f>
        <v>－</v>
      </c>
      <c r="F26" s="548"/>
      <c r="G26" s="547" t="str">
        <f>IF('01入力票（その１）'!H16="○","○","－")</f>
        <v>－</v>
      </c>
      <c r="H26" s="548"/>
    </row>
    <row r="27" spans="1:8" ht="23.25" customHeight="1">
      <c r="A27" s="545">
        <v>12</v>
      </c>
      <c r="B27" s="546" t="s">
        <v>583</v>
      </c>
      <c r="C27" s="547" t="str">
        <f>IF('01入力票（その１）'!F17="○","○","－")</f>
        <v>－</v>
      </c>
      <c r="D27" s="547"/>
      <c r="E27" s="547" t="str">
        <f>IF('01入力票（その１）'!G17="○","○","－")</f>
        <v>－</v>
      </c>
      <c r="F27" s="547"/>
      <c r="G27" s="547" t="str">
        <f>IF('01入力票（その１）'!H17="○","○","－")</f>
        <v>－</v>
      </c>
      <c r="H27" s="547"/>
    </row>
    <row r="28" spans="1:8" ht="23.25" customHeight="1">
      <c r="A28" s="549"/>
      <c r="B28" s="545" t="s">
        <v>300</v>
      </c>
      <c r="C28" s="547">
        <f>COUNTIF(C16:C27,"○")</f>
        <v>0</v>
      </c>
      <c r="D28" s="550"/>
      <c r="E28" s="547">
        <f>COUNTIF(E16:E27,"○")</f>
        <v>0</v>
      </c>
      <c r="F28" s="550"/>
      <c r="G28" s="547">
        <f>COUNTIF(G16:G27,"○")</f>
        <v>0</v>
      </c>
      <c r="H28" s="550"/>
    </row>
    <row r="29" spans="1:8" ht="16.5" customHeight="1">
      <c r="A29" s="551"/>
      <c r="B29" s="551"/>
      <c r="C29" s="551"/>
      <c r="D29" s="551"/>
      <c r="E29" s="551"/>
      <c r="F29" s="551"/>
      <c r="G29" s="551"/>
      <c r="H29" s="551"/>
    </row>
    <row r="30" spans="1:8" ht="27.95" customHeight="1">
      <c r="A30" s="1915" t="s">
        <v>1847</v>
      </c>
      <c r="B30" s="1916"/>
      <c r="C30" s="1926" t="s">
        <v>2581</v>
      </c>
      <c r="D30" s="1926"/>
      <c r="E30" s="1926" t="s">
        <v>2582</v>
      </c>
      <c r="F30" s="1926"/>
      <c r="G30" s="1926" t="s">
        <v>2583</v>
      </c>
      <c r="H30" s="1926"/>
    </row>
    <row r="31" spans="1:8" ht="37.5" customHeight="1">
      <c r="A31" s="1917" t="s">
        <v>2559</v>
      </c>
      <c r="B31" s="1918"/>
      <c r="C31" s="1927" t="s">
        <v>2561</v>
      </c>
      <c r="D31" s="1927"/>
      <c r="E31" s="1927" t="s">
        <v>2562</v>
      </c>
      <c r="F31" s="1927"/>
      <c r="G31" s="1927" t="s">
        <v>2562</v>
      </c>
      <c r="H31" s="1927"/>
    </row>
    <row r="32" spans="1:8" s="581" customFormat="1" ht="75.95" customHeight="1">
      <c r="A32" s="1919" t="s">
        <v>2560</v>
      </c>
      <c r="B32" s="1920"/>
      <c r="C32" s="1920"/>
      <c r="D32" s="1920"/>
      <c r="E32" s="1920"/>
      <c r="F32" s="1920"/>
      <c r="G32" s="1920"/>
      <c r="H32" s="1921"/>
    </row>
  </sheetData>
  <sheetProtection algorithmName="SHA-512" hashValue="u+rihxrPXFgGh0eouBRYyQr+LcojyffJQDVEhLKZZUwsyMO2tlNdzT7jv1WrheVE+zexx8Agwsn7PAv+g2q1Tg==" saltValue="wd+iDw5W+xAePh+XmNpUAA==" spinCount="100000" sheet="1" selectLockedCells="1"/>
  <mergeCells count="28">
    <mergeCell ref="C30:D30"/>
    <mergeCell ref="E30:F30"/>
    <mergeCell ref="G30:H30"/>
    <mergeCell ref="C31:D31"/>
    <mergeCell ref="E31:F31"/>
    <mergeCell ref="G31:H31"/>
    <mergeCell ref="A30:B30"/>
    <mergeCell ref="A31:B31"/>
    <mergeCell ref="A32:H32"/>
    <mergeCell ref="C9:E9"/>
    <mergeCell ref="F9:H9"/>
    <mergeCell ref="A12:H12"/>
    <mergeCell ref="A13:H13"/>
    <mergeCell ref="A14:A15"/>
    <mergeCell ref="B14:B15"/>
    <mergeCell ref="C14:D14"/>
    <mergeCell ref="E14:F14"/>
    <mergeCell ref="G14:H14"/>
    <mergeCell ref="A7:B9"/>
    <mergeCell ref="C7:E7"/>
    <mergeCell ref="F7:H7"/>
    <mergeCell ref="C8:E8"/>
    <mergeCell ref="F8:H8"/>
    <mergeCell ref="A4:B4"/>
    <mergeCell ref="C4:H4"/>
    <mergeCell ref="A5:B5"/>
    <mergeCell ref="C5:H5"/>
    <mergeCell ref="A6:H6"/>
  </mergeCells>
  <phoneticPr fontId="2"/>
  <printOptions horizontalCentered="1"/>
  <pageMargins left="0.43307086614173229" right="0.15748031496062992" top="0.98425196850393704" bottom="0.59055118110236227" header="0.51181102362204722" footer="0.31496062992125984"/>
  <pageSetup paperSize="9" orientation="portrait" horizontalDpi="300" verticalDpi="300" r:id="rId1"/>
  <headerFooter alignWithMargins="0">
    <oddHeader>&amp;R&amp;"ＭＳ ゴシック,標準"&amp;8令和３・４年度</oddHead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53"/>
  <sheetViews>
    <sheetView showZeros="0" view="pageBreakPreview" zoomScale="75" zoomScaleNormal="100" zoomScaleSheetLayoutView="75" workbookViewId="0"/>
  </sheetViews>
  <sheetFormatPr defaultRowHeight="13.5"/>
  <cols>
    <col min="1" max="1" width="2.375" style="553" customWidth="1"/>
    <col min="2" max="2" width="14.5" style="553" customWidth="1"/>
    <col min="3" max="3" width="8.5" style="553" customWidth="1"/>
    <col min="4" max="4" width="11.125" style="553" customWidth="1"/>
    <col min="5" max="5" width="12.375" style="553" customWidth="1"/>
    <col min="6" max="9" width="11.125" style="553" customWidth="1"/>
    <col min="10" max="256" width="9" style="553"/>
    <col min="257" max="257" width="2.375" style="553" customWidth="1"/>
    <col min="258" max="258" width="14.5" style="553" customWidth="1"/>
    <col min="259" max="259" width="8.5" style="553" customWidth="1"/>
    <col min="260" max="260" width="11.125" style="553" customWidth="1"/>
    <col min="261" max="261" width="12.375" style="553" customWidth="1"/>
    <col min="262" max="265" width="11.125" style="553" customWidth="1"/>
    <col min="266" max="512" width="9" style="553"/>
    <col min="513" max="513" width="2.375" style="553" customWidth="1"/>
    <col min="514" max="514" width="14.5" style="553" customWidth="1"/>
    <col min="515" max="515" width="8.5" style="553" customWidth="1"/>
    <col min="516" max="516" width="11.125" style="553" customWidth="1"/>
    <col min="517" max="517" width="12.375" style="553" customWidth="1"/>
    <col min="518" max="521" width="11.125" style="553" customWidth="1"/>
    <col min="522" max="768" width="9" style="553"/>
    <col min="769" max="769" width="2.375" style="553" customWidth="1"/>
    <col min="770" max="770" width="14.5" style="553" customWidth="1"/>
    <col min="771" max="771" width="8.5" style="553" customWidth="1"/>
    <col min="772" max="772" width="11.125" style="553" customWidth="1"/>
    <col min="773" max="773" width="12.375" style="553" customWidth="1"/>
    <col min="774" max="777" width="11.125" style="553" customWidth="1"/>
    <col min="778" max="1024" width="9" style="553"/>
    <col min="1025" max="1025" width="2.375" style="553" customWidth="1"/>
    <col min="1026" max="1026" width="14.5" style="553" customWidth="1"/>
    <col min="1027" max="1027" width="8.5" style="553" customWidth="1"/>
    <col min="1028" max="1028" width="11.125" style="553" customWidth="1"/>
    <col min="1029" max="1029" width="12.375" style="553" customWidth="1"/>
    <col min="1030" max="1033" width="11.125" style="553" customWidth="1"/>
    <col min="1034" max="1280" width="9" style="553"/>
    <col min="1281" max="1281" width="2.375" style="553" customWidth="1"/>
    <col min="1282" max="1282" width="14.5" style="553" customWidth="1"/>
    <col min="1283" max="1283" width="8.5" style="553" customWidth="1"/>
    <col min="1284" max="1284" width="11.125" style="553" customWidth="1"/>
    <col min="1285" max="1285" width="12.375" style="553" customWidth="1"/>
    <col min="1286" max="1289" width="11.125" style="553" customWidth="1"/>
    <col min="1290" max="1536" width="9" style="553"/>
    <col min="1537" max="1537" width="2.375" style="553" customWidth="1"/>
    <col min="1538" max="1538" width="14.5" style="553" customWidth="1"/>
    <col min="1539" max="1539" width="8.5" style="553" customWidth="1"/>
    <col min="1540" max="1540" width="11.125" style="553" customWidth="1"/>
    <col min="1541" max="1541" width="12.375" style="553" customWidth="1"/>
    <col min="1542" max="1545" width="11.125" style="553" customWidth="1"/>
    <col min="1546" max="1792" width="9" style="553"/>
    <col min="1793" max="1793" width="2.375" style="553" customWidth="1"/>
    <col min="1794" max="1794" width="14.5" style="553" customWidth="1"/>
    <col min="1795" max="1795" width="8.5" style="553" customWidth="1"/>
    <col min="1796" max="1796" width="11.125" style="553" customWidth="1"/>
    <col min="1797" max="1797" width="12.375" style="553" customWidth="1"/>
    <col min="1798" max="1801" width="11.125" style="553" customWidth="1"/>
    <col min="1802" max="2048" width="9" style="553"/>
    <col min="2049" max="2049" width="2.375" style="553" customWidth="1"/>
    <col min="2050" max="2050" width="14.5" style="553" customWidth="1"/>
    <col min="2051" max="2051" width="8.5" style="553" customWidth="1"/>
    <col min="2052" max="2052" width="11.125" style="553" customWidth="1"/>
    <col min="2053" max="2053" width="12.375" style="553" customWidth="1"/>
    <col min="2054" max="2057" width="11.125" style="553" customWidth="1"/>
    <col min="2058" max="2304" width="9" style="553"/>
    <col min="2305" max="2305" width="2.375" style="553" customWidth="1"/>
    <col min="2306" max="2306" width="14.5" style="553" customWidth="1"/>
    <col min="2307" max="2307" width="8.5" style="553" customWidth="1"/>
    <col min="2308" max="2308" width="11.125" style="553" customWidth="1"/>
    <col min="2309" max="2309" width="12.375" style="553" customWidth="1"/>
    <col min="2310" max="2313" width="11.125" style="553" customWidth="1"/>
    <col min="2314" max="2560" width="9" style="553"/>
    <col min="2561" max="2561" width="2.375" style="553" customWidth="1"/>
    <col min="2562" max="2562" width="14.5" style="553" customWidth="1"/>
    <col min="2563" max="2563" width="8.5" style="553" customWidth="1"/>
    <col min="2564" max="2564" width="11.125" style="553" customWidth="1"/>
    <col min="2565" max="2565" width="12.375" style="553" customWidth="1"/>
    <col min="2566" max="2569" width="11.125" style="553" customWidth="1"/>
    <col min="2570" max="2816" width="9" style="553"/>
    <col min="2817" max="2817" width="2.375" style="553" customWidth="1"/>
    <col min="2818" max="2818" width="14.5" style="553" customWidth="1"/>
    <col min="2819" max="2819" width="8.5" style="553" customWidth="1"/>
    <col min="2820" max="2820" width="11.125" style="553" customWidth="1"/>
    <col min="2821" max="2821" width="12.375" style="553" customWidth="1"/>
    <col min="2822" max="2825" width="11.125" style="553" customWidth="1"/>
    <col min="2826" max="3072" width="9" style="553"/>
    <col min="3073" max="3073" width="2.375" style="553" customWidth="1"/>
    <col min="3074" max="3074" width="14.5" style="553" customWidth="1"/>
    <col min="3075" max="3075" width="8.5" style="553" customWidth="1"/>
    <col min="3076" max="3076" width="11.125" style="553" customWidth="1"/>
    <col min="3077" max="3077" width="12.375" style="553" customWidth="1"/>
    <col min="3078" max="3081" width="11.125" style="553" customWidth="1"/>
    <col min="3082" max="3328" width="9" style="553"/>
    <col min="3329" max="3329" width="2.375" style="553" customWidth="1"/>
    <col min="3330" max="3330" width="14.5" style="553" customWidth="1"/>
    <col min="3331" max="3331" width="8.5" style="553" customWidth="1"/>
    <col min="3332" max="3332" width="11.125" style="553" customWidth="1"/>
    <col min="3333" max="3333" width="12.375" style="553" customWidth="1"/>
    <col min="3334" max="3337" width="11.125" style="553" customWidth="1"/>
    <col min="3338" max="3584" width="9" style="553"/>
    <col min="3585" max="3585" width="2.375" style="553" customWidth="1"/>
    <col min="3586" max="3586" width="14.5" style="553" customWidth="1"/>
    <col min="3587" max="3587" width="8.5" style="553" customWidth="1"/>
    <col min="3588" max="3588" width="11.125" style="553" customWidth="1"/>
    <col min="3589" max="3589" width="12.375" style="553" customWidth="1"/>
    <col min="3590" max="3593" width="11.125" style="553" customWidth="1"/>
    <col min="3594" max="3840" width="9" style="553"/>
    <col min="3841" max="3841" width="2.375" style="553" customWidth="1"/>
    <col min="3842" max="3842" width="14.5" style="553" customWidth="1"/>
    <col min="3843" max="3843" width="8.5" style="553" customWidth="1"/>
    <col min="3844" max="3844" width="11.125" style="553" customWidth="1"/>
    <col min="3845" max="3845" width="12.375" style="553" customWidth="1"/>
    <col min="3846" max="3849" width="11.125" style="553" customWidth="1"/>
    <col min="3850" max="4096" width="9" style="553"/>
    <col min="4097" max="4097" width="2.375" style="553" customWidth="1"/>
    <col min="4098" max="4098" width="14.5" style="553" customWidth="1"/>
    <col min="4099" max="4099" width="8.5" style="553" customWidth="1"/>
    <col min="4100" max="4100" width="11.125" style="553" customWidth="1"/>
    <col min="4101" max="4101" width="12.375" style="553" customWidth="1"/>
    <col min="4102" max="4105" width="11.125" style="553" customWidth="1"/>
    <col min="4106" max="4352" width="9" style="553"/>
    <col min="4353" max="4353" width="2.375" style="553" customWidth="1"/>
    <col min="4354" max="4354" width="14.5" style="553" customWidth="1"/>
    <col min="4355" max="4355" width="8.5" style="553" customWidth="1"/>
    <col min="4356" max="4356" width="11.125" style="553" customWidth="1"/>
    <col min="4357" max="4357" width="12.375" style="553" customWidth="1"/>
    <col min="4358" max="4361" width="11.125" style="553" customWidth="1"/>
    <col min="4362" max="4608" width="9" style="553"/>
    <col min="4609" max="4609" width="2.375" style="553" customWidth="1"/>
    <col min="4610" max="4610" width="14.5" style="553" customWidth="1"/>
    <col min="4611" max="4611" width="8.5" style="553" customWidth="1"/>
    <col min="4612" max="4612" width="11.125" style="553" customWidth="1"/>
    <col min="4613" max="4613" width="12.375" style="553" customWidth="1"/>
    <col min="4614" max="4617" width="11.125" style="553" customWidth="1"/>
    <col min="4618" max="4864" width="9" style="553"/>
    <col min="4865" max="4865" width="2.375" style="553" customWidth="1"/>
    <col min="4866" max="4866" width="14.5" style="553" customWidth="1"/>
    <col min="4867" max="4867" width="8.5" style="553" customWidth="1"/>
    <col min="4868" max="4868" width="11.125" style="553" customWidth="1"/>
    <col min="4869" max="4869" width="12.375" style="553" customWidth="1"/>
    <col min="4870" max="4873" width="11.125" style="553" customWidth="1"/>
    <col min="4874" max="5120" width="9" style="553"/>
    <col min="5121" max="5121" width="2.375" style="553" customWidth="1"/>
    <col min="5122" max="5122" width="14.5" style="553" customWidth="1"/>
    <col min="5123" max="5123" width="8.5" style="553" customWidth="1"/>
    <col min="5124" max="5124" width="11.125" style="553" customWidth="1"/>
    <col min="5125" max="5125" width="12.375" style="553" customWidth="1"/>
    <col min="5126" max="5129" width="11.125" style="553" customWidth="1"/>
    <col min="5130" max="5376" width="9" style="553"/>
    <col min="5377" max="5377" width="2.375" style="553" customWidth="1"/>
    <col min="5378" max="5378" width="14.5" style="553" customWidth="1"/>
    <col min="5379" max="5379" width="8.5" style="553" customWidth="1"/>
    <col min="5380" max="5380" width="11.125" style="553" customWidth="1"/>
    <col min="5381" max="5381" width="12.375" style="553" customWidth="1"/>
    <col min="5382" max="5385" width="11.125" style="553" customWidth="1"/>
    <col min="5386" max="5632" width="9" style="553"/>
    <col min="5633" max="5633" width="2.375" style="553" customWidth="1"/>
    <col min="5634" max="5634" width="14.5" style="553" customWidth="1"/>
    <col min="5635" max="5635" width="8.5" style="553" customWidth="1"/>
    <col min="5636" max="5636" width="11.125" style="553" customWidth="1"/>
    <col min="5637" max="5637" width="12.375" style="553" customWidth="1"/>
    <col min="5638" max="5641" width="11.125" style="553" customWidth="1"/>
    <col min="5642" max="5888" width="9" style="553"/>
    <col min="5889" max="5889" width="2.375" style="553" customWidth="1"/>
    <col min="5890" max="5890" width="14.5" style="553" customWidth="1"/>
    <col min="5891" max="5891" width="8.5" style="553" customWidth="1"/>
    <col min="5892" max="5892" width="11.125" style="553" customWidth="1"/>
    <col min="5893" max="5893" width="12.375" style="553" customWidth="1"/>
    <col min="5894" max="5897" width="11.125" style="553" customWidth="1"/>
    <col min="5898" max="6144" width="9" style="553"/>
    <col min="6145" max="6145" width="2.375" style="553" customWidth="1"/>
    <col min="6146" max="6146" width="14.5" style="553" customWidth="1"/>
    <col min="6147" max="6147" width="8.5" style="553" customWidth="1"/>
    <col min="6148" max="6148" width="11.125" style="553" customWidth="1"/>
    <col min="6149" max="6149" width="12.375" style="553" customWidth="1"/>
    <col min="6150" max="6153" width="11.125" style="553" customWidth="1"/>
    <col min="6154" max="6400" width="9" style="553"/>
    <col min="6401" max="6401" width="2.375" style="553" customWidth="1"/>
    <col min="6402" max="6402" width="14.5" style="553" customWidth="1"/>
    <col min="6403" max="6403" width="8.5" style="553" customWidth="1"/>
    <col min="6404" max="6404" width="11.125" style="553" customWidth="1"/>
    <col min="6405" max="6405" width="12.375" style="553" customWidth="1"/>
    <col min="6406" max="6409" width="11.125" style="553" customWidth="1"/>
    <col min="6410" max="6656" width="9" style="553"/>
    <col min="6657" max="6657" width="2.375" style="553" customWidth="1"/>
    <col min="6658" max="6658" width="14.5" style="553" customWidth="1"/>
    <col min="6659" max="6659" width="8.5" style="553" customWidth="1"/>
    <col min="6660" max="6660" width="11.125" style="553" customWidth="1"/>
    <col min="6661" max="6661" width="12.375" style="553" customWidth="1"/>
    <col min="6662" max="6665" width="11.125" style="553" customWidth="1"/>
    <col min="6666" max="6912" width="9" style="553"/>
    <col min="6913" max="6913" width="2.375" style="553" customWidth="1"/>
    <col min="6914" max="6914" width="14.5" style="553" customWidth="1"/>
    <col min="6915" max="6915" width="8.5" style="553" customWidth="1"/>
    <col min="6916" max="6916" width="11.125" style="553" customWidth="1"/>
    <col min="6917" max="6917" width="12.375" style="553" customWidth="1"/>
    <col min="6918" max="6921" width="11.125" style="553" customWidth="1"/>
    <col min="6922" max="7168" width="9" style="553"/>
    <col min="7169" max="7169" width="2.375" style="553" customWidth="1"/>
    <col min="7170" max="7170" width="14.5" style="553" customWidth="1"/>
    <col min="7171" max="7171" width="8.5" style="553" customWidth="1"/>
    <col min="7172" max="7172" width="11.125" style="553" customWidth="1"/>
    <col min="7173" max="7173" width="12.375" style="553" customWidth="1"/>
    <col min="7174" max="7177" width="11.125" style="553" customWidth="1"/>
    <col min="7178" max="7424" width="9" style="553"/>
    <col min="7425" max="7425" width="2.375" style="553" customWidth="1"/>
    <col min="7426" max="7426" width="14.5" style="553" customWidth="1"/>
    <col min="7427" max="7427" width="8.5" style="553" customWidth="1"/>
    <col min="7428" max="7428" width="11.125" style="553" customWidth="1"/>
    <col min="7429" max="7429" width="12.375" style="553" customWidth="1"/>
    <col min="7430" max="7433" width="11.125" style="553" customWidth="1"/>
    <col min="7434" max="7680" width="9" style="553"/>
    <col min="7681" max="7681" width="2.375" style="553" customWidth="1"/>
    <col min="7682" max="7682" width="14.5" style="553" customWidth="1"/>
    <col min="7683" max="7683" width="8.5" style="553" customWidth="1"/>
    <col min="7684" max="7684" width="11.125" style="553" customWidth="1"/>
    <col min="7685" max="7685" width="12.375" style="553" customWidth="1"/>
    <col min="7686" max="7689" width="11.125" style="553" customWidth="1"/>
    <col min="7690" max="7936" width="9" style="553"/>
    <col min="7937" max="7937" width="2.375" style="553" customWidth="1"/>
    <col min="7938" max="7938" width="14.5" style="553" customWidth="1"/>
    <col min="7939" max="7939" width="8.5" style="553" customWidth="1"/>
    <col min="7940" max="7940" width="11.125" style="553" customWidth="1"/>
    <col min="7941" max="7941" width="12.375" style="553" customWidth="1"/>
    <col min="7942" max="7945" width="11.125" style="553" customWidth="1"/>
    <col min="7946" max="8192" width="9" style="553"/>
    <col min="8193" max="8193" width="2.375" style="553" customWidth="1"/>
    <col min="8194" max="8194" width="14.5" style="553" customWidth="1"/>
    <col min="8195" max="8195" width="8.5" style="553" customWidth="1"/>
    <col min="8196" max="8196" width="11.125" style="553" customWidth="1"/>
    <col min="8197" max="8197" width="12.375" style="553" customWidth="1"/>
    <col min="8198" max="8201" width="11.125" style="553" customWidth="1"/>
    <col min="8202" max="8448" width="9" style="553"/>
    <col min="8449" max="8449" width="2.375" style="553" customWidth="1"/>
    <col min="8450" max="8450" width="14.5" style="553" customWidth="1"/>
    <col min="8451" max="8451" width="8.5" style="553" customWidth="1"/>
    <col min="8452" max="8452" width="11.125" style="553" customWidth="1"/>
    <col min="8453" max="8453" width="12.375" style="553" customWidth="1"/>
    <col min="8454" max="8457" width="11.125" style="553" customWidth="1"/>
    <col min="8458" max="8704" width="9" style="553"/>
    <col min="8705" max="8705" width="2.375" style="553" customWidth="1"/>
    <col min="8706" max="8706" width="14.5" style="553" customWidth="1"/>
    <col min="8707" max="8707" width="8.5" style="553" customWidth="1"/>
    <col min="8708" max="8708" width="11.125" style="553" customWidth="1"/>
    <col min="8709" max="8709" width="12.375" style="553" customWidth="1"/>
    <col min="8710" max="8713" width="11.125" style="553" customWidth="1"/>
    <col min="8714" max="8960" width="9" style="553"/>
    <col min="8961" max="8961" width="2.375" style="553" customWidth="1"/>
    <col min="8962" max="8962" width="14.5" style="553" customWidth="1"/>
    <col min="8963" max="8963" width="8.5" style="553" customWidth="1"/>
    <col min="8964" max="8964" width="11.125" style="553" customWidth="1"/>
    <col min="8965" max="8965" width="12.375" style="553" customWidth="1"/>
    <col min="8966" max="8969" width="11.125" style="553" customWidth="1"/>
    <col min="8970" max="9216" width="9" style="553"/>
    <col min="9217" max="9217" width="2.375" style="553" customWidth="1"/>
    <col min="9218" max="9218" width="14.5" style="553" customWidth="1"/>
    <col min="9219" max="9219" width="8.5" style="553" customWidth="1"/>
    <col min="9220" max="9220" width="11.125" style="553" customWidth="1"/>
    <col min="9221" max="9221" width="12.375" style="553" customWidth="1"/>
    <col min="9222" max="9225" width="11.125" style="553" customWidth="1"/>
    <col min="9226" max="9472" width="9" style="553"/>
    <col min="9473" max="9473" width="2.375" style="553" customWidth="1"/>
    <col min="9474" max="9474" width="14.5" style="553" customWidth="1"/>
    <col min="9475" max="9475" width="8.5" style="553" customWidth="1"/>
    <col min="9476" max="9476" width="11.125" style="553" customWidth="1"/>
    <col min="9477" max="9477" width="12.375" style="553" customWidth="1"/>
    <col min="9478" max="9481" width="11.125" style="553" customWidth="1"/>
    <col min="9482" max="9728" width="9" style="553"/>
    <col min="9729" max="9729" width="2.375" style="553" customWidth="1"/>
    <col min="9730" max="9730" width="14.5" style="553" customWidth="1"/>
    <col min="9731" max="9731" width="8.5" style="553" customWidth="1"/>
    <col min="9732" max="9732" width="11.125" style="553" customWidth="1"/>
    <col min="9733" max="9733" width="12.375" style="553" customWidth="1"/>
    <col min="9734" max="9737" width="11.125" style="553" customWidth="1"/>
    <col min="9738" max="9984" width="9" style="553"/>
    <col min="9985" max="9985" width="2.375" style="553" customWidth="1"/>
    <col min="9986" max="9986" width="14.5" style="553" customWidth="1"/>
    <col min="9987" max="9987" width="8.5" style="553" customWidth="1"/>
    <col min="9988" max="9988" width="11.125" style="553" customWidth="1"/>
    <col min="9989" max="9989" width="12.375" style="553" customWidth="1"/>
    <col min="9990" max="9993" width="11.125" style="553" customWidth="1"/>
    <col min="9994" max="10240" width="9" style="553"/>
    <col min="10241" max="10241" width="2.375" style="553" customWidth="1"/>
    <col min="10242" max="10242" width="14.5" style="553" customWidth="1"/>
    <col min="10243" max="10243" width="8.5" style="553" customWidth="1"/>
    <col min="10244" max="10244" width="11.125" style="553" customWidth="1"/>
    <col min="10245" max="10245" width="12.375" style="553" customWidth="1"/>
    <col min="10246" max="10249" width="11.125" style="553" customWidth="1"/>
    <col min="10250" max="10496" width="9" style="553"/>
    <col min="10497" max="10497" width="2.375" style="553" customWidth="1"/>
    <col min="10498" max="10498" width="14.5" style="553" customWidth="1"/>
    <col min="10499" max="10499" width="8.5" style="553" customWidth="1"/>
    <col min="10500" max="10500" width="11.125" style="553" customWidth="1"/>
    <col min="10501" max="10501" width="12.375" style="553" customWidth="1"/>
    <col min="10502" max="10505" width="11.125" style="553" customWidth="1"/>
    <col min="10506" max="10752" width="9" style="553"/>
    <col min="10753" max="10753" width="2.375" style="553" customWidth="1"/>
    <col min="10754" max="10754" width="14.5" style="553" customWidth="1"/>
    <col min="10755" max="10755" width="8.5" style="553" customWidth="1"/>
    <col min="10756" max="10756" width="11.125" style="553" customWidth="1"/>
    <col min="10757" max="10757" width="12.375" style="553" customWidth="1"/>
    <col min="10758" max="10761" width="11.125" style="553" customWidth="1"/>
    <col min="10762" max="11008" width="9" style="553"/>
    <col min="11009" max="11009" width="2.375" style="553" customWidth="1"/>
    <col min="11010" max="11010" width="14.5" style="553" customWidth="1"/>
    <col min="11011" max="11011" width="8.5" style="553" customWidth="1"/>
    <col min="11012" max="11012" width="11.125" style="553" customWidth="1"/>
    <col min="11013" max="11013" width="12.375" style="553" customWidth="1"/>
    <col min="11014" max="11017" width="11.125" style="553" customWidth="1"/>
    <col min="11018" max="11264" width="9" style="553"/>
    <col min="11265" max="11265" width="2.375" style="553" customWidth="1"/>
    <col min="11266" max="11266" width="14.5" style="553" customWidth="1"/>
    <col min="11267" max="11267" width="8.5" style="553" customWidth="1"/>
    <col min="11268" max="11268" width="11.125" style="553" customWidth="1"/>
    <col min="11269" max="11269" width="12.375" style="553" customWidth="1"/>
    <col min="11270" max="11273" width="11.125" style="553" customWidth="1"/>
    <col min="11274" max="11520" width="9" style="553"/>
    <col min="11521" max="11521" width="2.375" style="553" customWidth="1"/>
    <col min="11522" max="11522" width="14.5" style="553" customWidth="1"/>
    <col min="11523" max="11523" width="8.5" style="553" customWidth="1"/>
    <col min="11524" max="11524" width="11.125" style="553" customWidth="1"/>
    <col min="11525" max="11525" width="12.375" style="553" customWidth="1"/>
    <col min="11526" max="11529" width="11.125" style="553" customWidth="1"/>
    <col min="11530" max="11776" width="9" style="553"/>
    <col min="11777" max="11777" width="2.375" style="553" customWidth="1"/>
    <col min="11778" max="11778" width="14.5" style="553" customWidth="1"/>
    <col min="11779" max="11779" width="8.5" style="553" customWidth="1"/>
    <col min="11780" max="11780" width="11.125" style="553" customWidth="1"/>
    <col min="11781" max="11781" width="12.375" style="553" customWidth="1"/>
    <col min="11782" max="11785" width="11.125" style="553" customWidth="1"/>
    <col min="11786" max="12032" width="9" style="553"/>
    <col min="12033" max="12033" width="2.375" style="553" customWidth="1"/>
    <col min="12034" max="12034" width="14.5" style="553" customWidth="1"/>
    <col min="12035" max="12035" width="8.5" style="553" customWidth="1"/>
    <col min="12036" max="12036" width="11.125" style="553" customWidth="1"/>
    <col min="12037" max="12037" width="12.375" style="553" customWidth="1"/>
    <col min="12038" max="12041" width="11.125" style="553" customWidth="1"/>
    <col min="12042" max="12288" width="9" style="553"/>
    <col min="12289" max="12289" width="2.375" style="553" customWidth="1"/>
    <col min="12290" max="12290" width="14.5" style="553" customWidth="1"/>
    <col min="12291" max="12291" width="8.5" style="553" customWidth="1"/>
    <col min="12292" max="12292" width="11.125" style="553" customWidth="1"/>
    <col min="12293" max="12293" width="12.375" style="553" customWidth="1"/>
    <col min="12294" max="12297" width="11.125" style="553" customWidth="1"/>
    <col min="12298" max="12544" width="9" style="553"/>
    <col min="12545" max="12545" width="2.375" style="553" customWidth="1"/>
    <col min="12546" max="12546" width="14.5" style="553" customWidth="1"/>
    <col min="12547" max="12547" width="8.5" style="553" customWidth="1"/>
    <col min="12548" max="12548" width="11.125" style="553" customWidth="1"/>
    <col min="12549" max="12549" width="12.375" style="553" customWidth="1"/>
    <col min="12550" max="12553" width="11.125" style="553" customWidth="1"/>
    <col min="12554" max="12800" width="9" style="553"/>
    <col min="12801" max="12801" width="2.375" style="553" customWidth="1"/>
    <col min="12802" max="12802" width="14.5" style="553" customWidth="1"/>
    <col min="12803" max="12803" width="8.5" style="553" customWidth="1"/>
    <col min="12804" max="12804" width="11.125" style="553" customWidth="1"/>
    <col min="12805" max="12805" width="12.375" style="553" customWidth="1"/>
    <col min="12806" max="12809" width="11.125" style="553" customWidth="1"/>
    <col min="12810" max="13056" width="9" style="553"/>
    <col min="13057" max="13057" width="2.375" style="553" customWidth="1"/>
    <col min="13058" max="13058" width="14.5" style="553" customWidth="1"/>
    <col min="13059" max="13059" width="8.5" style="553" customWidth="1"/>
    <col min="13060" max="13060" width="11.125" style="553" customWidth="1"/>
    <col min="13061" max="13061" width="12.375" style="553" customWidth="1"/>
    <col min="13062" max="13065" width="11.125" style="553" customWidth="1"/>
    <col min="13066" max="13312" width="9" style="553"/>
    <col min="13313" max="13313" width="2.375" style="553" customWidth="1"/>
    <col min="13314" max="13314" width="14.5" style="553" customWidth="1"/>
    <col min="13315" max="13315" width="8.5" style="553" customWidth="1"/>
    <col min="13316" max="13316" width="11.125" style="553" customWidth="1"/>
    <col min="13317" max="13317" width="12.375" style="553" customWidth="1"/>
    <col min="13318" max="13321" width="11.125" style="553" customWidth="1"/>
    <col min="13322" max="13568" width="9" style="553"/>
    <col min="13569" max="13569" width="2.375" style="553" customWidth="1"/>
    <col min="13570" max="13570" width="14.5" style="553" customWidth="1"/>
    <col min="13571" max="13571" width="8.5" style="553" customWidth="1"/>
    <col min="13572" max="13572" width="11.125" style="553" customWidth="1"/>
    <col min="13573" max="13573" width="12.375" style="553" customWidth="1"/>
    <col min="13574" max="13577" width="11.125" style="553" customWidth="1"/>
    <col min="13578" max="13824" width="9" style="553"/>
    <col min="13825" max="13825" width="2.375" style="553" customWidth="1"/>
    <col min="13826" max="13826" width="14.5" style="553" customWidth="1"/>
    <col min="13827" max="13827" width="8.5" style="553" customWidth="1"/>
    <col min="13828" max="13828" width="11.125" style="553" customWidth="1"/>
    <col min="13829" max="13829" width="12.375" style="553" customWidth="1"/>
    <col min="13830" max="13833" width="11.125" style="553" customWidth="1"/>
    <col min="13834" max="14080" width="9" style="553"/>
    <col min="14081" max="14081" width="2.375" style="553" customWidth="1"/>
    <col min="14082" max="14082" width="14.5" style="553" customWidth="1"/>
    <col min="14083" max="14083" width="8.5" style="553" customWidth="1"/>
    <col min="14084" max="14084" width="11.125" style="553" customWidth="1"/>
    <col min="14085" max="14085" width="12.375" style="553" customWidth="1"/>
    <col min="14086" max="14089" width="11.125" style="553" customWidth="1"/>
    <col min="14090" max="14336" width="9" style="553"/>
    <col min="14337" max="14337" width="2.375" style="553" customWidth="1"/>
    <col min="14338" max="14338" width="14.5" style="553" customWidth="1"/>
    <col min="14339" max="14339" width="8.5" style="553" customWidth="1"/>
    <col min="14340" max="14340" width="11.125" style="553" customWidth="1"/>
    <col min="14341" max="14341" width="12.375" style="553" customWidth="1"/>
    <col min="14342" max="14345" width="11.125" style="553" customWidth="1"/>
    <col min="14346" max="14592" width="9" style="553"/>
    <col min="14593" max="14593" width="2.375" style="553" customWidth="1"/>
    <col min="14594" max="14594" width="14.5" style="553" customWidth="1"/>
    <col min="14595" max="14595" width="8.5" style="553" customWidth="1"/>
    <col min="14596" max="14596" width="11.125" style="553" customWidth="1"/>
    <col min="14597" max="14597" width="12.375" style="553" customWidth="1"/>
    <col min="14598" max="14601" width="11.125" style="553" customWidth="1"/>
    <col min="14602" max="14848" width="9" style="553"/>
    <col min="14849" max="14849" width="2.375" style="553" customWidth="1"/>
    <col min="14850" max="14850" width="14.5" style="553" customWidth="1"/>
    <col min="14851" max="14851" width="8.5" style="553" customWidth="1"/>
    <col min="14852" max="14852" width="11.125" style="553" customWidth="1"/>
    <col min="14853" max="14853" width="12.375" style="553" customWidth="1"/>
    <col min="14854" max="14857" width="11.125" style="553" customWidth="1"/>
    <col min="14858" max="15104" width="9" style="553"/>
    <col min="15105" max="15105" width="2.375" style="553" customWidth="1"/>
    <col min="15106" max="15106" width="14.5" style="553" customWidth="1"/>
    <col min="15107" max="15107" width="8.5" style="553" customWidth="1"/>
    <col min="15108" max="15108" width="11.125" style="553" customWidth="1"/>
    <col min="15109" max="15109" width="12.375" style="553" customWidth="1"/>
    <col min="15110" max="15113" width="11.125" style="553" customWidth="1"/>
    <col min="15114" max="15360" width="9" style="553"/>
    <col min="15361" max="15361" width="2.375" style="553" customWidth="1"/>
    <col min="15362" max="15362" width="14.5" style="553" customWidth="1"/>
    <col min="15363" max="15363" width="8.5" style="553" customWidth="1"/>
    <col min="15364" max="15364" width="11.125" style="553" customWidth="1"/>
    <col min="15365" max="15365" width="12.375" style="553" customWidth="1"/>
    <col min="15366" max="15369" width="11.125" style="553" customWidth="1"/>
    <col min="15370" max="15616" width="9" style="553"/>
    <col min="15617" max="15617" width="2.375" style="553" customWidth="1"/>
    <col min="15618" max="15618" width="14.5" style="553" customWidth="1"/>
    <col min="15619" max="15619" width="8.5" style="553" customWidth="1"/>
    <col min="15620" max="15620" width="11.125" style="553" customWidth="1"/>
    <col min="15621" max="15621" width="12.375" style="553" customWidth="1"/>
    <col min="15622" max="15625" width="11.125" style="553" customWidth="1"/>
    <col min="15626" max="15872" width="9" style="553"/>
    <col min="15873" max="15873" width="2.375" style="553" customWidth="1"/>
    <col min="15874" max="15874" width="14.5" style="553" customWidth="1"/>
    <col min="15875" max="15875" width="8.5" style="553" customWidth="1"/>
    <col min="15876" max="15876" width="11.125" style="553" customWidth="1"/>
    <col min="15877" max="15877" width="12.375" style="553" customWidth="1"/>
    <col min="15878" max="15881" width="11.125" style="553" customWidth="1"/>
    <col min="15882" max="16128" width="9" style="553"/>
    <col min="16129" max="16129" width="2.375" style="553" customWidth="1"/>
    <col min="16130" max="16130" width="14.5" style="553" customWidth="1"/>
    <col min="16131" max="16131" width="8.5" style="553" customWidth="1"/>
    <col min="16132" max="16132" width="11.125" style="553" customWidth="1"/>
    <col min="16133" max="16133" width="12.375" style="553" customWidth="1"/>
    <col min="16134" max="16137" width="11.125" style="553" customWidth="1"/>
    <col min="16138" max="16384" width="9" style="553"/>
  </cols>
  <sheetData>
    <row r="1" spans="1:13" ht="25.5" customHeight="1">
      <c r="A1" s="552"/>
    </row>
    <row r="2" spans="1:13" s="557" customFormat="1" ht="26.25" customHeight="1">
      <c r="A2" s="554"/>
      <c r="B2" s="555"/>
      <c r="C2" s="555"/>
      <c r="D2" s="556" t="s">
        <v>1849</v>
      </c>
      <c r="E2" s="555"/>
      <c r="F2" s="555"/>
      <c r="G2" s="555"/>
      <c r="H2" s="555"/>
      <c r="I2" s="555"/>
    </row>
    <row r="3" spans="1:13" s="557" customFormat="1" ht="22.5" customHeight="1">
      <c r="A3" s="558"/>
      <c r="B3" s="558"/>
      <c r="C3" s="558"/>
      <c r="D3" s="558"/>
      <c r="E3" s="558"/>
      <c r="F3" s="558"/>
      <c r="G3" s="555"/>
      <c r="H3" s="555"/>
      <c r="I3" s="555"/>
      <c r="J3" s="559"/>
      <c r="K3" s="559"/>
      <c r="L3" s="559"/>
      <c r="M3" s="559"/>
    </row>
    <row r="4" spans="1:13" s="560" customFormat="1" ht="30" customHeight="1">
      <c r="B4" s="1929">
        <f>'02入力票（その２）'!G21</f>
        <v>0</v>
      </c>
      <c r="C4" s="1929"/>
      <c r="D4" s="1929"/>
      <c r="E4" s="1929"/>
      <c r="F4" s="561"/>
      <c r="G4" s="561"/>
      <c r="H4" s="562"/>
      <c r="I4" s="562"/>
      <c r="J4" s="563"/>
    </row>
    <row r="5" spans="1:13" s="560" customFormat="1" ht="30" customHeight="1">
      <c r="B5" s="1930">
        <f>IF('02入力票（その２）'!G10="○","",'02入力票（その２）'!G41)</f>
        <v>0</v>
      </c>
      <c r="C5" s="1930"/>
      <c r="D5" s="1930"/>
      <c r="E5" s="1930"/>
      <c r="F5" s="564" t="s">
        <v>676</v>
      </c>
      <c r="G5" s="561"/>
      <c r="H5" s="562"/>
      <c r="I5" s="562"/>
      <c r="J5" s="563"/>
    </row>
    <row r="6" spans="1:13" s="557" customFormat="1" ht="15" customHeight="1">
      <c r="A6" s="558"/>
      <c r="B6" s="565"/>
      <c r="C6" s="566"/>
      <c r="D6" s="566"/>
      <c r="E6" s="566"/>
      <c r="F6" s="558"/>
      <c r="G6" s="567"/>
      <c r="H6" s="558"/>
      <c r="I6" s="558"/>
      <c r="J6" s="559"/>
      <c r="K6" s="559"/>
      <c r="M6" s="559"/>
    </row>
    <row r="7" spans="1:13" s="557" customFormat="1" ht="15" customHeight="1">
      <c r="A7" s="558"/>
      <c r="B7" s="558"/>
      <c r="C7" s="558"/>
      <c r="D7" s="567"/>
      <c r="E7" s="568" t="s">
        <v>1850</v>
      </c>
      <c r="F7" s="1931" t="s">
        <v>1851</v>
      </c>
      <c r="G7" s="1931"/>
      <c r="H7" s="1931"/>
      <c r="I7" s="1931"/>
    </row>
    <row r="8" spans="1:13" s="557" customFormat="1" ht="15" customHeight="1">
      <c r="A8" s="558"/>
      <c r="B8" s="558"/>
      <c r="C8" s="558"/>
      <c r="D8" s="567"/>
      <c r="E8" s="569" t="s">
        <v>1850</v>
      </c>
      <c r="F8" s="1932" t="s">
        <v>2248</v>
      </c>
      <c r="G8" s="1932"/>
      <c r="H8" s="1932"/>
      <c r="I8" s="1932"/>
    </row>
    <row r="9" spans="1:13" s="557" customFormat="1" ht="15" customHeight="1">
      <c r="A9" s="558"/>
      <c r="B9" s="558"/>
      <c r="C9" s="558"/>
      <c r="D9" s="558"/>
      <c r="E9" s="570"/>
      <c r="F9" s="1933" t="s">
        <v>1852</v>
      </c>
      <c r="G9" s="1934"/>
      <c r="H9" s="1934"/>
      <c r="I9" s="1934"/>
    </row>
    <row r="10" spans="1:13" s="557" customFormat="1" ht="15" customHeight="1">
      <c r="A10" s="558"/>
      <c r="B10" s="558"/>
      <c r="C10" s="558"/>
      <c r="D10" s="558"/>
      <c r="E10" s="571"/>
      <c r="F10" s="1934"/>
      <c r="G10" s="1934"/>
      <c r="H10" s="1934"/>
      <c r="I10" s="1934"/>
    </row>
    <row r="11" spans="1:13" s="557" customFormat="1" ht="20.25" customHeight="1">
      <c r="A11" s="558"/>
      <c r="B11" s="558"/>
      <c r="C11" s="558"/>
      <c r="D11" s="558"/>
      <c r="E11" s="558"/>
      <c r="F11" s="558"/>
      <c r="G11" s="558"/>
      <c r="H11" s="567"/>
      <c r="I11" s="567"/>
      <c r="J11" s="572"/>
      <c r="K11" s="572"/>
      <c r="L11" s="572"/>
      <c r="M11" s="572"/>
    </row>
    <row r="12" spans="1:13" s="557" customFormat="1" ht="60" customHeight="1">
      <c r="A12" s="1928" t="s">
        <v>2631</v>
      </c>
      <c r="B12" s="1928"/>
      <c r="C12" s="1928"/>
      <c r="D12" s="1928"/>
      <c r="E12" s="1928"/>
      <c r="F12" s="1928"/>
      <c r="G12" s="1928"/>
      <c r="H12" s="1928"/>
      <c r="I12" s="1928"/>
      <c r="J12" s="572"/>
      <c r="K12" s="572"/>
      <c r="L12" s="572"/>
      <c r="M12" s="572"/>
    </row>
    <row r="13" spans="1:13" s="557" customFormat="1" ht="15" customHeight="1">
      <c r="A13" s="558"/>
      <c r="B13" s="567"/>
      <c r="C13" s="567"/>
      <c r="D13" s="558"/>
      <c r="E13" s="558"/>
      <c r="F13" s="558"/>
      <c r="G13" s="558"/>
      <c r="H13" s="558"/>
      <c r="I13" s="558"/>
      <c r="J13" s="572"/>
      <c r="K13" s="572"/>
      <c r="L13" s="572"/>
      <c r="M13" s="572"/>
    </row>
    <row r="14" spans="1:13" s="557" customFormat="1" ht="18.75" customHeight="1">
      <c r="A14" s="1935" t="s">
        <v>1853</v>
      </c>
      <c r="B14" s="1936"/>
      <c r="C14" s="1937"/>
      <c r="D14" s="1938" t="s">
        <v>1854</v>
      </c>
      <c r="E14" s="1938"/>
      <c r="F14" s="1938"/>
      <c r="G14" s="1909" t="s">
        <v>1855</v>
      </c>
      <c r="H14" s="1938"/>
      <c r="I14" s="1938"/>
      <c r="J14" s="572"/>
      <c r="K14" s="572"/>
      <c r="L14" s="572"/>
      <c r="M14" s="572"/>
    </row>
    <row r="15" spans="1:13" s="557" customFormat="1" ht="34.5" customHeight="1">
      <c r="A15" s="573">
        <v>1</v>
      </c>
      <c r="B15" s="1935" t="s">
        <v>11</v>
      </c>
      <c r="C15" s="1937"/>
      <c r="D15" s="1939" t="s">
        <v>1856</v>
      </c>
      <c r="E15" s="1940"/>
      <c r="F15" s="1940"/>
      <c r="G15" s="1938"/>
      <c r="H15" s="1938"/>
      <c r="I15" s="1938"/>
      <c r="J15" s="572"/>
      <c r="K15" s="574"/>
      <c r="L15" s="572"/>
      <c r="M15" s="572"/>
    </row>
    <row r="16" spans="1:13" s="557" customFormat="1" ht="34.5" customHeight="1">
      <c r="A16" s="573">
        <v>2</v>
      </c>
      <c r="B16" s="1935" t="s">
        <v>17</v>
      </c>
      <c r="C16" s="1937"/>
      <c r="D16" s="1939" t="s">
        <v>1856</v>
      </c>
      <c r="E16" s="1940"/>
      <c r="F16" s="1940"/>
      <c r="G16" s="1938"/>
      <c r="H16" s="1938"/>
      <c r="I16" s="1938"/>
      <c r="J16" s="572"/>
      <c r="K16" s="572"/>
      <c r="L16" s="572"/>
      <c r="M16" s="572"/>
    </row>
    <row r="17" spans="1:13" s="557" customFormat="1" ht="34.5" customHeight="1">
      <c r="A17" s="573">
        <v>3</v>
      </c>
      <c r="B17" s="1941" t="s">
        <v>23</v>
      </c>
      <c r="C17" s="1937"/>
      <c r="D17" s="1939" t="s">
        <v>1856</v>
      </c>
      <c r="E17" s="1940"/>
      <c r="F17" s="1940"/>
      <c r="G17" s="1938"/>
      <c r="H17" s="1938"/>
      <c r="I17" s="1938"/>
      <c r="J17" s="572"/>
      <c r="K17" s="572"/>
      <c r="L17" s="572"/>
      <c r="M17" s="572"/>
    </row>
    <row r="18" spans="1:13" s="557" customFormat="1" ht="13.5" customHeight="1">
      <c r="A18" s="575"/>
      <c r="B18" s="576"/>
      <c r="C18" s="576"/>
      <c r="D18" s="577"/>
      <c r="E18" s="577"/>
      <c r="F18" s="577"/>
      <c r="G18" s="577"/>
      <c r="H18" s="577"/>
      <c r="I18" s="577"/>
      <c r="J18" s="572"/>
      <c r="K18" s="572"/>
      <c r="L18" s="572"/>
      <c r="M18" s="572"/>
    </row>
    <row r="19" spans="1:13" s="557" customFormat="1" ht="21.75" customHeight="1">
      <c r="A19" s="567"/>
      <c r="B19" s="558"/>
      <c r="C19" s="558"/>
      <c r="D19" s="558"/>
      <c r="E19" s="578" t="s">
        <v>1857</v>
      </c>
      <c r="F19" s="558"/>
      <c r="G19" s="558"/>
      <c r="H19" s="558"/>
      <c r="I19" s="558"/>
      <c r="J19" s="559"/>
      <c r="K19" s="559"/>
      <c r="L19" s="559"/>
      <c r="M19" s="559"/>
    </row>
    <row r="20" spans="1:13" s="557" customFormat="1" ht="21" customHeight="1">
      <c r="A20" s="579">
        <v>1</v>
      </c>
      <c r="B20" s="580" t="s">
        <v>1858</v>
      </c>
      <c r="C20" s="581" t="s">
        <v>1859</v>
      </c>
      <c r="D20" s="582"/>
      <c r="E20" s="582"/>
      <c r="F20" s="582"/>
      <c r="G20" s="582"/>
      <c r="H20" s="582"/>
      <c r="I20" s="582"/>
      <c r="J20" s="559"/>
      <c r="K20" s="559"/>
      <c r="L20" s="559"/>
      <c r="M20" s="559"/>
    </row>
    <row r="21" spans="1:13" s="557" customFormat="1" ht="21" customHeight="1">
      <c r="A21" s="579">
        <v>2</v>
      </c>
      <c r="B21" s="583" t="s">
        <v>1860</v>
      </c>
      <c r="C21" s="660" t="s">
        <v>2632</v>
      </c>
      <c r="D21" s="583"/>
      <c r="E21" s="583"/>
      <c r="F21" s="583"/>
      <c r="G21" s="583"/>
      <c r="H21" s="583"/>
      <c r="I21" s="583"/>
      <c r="J21" s="584"/>
      <c r="K21" s="584"/>
      <c r="L21" s="584"/>
      <c r="M21" s="584"/>
    </row>
    <row r="22" spans="1:13" s="557" customFormat="1" ht="21" customHeight="1">
      <c r="A22" s="579">
        <v>3</v>
      </c>
      <c r="B22" s="583" t="s">
        <v>1861</v>
      </c>
      <c r="C22" s="583"/>
      <c r="D22" s="583"/>
      <c r="E22" s="583"/>
      <c r="F22" s="583"/>
      <c r="G22" s="583"/>
      <c r="H22" s="583"/>
      <c r="I22" s="583"/>
      <c r="J22" s="584"/>
      <c r="K22" s="584"/>
      <c r="L22" s="584"/>
      <c r="M22" s="584"/>
    </row>
    <row r="23" spans="1:13" s="557" customFormat="1" ht="21" customHeight="1">
      <c r="A23" s="579"/>
      <c r="B23" s="1944" t="s">
        <v>1840</v>
      </c>
      <c r="C23" s="1945"/>
      <c r="D23" s="1938" t="s">
        <v>11</v>
      </c>
      <c r="E23" s="1938"/>
      <c r="F23" s="1938" t="s">
        <v>17</v>
      </c>
      <c r="G23" s="1938"/>
      <c r="H23" s="1909" t="s">
        <v>23</v>
      </c>
      <c r="I23" s="1938"/>
      <c r="J23" s="584"/>
      <c r="K23" s="584"/>
      <c r="L23" s="584"/>
      <c r="M23" s="584"/>
    </row>
    <row r="24" spans="1:13" s="557" customFormat="1" ht="21" customHeight="1">
      <c r="A24" s="579"/>
      <c r="B24" s="1946"/>
      <c r="C24" s="1947"/>
      <c r="D24" s="585" t="s">
        <v>1862</v>
      </c>
      <c r="E24" s="586" t="s">
        <v>1863</v>
      </c>
      <c r="F24" s="585" t="s">
        <v>1862</v>
      </c>
      <c r="G24" s="586" t="s">
        <v>1863</v>
      </c>
      <c r="H24" s="585" t="s">
        <v>1862</v>
      </c>
      <c r="I24" s="586" t="s">
        <v>1863</v>
      </c>
      <c r="J24" s="584"/>
      <c r="K24" s="584"/>
      <c r="L24" s="584"/>
      <c r="M24" s="584"/>
    </row>
    <row r="25" spans="1:13" s="557" customFormat="1" ht="21" customHeight="1">
      <c r="A25" s="579"/>
      <c r="B25" s="1942" t="s">
        <v>167</v>
      </c>
      <c r="C25" s="1943"/>
      <c r="D25" s="587" t="str">
        <f>IF('01入力票（その１）'!F6="○","○","－")</f>
        <v>－</v>
      </c>
      <c r="E25" s="586"/>
      <c r="F25" s="587" t="str">
        <f>IF('01入力票（その１）'!G6="○","○","－")</f>
        <v>－</v>
      </c>
      <c r="G25" s="586"/>
      <c r="H25" s="587" t="str">
        <f>IF('01入力票（その１）'!H6="○","○","－")</f>
        <v>－</v>
      </c>
      <c r="I25" s="586"/>
      <c r="J25" s="584"/>
      <c r="K25" s="584"/>
      <c r="L25" s="584"/>
      <c r="M25" s="584"/>
    </row>
    <row r="26" spans="1:13" s="557" customFormat="1" ht="21" customHeight="1">
      <c r="A26" s="579"/>
      <c r="B26" s="1942" t="s">
        <v>171</v>
      </c>
      <c r="C26" s="1943"/>
      <c r="D26" s="587" t="str">
        <f>IF('01入力票（その１）'!F7="○","○","－")</f>
        <v>－</v>
      </c>
      <c r="E26" s="586"/>
      <c r="F26" s="587" t="str">
        <f>IF('01入力票（その１）'!G7="○","○","－")</f>
        <v>－</v>
      </c>
      <c r="G26" s="586"/>
      <c r="H26" s="587" t="str">
        <f>IF('01入力票（その１）'!H7="○","○","－")</f>
        <v>－</v>
      </c>
      <c r="I26" s="586"/>
      <c r="J26" s="584"/>
      <c r="K26" s="584"/>
      <c r="L26" s="584"/>
      <c r="M26" s="584"/>
    </row>
    <row r="27" spans="1:13" s="557" customFormat="1" ht="21" customHeight="1">
      <c r="A27" s="579"/>
      <c r="B27" s="1942" t="s">
        <v>174</v>
      </c>
      <c r="C27" s="1943"/>
      <c r="D27" s="587" t="str">
        <f>IF('01入力票（その１）'!F8="○","○","－")</f>
        <v>－</v>
      </c>
      <c r="E27" s="586"/>
      <c r="F27" s="587" t="str">
        <f>IF('01入力票（その１）'!G8="○","○","－")</f>
        <v>－</v>
      </c>
      <c r="G27" s="586"/>
      <c r="H27" s="587" t="str">
        <f>IF('01入力票（その１）'!H8="○","○","－")</f>
        <v>－</v>
      </c>
      <c r="I27" s="586"/>
      <c r="J27" s="584"/>
      <c r="K27" s="584"/>
      <c r="L27" s="584"/>
      <c r="M27" s="584"/>
    </row>
    <row r="28" spans="1:13" s="557" customFormat="1" ht="21" customHeight="1">
      <c r="A28" s="579"/>
      <c r="B28" s="1942" t="s">
        <v>1842</v>
      </c>
      <c r="C28" s="1943"/>
      <c r="D28" s="587" t="str">
        <f>IF('01入力票（その１）'!F9="○","○","－")</f>
        <v>－</v>
      </c>
      <c r="E28" s="586"/>
      <c r="F28" s="587" t="str">
        <f>IF('01入力票（その１）'!G9="○","○","－")</f>
        <v>－</v>
      </c>
      <c r="G28" s="586"/>
      <c r="H28" s="587" t="str">
        <f>IF('01入力票（その１）'!H9="○","○","－")</f>
        <v>－</v>
      </c>
      <c r="I28" s="586"/>
      <c r="J28" s="584"/>
      <c r="K28" s="584"/>
      <c r="L28" s="584"/>
      <c r="M28" s="584"/>
    </row>
    <row r="29" spans="1:13" s="557" customFormat="1" ht="21" customHeight="1">
      <c r="A29" s="579"/>
      <c r="B29" s="1942" t="s">
        <v>1843</v>
      </c>
      <c r="C29" s="1943"/>
      <c r="D29" s="587" t="str">
        <f>IF('01入力票（その１）'!F10="○","○","－")</f>
        <v>－</v>
      </c>
      <c r="E29" s="586"/>
      <c r="F29" s="587" t="str">
        <f>IF('01入力票（その１）'!G10="○","○","－")</f>
        <v>－</v>
      </c>
      <c r="G29" s="586"/>
      <c r="H29" s="587" t="str">
        <f>IF('01入力票（その１）'!H10="○","○","－")</f>
        <v>－</v>
      </c>
      <c r="I29" s="586"/>
      <c r="J29" s="584"/>
      <c r="K29" s="584"/>
      <c r="L29" s="584"/>
      <c r="M29" s="584"/>
    </row>
    <row r="30" spans="1:13" s="557" customFormat="1" ht="21" customHeight="1">
      <c r="A30" s="579"/>
      <c r="B30" s="1948" t="s">
        <v>1844</v>
      </c>
      <c r="C30" s="1949"/>
      <c r="D30" s="587" t="str">
        <f>IF('01入力票（その１）'!F11="○","○","－")</f>
        <v>－</v>
      </c>
      <c r="E30" s="586"/>
      <c r="F30" s="587" t="str">
        <f>IF('01入力票（その１）'!G11="○","○","－")</f>
        <v>－</v>
      </c>
      <c r="G30" s="586"/>
      <c r="H30" s="587" t="str">
        <f>IF('01入力票（その１）'!H11="○","○","－")</f>
        <v>－</v>
      </c>
      <c r="I30" s="586"/>
      <c r="J30" s="584"/>
      <c r="K30" s="584"/>
      <c r="L30" s="584"/>
      <c r="M30" s="584"/>
    </row>
    <row r="31" spans="1:13" s="557" customFormat="1" ht="21" customHeight="1">
      <c r="A31" s="579"/>
      <c r="B31" s="1942" t="s">
        <v>1845</v>
      </c>
      <c r="C31" s="1943"/>
      <c r="D31" s="587" t="str">
        <f>IF('01入力票（その１）'!F12="○","○","－")</f>
        <v>－</v>
      </c>
      <c r="E31" s="586"/>
      <c r="F31" s="587" t="str">
        <f>IF('01入力票（その１）'!G12="○","○","－")</f>
        <v>－</v>
      </c>
      <c r="G31" s="586"/>
      <c r="H31" s="587" t="str">
        <f>IF('01入力票（その１）'!H12="○","○","－")</f>
        <v>－</v>
      </c>
      <c r="I31" s="586"/>
      <c r="J31" s="584"/>
      <c r="K31" s="584"/>
      <c r="L31" s="584"/>
      <c r="M31" s="584"/>
    </row>
    <row r="32" spans="1:13" s="557" customFormat="1" ht="21" customHeight="1">
      <c r="A32" s="579"/>
      <c r="B32" s="1942" t="s">
        <v>1846</v>
      </c>
      <c r="C32" s="1943"/>
      <c r="D32" s="587" t="str">
        <f>IF('01入力票（その１）'!F13="○","○","－")</f>
        <v>－</v>
      </c>
      <c r="E32" s="586"/>
      <c r="F32" s="587" t="str">
        <f>IF('01入力票（その１）'!G13="○","○","－")</f>
        <v>－</v>
      </c>
      <c r="G32" s="586"/>
      <c r="H32" s="587" t="str">
        <f>IF('01入力票（その１）'!H13="○","○","－")</f>
        <v>－</v>
      </c>
      <c r="I32" s="586"/>
      <c r="J32" s="584"/>
      <c r="K32" s="584"/>
      <c r="L32" s="584"/>
      <c r="M32" s="584"/>
    </row>
    <row r="33" spans="1:13" s="557" customFormat="1" ht="21" customHeight="1">
      <c r="A33" s="579"/>
      <c r="B33" s="1942" t="s">
        <v>192</v>
      </c>
      <c r="C33" s="1943"/>
      <c r="D33" s="587" t="str">
        <f>IF('01入力票（その１）'!F14="○","○","－")</f>
        <v>－</v>
      </c>
      <c r="E33" s="586"/>
      <c r="F33" s="587" t="str">
        <f>IF('01入力票（その１）'!G14="○","○","－")</f>
        <v>－</v>
      </c>
      <c r="G33" s="586"/>
      <c r="H33" s="587" t="str">
        <f>IF('01入力票（その１）'!H14="○","○","－")</f>
        <v>－</v>
      </c>
      <c r="I33" s="586"/>
      <c r="J33" s="584"/>
      <c r="K33" s="584"/>
      <c r="L33" s="584"/>
      <c r="M33" s="584"/>
    </row>
    <row r="34" spans="1:13" s="557" customFormat="1" ht="21" customHeight="1">
      <c r="A34" s="579"/>
      <c r="B34" s="1942" t="s">
        <v>579</v>
      </c>
      <c r="C34" s="1943"/>
      <c r="D34" s="587" t="str">
        <f>IF('01入力票（その１）'!F15="○","○","－")</f>
        <v>－</v>
      </c>
      <c r="E34" s="586"/>
      <c r="F34" s="587" t="str">
        <f>IF('01入力票（その１）'!G15="○","○","－")</f>
        <v>－</v>
      </c>
      <c r="G34" s="586"/>
      <c r="H34" s="587" t="str">
        <f>IF('01入力票（その１）'!H15="○","○","－")</f>
        <v>－</v>
      </c>
      <c r="I34" s="586"/>
      <c r="J34" s="584"/>
      <c r="K34" s="584"/>
      <c r="L34" s="584"/>
      <c r="M34" s="584"/>
    </row>
    <row r="35" spans="1:13" s="557" customFormat="1" ht="21" customHeight="1">
      <c r="A35" s="579"/>
      <c r="B35" s="1942" t="s">
        <v>581</v>
      </c>
      <c r="C35" s="1943"/>
      <c r="D35" s="587" t="str">
        <f>IF('01入力票（その１）'!F16="○","○","－")</f>
        <v>－</v>
      </c>
      <c r="E35" s="588"/>
      <c r="F35" s="587" t="str">
        <f>IF('01入力票（その１）'!G16="○","○","－")</f>
        <v>－</v>
      </c>
      <c r="G35" s="588"/>
      <c r="H35" s="587" t="str">
        <f>IF('01入力票（その１）'!H16="○","○","－")</f>
        <v>－</v>
      </c>
      <c r="I35" s="588"/>
      <c r="J35" s="584"/>
      <c r="K35" s="584"/>
      <c r="L35" s="584"/>
      <c r="M35" s="584"/>
    </row>
    <row r="36" spans="1:13" s="557" customFormat="1" ht="21" customHeight="1">
      <c r="A36" s="579"/>
      <c r="B36" s="1942" t="s">
        <v>583</v>
      </c>
      <c r="C36" s="1943"/>
      <c r="D36" s="587" t="str">
        <f>IF('01入力票（その１）'!F17="○","○","－")</f>
        <v>－</v>
      </c>
      <c r="E36" s="586"/>
      <c r="F36" s="587" t="str">
        <f>IF('01入力票（その１）'!G17="○","○","－")</f>
        <v>－</v>
      </c>
      <c r="G36" s="586"/>
      <c r="H36" s="587" t="str">
        <f>IF('01入力票（その１）'!H17="○","○","－")</f>
        <v>－</v>
      </c>
      <c r="I36" s="586"/>
      <c r="J36" s="584"/>
      <c r="K36" s="584"/>
      <c r="L36" s="584"/>
      <c r="M36" s="584"/>
    </row>
    <row r="37" spans="1:13" ht="21.95" customHeight="1">
      <c r="A37" s="1950"/>
      <c r="B37" s="567" t="s">
        <v>1864</v>
      </c>
      <c r="C37" s="567"/>
      <c r="D37" s="567"/>
      <c r="E37" s="567"/>
      <c r="F37" s="567"/>
      <c r="G37" s="567"/>
      <c r="H37" s="567"/>
      <c r="I37" s="567"/>
    </row>
    <row r="38" spans="1:13" ht="21.95" customHeight="1">
      <c r="A38" s="1950"/>
      <c r="B38" s="567" t="s">
        <v>2503</v>
      </c>
      <c r="C38" s="567"/>
      <c r="D38" s="567"/>
      <c r="E38" s="567"/>
      <c r="F38" s="567"/>
      <c r="G38" s="567"/>
      <c r="H38" s="567"/>
      <c r="I38" s="567"/>
    </row>
    <row r="39" spans="1:13" ht="18.75" customHeight="1">
      <c r="A39" s="577"/>
      <c r="B39" s="539" t="s">
        <v>2502</v>
      </c>
      <c r="C39" s="567"/>
      <c r="D39" s="567"/>
      <c r="E39" s="567"/>
      <c r="F39" s="567"/>
      <c r="G39" s="567"/>
      <c r="H39" s="567"/>
      <c r="I39" s="567"/>
    </row>
    <row r="40" spans="1:13" ht="18.75" customHeight="1"/>
    <row r="41" spans="1:13" ht="18.75" customHeight="1">
      <c r="B41" s="553" t="s">
        <v>883</v>
      </c>
    </row>
    <row r="42" spans="1:13" ht="18.75" customHeight="1">
      <c r="B42" s="538"/>
    </row>
    <row r="43" spans="1:13" ht="18.75" customHeight="1">
      <c r="B43" s="538"/>
    </row>
    <row r="44" spans="1:13" ht="18.75" customHeight="1">
      <c r="B44" s="538"/>
    </row>
    <row r="45" spans="1:13" ht="18.75" customHeight="1">
      <c r="B45" s="538"/>
    </row>
    <row r="46" spans="1:13" ht="18.75" customHeight="1">
      <c r="B46" s="538"/>
    </row>
    <row r="47" spans="1:13" ht="18.75" customHeight="1">
      <c r="B47" s="538"/>
    </row>
    <row r="48" spans="1:13" ht="18.75" customHeight="1">
      <c r="B48" s="538"/>
    </row>
    <row r="49" spans="2:2" ht="18.75" customHeight="1">
      <c r="B49" s="538"/>
    </row>
    <row r="50" spans="2:2" ht="18.75" customHeight="1">
      <c r="B50" s="538"/>
    </row>
    <row r="51" spans="2:2" ht="18.75" customHeight="1">
      <c r="B51" s="538"/>
    </row>
    <row r="52" spans="2:2" ht="18.75" customHeight="1">
      <c r="B52" s="538"/>
    </row>
    <row r="53" spans="2:2">
      <c r="B53" s="538"/>
    </row>
  </sheetData>
  <sheetProtection algorithmName="SHA-512" hashValue="RA3T+gKD1VTmOWinYAIo63hEMmgh/GOf6AiTfsASNwsrg2aaQRWn6ql+6z1WOo3Cgviv4Rao6Va+ICnOYfRCwQ==" saltValue="p4x6obcuEShwuOcyMNGcFw==" spinCount="100000" sheet="1" selectLockedCells="1"/>
  <mergeCells count="33">
    <mergeCell ref="B33:C33"/>
    <mergeCell ref="B34:C34"/>
    <mergeCell ref="B35:C35"/>
    <mergeCell ref="B36:C36"/>
    <mergeCell ref="A37:A38"/>
    <mergeCell ref="B32:C32"/>
    <mergeCell ref="B23:C24"/>
    <mergeCell ref="D23:E23"/>
    <mergeCell ref="F23:G23"/>
    <mergeCell ref="H23:I23"/>
    <mergeCell ref="B25:C25"/>
    <mergeCell ref="B26:C26"/>
    <mergeCell ref="B27:C27"/>
    <mergeCell ref="B28:C28"/>
    <mergeCell ref="B29:C29"/>
    <mergeCell ref="B30:C30"/>
    <mergeCell ref="B31:C31"/>
    <mergeCell ref="A14:C14"/>
    <mergeCell ref="D14:F14"/>
    <mergeCell ref="G14:I14"/>
    <mergeCell ref="B15:C15"/>
    <mergeCell ref="D15:F15"/>
    <mergeCell ref="G15:I17"/>
    <mergeCell ref="B16:C16"/>
    <mergeCell ref="D16:F16"/>
    <mergeCell ref="B17:C17"/>
    <mergeCell ref="D17:F17"/>
    <mergeCell ref="A12:I12"/>
    <mergeCell ref="B4:E4"/>
    <mergeCell ref="B5:E5"/>
    <mergeCell ref="F7:I7"/>
    <mergeCell ref="F8:I8"/>
    <mergeCell ref="F9:I10"/>
  </mergeCells>
  <phoneticPr fontId="2"/>
  <printOptions horizontalCentered="1"/>
  <pageMargins left="0.43307086614173229" right="0.15748031496062992" top="0.98425196850393704" bottom="0.59055118110236227" header="0.51181102362204722" footer="0.31496062992125984"/>
  <pageSetup paperSize="9" scale="89" orientation="portrait" horizontalDpi="300" verticalDpi="300" r:id="rId1"/>
  <headerFooter alignWithMargins="0">
    <oddHeader>&amp;R&amp;"ＭＳ ゴシック,標準"&amp;8令和３・４年度</oddHeader>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T36"/>
  <sheetViews>
    <sheetView view="pageBreakPreview" zoomScale="82" zoomScaleNormal="80" zoomScaleSheetLayoutView="82" workbookViewId="0"/>
  </sheetViews>
  <sheetFormatPr defaultRowHeight="13.5"/>
  <cols>
    <col min="1" max="1" width="6" style="611" customWidth="1"/>
    <col min="2" max="2" width="2.875" style="611" customWidth="1"/>
    <col min="3" max="3" width="15.5" style="611" customWidth="1"/>
    <col min="4" max="4" width="7.75" style="611" customWidth="1"/>
    <col min="5" max="5" width="8.625" style="611" customWidth="1"/>
    <col min="6" max="6" width="5.625" style="611" bestFit="1" customWidth="1"/>
    <col min="7" max="7" width="1" style="615" customWidth="1"/>
    <col min="8" max="15" width="9.375" style="613" customWidth="1"/>
    <col min="16" max="16" width="9.375" style="730" customWidth="1"/>
    <col min="17" max="19" width="9.375" style="613" customWidth="1"/>
    <col min="20" max="257" width="9" style="611"/>
    <col min="258" max="258" width="6" style="611" customWidth="1"/>
    <col min="259" max="259" width="2.875" style="611" customWidth="1"/>
    <col min="260" max="260" width="15.5" style="611" customWidth="1"/>
    <col min="261" max="261" width="7.75" style="611" customWidth="1"/>
    <col min="262" max="262" width="8.625" style="611" customWidth="1"/>
    <col min="263" max="263" width="5.625" style="611" bestFit="1" customWidth="1"/>
    <col min="264" max="264" width="1" style="611" customWidth="1"/>
    <col min="265" max="275" width="9.375" style="611" customWidth="1"/>
    <col min="276" max="513" width="9" style="611"/>
    <col min="514" max="514" width="6" style="611" customWidth="1"/>
    <col min="515" max="515" width="2.875" style="611" customWidth="1"/>
    <col min="516" max="516" width="15.5" style="611" customWidth="1"/>
    <col min="517" max="517" width="7.75" style="611" customWidth="1"/>
    <col min="518" max="518" width="8.625" style="611" customWidth="1"/>
    <col min="519" max="519" width="5.625" style="611" bestFit="1" customWidth="1"/>
    <col min="520" max="520" width="1" style="611" customWidth="1"/>
    <col min="521" max="531" width="9.375" style="611" customWidth="1"/>
    <col min="532" max="769" width="9" style="611"/>
    <col min="770" max="770" width="6" style="611" customWidth="1"/>
    <col min="771" max="771" width="2.875" style="611" customWidth="1"/>
    <col min="772" max="772" width="15.5" style="611" customWidth="1"/>
    <col min="773" max="773" width="7.75" style="611" customWidth="1"/>
    <col min="774" max="774" width="8.625" style="611" customWidth="1"/>
    <col min="775" max="775" width="5.625" style="611" bestFit="1" customWidth="1"/>
    <col min="776" max="776" width="1" style="611" customWidth="1"/>
    <col min="777" max="787" width="9.375" style="611" customWidth="1"/>
    <col min="788" max="1025" width="9" style="611"/>
    <col min="1026" max="1026" width="6" style="611" customWidth="1"/>
    <col min="1027" max="1027" width="2.875" style="611" customWidth="1"/>
    <col min="1028" max="1028" width="15.5" style="611" customWidth="1"/>
    <col min="1029" max="1029" width="7.75" style="611" customWidth="1"/>
    <col min="1030" max="1030" width="8.625" style="611" customWidth="1"/>
    <col min="1031" max="1031" width="5.625" style="611" bestFit="1" customWidth="1"/>
    <col min="1032" max="1032" width="1" style="611" customWidth="1"/>
    <col min="1033" max="1043" width="9.375" style="611" customWidth="1"/>
    <col min="1044" max="1281" width="9" style="611"/>
    <col min="1282" max="1282" width="6" style="611" customWidth="1"/>
    <col min="1283" max="1283" width="2.875" style="611" customWidth="1"/>
    <col min="1284" max="1284" width="15.5" style="611" customWidth="1"/>
    <col min="1285" max="1285" width="7.75" style="611" customWidth="1"/>
    <col min="1286" max="1286" width="8.625" style="611" customWidth="1"/>
    <col min="1287" max="1287" width="5.625" style="611" bestFit="1" customWidth="1"/>
    <col min="1288" max="1288" width="1" style="611" customWidth="1"/>
    <col min="1289" max="1299" width="9.375" style="611" customWidth="1"/>
    <col min="1300" max="1537" width="9" style="611"/>
    <col min="1538" max="1538" width="6" style="611" customWidth="1"/>
    <col min="1539" max="1539" width="2.875" style="611" customWidth="1"/>
    <col min="1540" max="1540" width="15.5" style="611" customWidth="1"/>
    <col min="1541" max="1541" width="7.75" style="611" customWidth="1"/>
    <col min="1542" max="1542" width="8.625" style="611" customWidth="1"/>
    <col min="1543" max="1543" width="5.625" style="611" bestFit="1" customWidth="1"/>
    <col min="1544" max="1544" width="1" style="611" customWidth="1"/>
    <col min="1545" max="1555" width="9.375" style="611" customWidth="1"/>
    <col min="1556" max="1793" width="9" style="611"/>
    <col min="1794" max="1794" width="6" style="611" customWidth="1"/>
    <col min="1795" max="1795" width="2.875" style="611" customWidth="1"/>
    <col min="1796" max="1796" width="15.5" style="611" customWidth="1"/>
    <col min="1797" max="1797" width="7.75" style="611" customWidth="1"/>
    <col min="1798" max="1798" width="8.625" style="611" customWidth="1"/>
    <col min="1799" max="1799" width="5.625" style="611" bestFit="1" customWidth="1"/>
    <col min="1800" max="1800" width="1" style="611" customWidth="1"/>
    <col min="1801" max="1811" width="9.375" style="611" customWidth="1"/>
    <col min="1812" max="2049" width="9" style="611"/>
    <col min="2050" max="2050" width="6" style="611" customWidth="1"/>
    <col min="2051" max="2051" width="2.875" style="611" customWidth="1"/>
    <col min="2052" max="2052" width="15.5" style="611" customWidth="1"/>
    <col min="2053" max="2053" width="7.75" style="611" customWidth="1"/>
    <col min="2054" max="2054" width="8.625" style="611" customWidth="1"/>
    <col min="2055" max="2055" width="5.625" style="611" bestFit="1" customWidth="1"/>
    <col min="2056" max="2056" width="1" style="611" customWidth="1"/>
    <col min="2057" max="2067" width="9.375" style="611" customWidth="1"/>
    <col min="2068" max="2305" width="9" style="611"/>
    <col min="2306" max="2306" width="6" style="611" customWidth="1"/>
    <col min="2307" max="2307" width="2.875" style="611" customWidth="1"/>
    <col min="2308" max="2308" width="15.5" style="611" customWidth="1"/>
    <col min="2309" max="2309" width="7.75" style="611" customWidth="1"/>
    <col min="2310" max="2310" width="8.625" style="611" customWidth="1"/>
    <col min="2311" max="2311" width="5.625" style="611" bestFit="1" customWidth="1"/>
    <col min="2312" max="2312" width="1" style="611" customWidth="1"/>
    <col min="2313" max="2323" width="9.375" style="611" customWidth="1"/>
    <col min="2324" max="2561" width="9" style="611"/>
    <col min="2562" max="2562" width="6" style="611" customWidth="1"/>
    <col min="2563" max="2563" width="2.875" style="611" customWidth="1"/>
    <col min="2564" max="2564" width="15.5" style="611" customWidth="1"/>
    <col min="2565" max="2565" width="7.75" style="611" customWidth="1"/>
    <col min="2566" max="2566" width="8.625" style="611" customWidth="1"/>
    <col min="2567" max="2567" width="5.625" style="611" bestFit="1" customWidth="1"/>
    <col min="2568" max="2568" width="1" style="611" customWidth="1"/>
    <col min="2569" max="2579" width="9.375" style="611" customWidth="1"/>
    <col min="2580" max="2817" width="9" style="611"/>
    <col min="2818" max="2818" width="6" style="611" customWidth="1"/>
    <col min="2819" max="2819" width="2.875" style="611" customWidth="1"/>
    <col min="2820" max="2820" width="15.5" style="611" customWidth="1"/>
    <col min="2821" max="2821" width="7.75" style="611" customWidth="1"/>
    <col min="2822" max="2822" width="8.625" style="611" customWidth="1"/>
    <col min="2823" max="2823" width="5.625" style="611" bestFit="1" customWidth="1"/>
    <col min="2824" max="2824" width="1" style="611" customWidth="1"/>
    <col min="2825" max="2835" width="9.375" style="611" customWidth="1"/>
    <col min="2836" max="3073" width="9" style="611"/>
    <col min="3074" max="3074" width="6" style="611" customWidth="1"/>
    <col min="3075" max="3075" width="2.875" style="611" customWidth="1"/>
    <col min="3076" max="3076" width="15.5" style="611" customWidth="1"/>
    <col min="3077" max="3077" width="7.75" style="611" customWidth="1"/>
    <col min="3078" max="3078" width="8.625" style="611" customWidth="1"/>
    <col min="3079" max="3079" width="5.625" style="611" bestFit="1" customWidth="1"/>
    <col min="3080" max="3080" width="1" style="611" customWidth="1"/>
    <col min="3081" max="3091" width="9.375" style="611" customWidth="1"/>
    <col min="3092" max="3329" width="9" style="611"/>
    <col min="3330" max="3330" width="6" style="611" customWidth="1"/>
    <col min="3331" max="3331" width="2.875" style="611" customWidth="1"/>
    <col min="3332" max="3332" width="15.5" style="611" customWidth="1"/>
    <col min="3333" max="3333" width="7.75" style="611" customWidth="1"/>
    <col min="3334" max="3334" width="8.625" style="611" customWidth="1"/>
    <col min="3335" max="3335" width="5.625" style="611" bestFit="1" customWidth="1"/>
    <col min="3336" max="3336" width="1" style="611" customWidth="1"/>
    <col min="3337" max="3347" width="9.375" style="611" customWidth="1"/>
    <col min="3348" max="3585" width="9" style="611"/>
    <col min="3586" max="3586" width="6" style="611" customWidth="1"/>
    <col min="3587" max="3587" width="2.875" style="611" customWidth="1"/>
    <col min="3588" max="3588" width="15.5" style="611" customWidth="1"/>
    <col min="3589" max="3589" width="7.75" style="611" customWidth="1"/>
    <col min="3590" max="3590" width="8.625" style="611" customWidth="1"/>
    <col min="3591" max="3591" width="5.625" style="611" bestFit="1" customWidth="1"/>
    <col min="3592" max="3592" width="1" style="611" customWidth="1"/>
    <col min="3593" max="3603" width="9.375" style="611" customWidth="1"/>
    <col min="3604" max="3841" width="9" style="611"/>
    <col min="3842" max="3842" width="6" style="611" customWidth="1"/>
    <col min="3843" max="3843" width="2.875" style="611" customWidth="1"/>
    <col min="3844" max="3844" width="15.5" style="611" customWidth="1"/>
    <col min="3845" max="3845" width="7.75" style="611" customWidth="1"/>
    <col min="3846" max="3846" width="8.625" style="611" customWidth="1"/>
    <col min="3847" max="3847" width="5.625" style="611" bestFit="1" customWidth="1"/>
    <col min="3848" max="3848" width="1" style="611" customWidth="1"/>
    <col min="3849" max="3859" width="9.375" style="611" customWidth="1"/>
    <col min="3860" max="4097" width="9" style="611"/>
    <col min="4098" max="4098" width="6" style="611" customWidth="1"/>
    <col min="4099" max="4099" width="2.875" style="611" customWidth="1"/>
    <col min="4100" max="4100" width="15.5" style="611" customWidth="1"/>
    <col min="4101" max="4101" width="7.75" style="611" customWidth="1"/>
    <col min="4102" max="4102" width="8.625" style="611" customWidth="1"/>
    <col min="4103" max="4103" width="5.625" style="611" bestFit="1" customWidth="1"/>
    <col min="4104" max="4104" width="1" style="611" customWidth="1"/>
    <col min="4105" max="4115" width="9.375" style="611" customWidth="1"/>
    <col min="4116" max="4353" width="9" style="611"/>
    <col min="4354" max="4354" width="6" style="611" customWidth="1"/>
    <col min="4355" max="4355" width="2.875" style="611" customWidth="1"/>
    <col min="4356" max="4356" width="15.5" style="611" customWidth="1"/>
    <col min="4357" max="4357" width="7.75" style="611" customWidth="1"/>
    <col min="4358" max="4358" width="8.625" style="611" customWidth="1"/>
    <col min="4359" max="4359" width="5.625" style="611" bestFit="1" customWidth="1"/>
    <col min="4360" max="4360" width="1" style="611" customWidth="1"/>
    <col min="4361" max="4371" width="9.375" style="611" customWidth="1"/>
    <col min="4372" max="4609" width="9" style="611"/>
    <col min="4610" max="4610" width="6" style="611" customWidth="1"/>
    <col min="4611" max="4611" width="2.875" style="611" customWidth="1"/>
    <col min="4612" max="4612" width="15.5" style="611" customWidth="1"/>
    <col min="4613" max="4613" width="7.75" style="611" customWidth="1"/>
    <col min="4614" max="4614" width="8.625" style="611" customWidth="1"/>
    <col min="4615" max="4615" width="5.625" style="611" bestFit="1" customWidth="1"/>
    <col min="4616" max="4616" width="1" style="611" customWidth="1"/>
    <col min="4617" max="4627" width="9.375" style="611" customWidth="1"/>
    <col min="4628" max="4865" width="9" style="611"/>
    <col min="4866" max="4866" width="6" style="611" customWidth="1"/>
    <col min="4867" max="4867" width="2.875" style="611" customWidth="1"/>
    <col min="4868" max="4868" width="15.5" style="611" customWidth="1"/>
    <col min="4869" max="4869" width="7.75" style="611" customWidth="1"/>
    <col min="4870" max="4870" width="8.625" style="611" customWidth="1"/>
    <col min="4871" max="4871" width="5.625" style="611" bestFit="1" customWidth="1"/>
    <col min="4872" max="4872" width="1" style="611" customWidth="1"/>
    <col min="4873" max="4883" width="9.375" style="611" customWidth="1"/>
    <col min="4884" max="5121" width="9" style="611"/>
    <col min="5122" max="5122" width="6" style="611" customWidth="1"/>
    <col min="5123" max="5123" width="2.875" style="611" customWidth="1"/>
    <col min="5124" max="5124" width="15.5" style="611" customWidth="1"/>
    <col min="5125" max="5125" width="7.75" style="611" customWidth="1"/>
    <col min="5126" max="5126" width="8.625" style="611" customWidth="1"/>
    <col min="5127" max="5127" width="5.625" style="611" bestFit="1" customWidth="1"/>
    <col min="5128" max="5128" width="1" style="611" customWidth="1"/>
    <col min="5129" max="5139" width="9.375" style="611" customWidth="1"/>
    <col min="5140" max="5377" width="9" style="611"/>
    <col min="5378" max="5378" width="6" style="611" customWidth="1"/>
    <col min="5379" max="5379" width="2.875" style="611" customWidth="1"/>
    <col min="5380" max="5380" width="15.5" style="611" customWidth="1"/>
    <col min="5381" max="5381" width="7.75" style="611" customWidth="1"/>
    <col min="5382" max="5382" width="8.625" style="611" customWidth="1"/>
    <col min="5383" max="5383" width="5.625" style="611" bestFit="1" customWidth="1"/>
    <col min="5384" max="5384" width="1" style="611" customWidth="1"/>
    <col min="5385" max="5395" width="9.375" style="611" customWidth="1"/>
    <col min="5396" max="5633" width="9" style="611"/>
    <col min="5634" max="5634" width="6" style="611" customWidth="1"/>
    <col min="5635" max="5635" width="2.875" style="611" customWidth="1"/>
    <col min="5636" max="5636" width="15.5" style="611" customWidth="1"/>
    <col min="5637" max="5637" width="7.75" style="611" customWidth="1"/>
    <col min="5638" max="5638" width="8.625" style="611" customWidth="1"/>
    <col min="5639" max="5639" width="5.625" style="611" bestFit="1" customWidth="1"/>
    <col min="5640" max="5640" width="1" style="611" customWidth="1"/>
    <col min="5641" max="5651" width="9.375" style="611" customWidth="1"/>
    <col min="5652" max="5889" width="9" style="611"/>
    <col min="5890" max="5890" width="6" style="611" customWidth="1"/>
    <col min="5891" max="5891" width="2.875" style="611" customWidth="1"/>
    <col min="5892" max="5892" width="15.5" style="611" customWidth="1"/>
    <col min="5893" max="5893" width="7.75" style="611" customWidth="1"/>
    <col min="5894" max="5894" width="8.625" style="611" customWidth="1"/>
    <col min="5895" max="5895" width="5.625" style="611" bestFit="1" customWidth="1"/>
    <col min="5896" max="5896" width="1" style="611" customWidth="1"/>
    <col min="5897" max="5907" width="9.375" style="611" customWidth="1"/>
    <col min="5908" max="6145" width="9" style="611"/>
    <col min="6146" max="6146" width="6" style="611" customWidth="1"/>
    <col min="6147" max="6147" width="2.875" style="611" customWidth="1"/>
    <col min="6148" max="6148" width="15.5" style="611" customWidth="1"/>
    <col min="6149" max="6149" width="7.75" style="611" customWidth="1"/>
    <col min="6150" max="6150" width="8.625" style="611" customWidth="1"/>
    <col min="6151" max="6151" width="5.625" style="611" bestFit="1" customWidth="1"/>
    <col min="6152" max="6152" width="1" style="611" customWidth="1"/>
    <col min="6153" max="6163" width="9.375" style="611" customWidth="1"/>
    <col min="6164" max="6401" width="9" style="611"/>
    <col min="6402" max="6402" width="6" style="611" customWidth="1"/>
    <col min="6403" max="6403" width="2.875" style="611" customWidth="1"/>
    <col min="6404" max="6404" width="15.5" style="611" customWidth="1"/>
    <col min="6405" max="6405" width="7.75" style="611" customWidth="1"/>
    <col min="6406" max="6406" width="8.625" style="611" customWidth="1"/>
    <col min="6407" max="6407" width="5.625" style="611" bestFit="1" customWidth="1"/>
    <col min="6408" max="6408" width="1" style="611" customWidth="1"/>
    <col min="6409" max="6419" width="9.375" style="611" customWidth="1"/>
    <col min="6420" max="6657" width="9" style="611"/>
    <col min="6658" max="6658" width="6" style="611" customWidth="1"/>
    <col min="6659" max="6659" width="2.875" style="611" customWidth="1"/>
    <col min="6660" max="6660" width="15.5" style="611" customWidth="1"/>
    <col min="6661" max="6661" width="7.75" style="611" customWidth="1"/>
    <col min="6662" max="6662" width="8.625" style="611" customWidth="1"/>
    <col min="6663" max="6663" width="5.625" style="611" bestFit="1" customWidth="1"/>
    <col min="6664" max="6664" width="1" style="611" customWidth="1"/>
    <col min="6665" max="6675" width="9.375" style="611" customWidth="1"/>
    <col min="6676" max="6913" width="9" style="611"/>
    <col min="6914" max="6914" width="6" style="611" customWidth="1"/>
    <col min="6915" max="6915" width="2.875" style="611" customWidth="1"/>
    <col min="6916" max="6916" width="15.5" style="611" customWidth="1"/>
    <col min="6917" max="6917" width="7.75" style="611" customWidth="1"/>
    <col min="6918" max="6918" width="8.625" style="611" customWidth="1"/>
    <col min="6919" max="6919" width="5.625" style="611" bestFit="1" customWidth="1"/>
    <col min="6920" max="6920" width="1" style="611" customWidth="1"/>
    <col min="6921" max="6931" width="9.375" style="611" customWidth="1"/>
    <col min="6932" max="7169" width="9" style="611"/>
    <col min="7170" max="7170" width="6" style="611" customWidth="1"/>
    <col min="7171" max="7171" width="2.875" style="611" customWidth="1"/>
    <col min="7172" max="7172" width="15.5" style="611" customWidth="1"/>
    <col min="7173" max="7173" width="7.75" style="611" customWidth="1"/>
    <col min="7174" max="7174" width="8.625" style="611" customWidth="1"/>
    <col min="7175" max="7175" width="5.625" style="611" bestFit="1" customWidth="1"/>
    <col min="7176" max="7176" width="1" style="611" customWidth="1"/>
    <col min="7177" max="7187" width="9.375" style="611" customWidth="1"/>
    <col min="7188" max="7425" width="9" style="611"/>
    <col min="7426" max="7426" width="6" style="611" customWidth="1"/>
    <col min="7427" max="7427" width="2.875" style="611" customWidth="1"/>
    <col min="7428" max="7428" width="15.5" style="611" customWidth="1"/>
    <col min="7429" max="7429" width="7.75" style="611" customWidth="1"/>
    <col min="7430" max="7430" width="8.625" style="611" customWidth="1"/>
    <col min="7431" max="7431" width="5.625" style="611" bestFit="1" customWidth="1"/>
    <col min="7432" max="7432" width="1" style="611" customWidth="1"/>
    <col min="7433" max="7443" width="9.375" style="611" customWidth="1"/>
    <col min="7444" max="7681" width="9" style="611"/>
    <col min="7682" max="7682" width="6" style="611" customWidth="1"/>
    <col min="7683" max="7683" width="2.875" style="611" customWidth="1"/>
    <col min="7684" max="7684" width="15.5" style="611" customWidth="1"/>
    <col min="7685" max="7685" width="7.75" style="611" customWidth="1"/>
    <col min="7686" max="7686" width="8.625" style="611" customWidth="1"/>
    <col min="7687" max="7687" width="5.625" style="611" bestFit="1" customWidth="1"/>
    <col min="7688" max="7688" width="1" style="611" customWidth="1"/>
    <col min="7689" max="7699" width="9.375" style="611" customWidth="1"/>
    <col min="7700" max="7937" width="9" style="611"/>
    <col min="7938" max="7938" width="6" style="611" customWidth="1"/>
    <col min="7939" max="7939" width="2.875" style="611" customWidth="1"/>
    <col min="7940" max="7940" width="15.5" style="611" customWidth="1"/>
    <col min="7941" max="7941" width="7.75" style="611" customWidth="1"/>
    <col min="7942" max="7942" width="8.625" style="611" customWidth="1"/>
    <col min="7943" max="7943" width="5.625" style="611" bestFit="1" customWidth="1"/>
    <col min="7944" max="7944" width="1" style="611" customWidth="1"/>
    <col min="7945" max="7955" width="9.375" style="611" customWidth="1"/>
    <col min="7956" max="8193" width="9" style="611"/>
    <col min="8194" max="8194" width="6" style="611" customWidth="1"/>
    <col min="8195" max="8195" width="2.875" style="611" customWidth="1"/>
    <col min="8196" max="8196" width="15.5" style="611" customWidth="1"/>
    <col min="8197" max="8197" width="7.75" style="611" customWidth="1"/>
    <col min="8198" max="8198" width="8.625" style="611" customWidth="1"/>
    <col min="8199" max="8199" width="5.625" style="611" bestFit="1" customWidth="1"/>
    <col min="8200" max="8200" width="1" style="611" customWidth="1"/>
    <col min="8201" max="8211" width="9.375" style="611" customWidth="1"/>
    <col min="8212" max="8449" width="9" style="611"/>
    <col min="8450" max="8450" width="6" style="611" customWidth="1"/>
    <col min="8451" max="8451" width="2.875" style="611" customWidth="1"/>
    <col min="8452" max="8452" width="15.5" style="611" customWidth="1"/>
    <col min="8453" max="8453" width="7.75" style="611" customWidth="1"/>
    <col min="8454" max="8454" width="8.625" style="611" customWidth="1"/>
    <col min="8455" max="8455" width="5.625" style="611" bestFit="1" customWidth="1"/>
    <col min="8456" max="8456" width="1" style="611" customWidth="1"/>
    <col min="8457" max="8467" width="9.375" style="611" customWidth="1"/>
    <col min="8468" max="8705" width="9" style="611"/>
    <col min="8706" max="8706" width="6" style="611" customWidth="1"/>
    <col min="8707" max="8707" width="2.875" style="611" customWidth="1"/>
    <col min="8708" max="8708" width="15.5" style="611" customWidth="1"/>
    <col min="8709" max="8709" width="7.75" style="611" customWidth="1"/>
    <col min="8710" max="8710" width="8.625" style="611" customWidth="1"/>
    <col min="8711" max="8711" width="5.625" style="611" bestFit="1" customWidth="1"/>
    <col min="8712" max="8712" width="1" style="611" customWidth="1"/>
    <col min="8713" max="8723" width="9.375" style="611" customWidth="1"/>
    <col min="8724" max="8961" width="9" style="611"/>
    <col min="8962" max="8962" width="6" style="611" customWidth="1"/>
    <col min="8963" max="8963" width="2.875" style="611" customWidth="1"/>
    <col min="8964" max="8964" width="15.5" style="611" customWidth="1"/>
    <col min="8965" max="8965" width="7.75" style="611" customWidth="1"/>
    <col min="8966" max="8966" width="8.625" style="611" customWidth="1"/>
    <col min="8967" max="8967" width="5.625" style="611" bestFit="1" customWidth="1"/>
    <col min="8968" max="8968" width="1" style="611" customWidth="1"/>
    <col min="8969" max="8979" width="9.375" style="611" customWidth="1"/>
    <col min="8980" max="9217" width="9" style="611"/>
    <col min="9218" max="9218" width="6" style="611" customWidth="1"/>
    <col min="9219" max="9219" width="2.875" style="611" customWidth="1"/>
    <col min="9220" max="9220" width="15.5" style="611" customWidth="1"/>
    <col min="9221" max="9221" width="7.75" style="611" customWidth="1"/>
    <col min="9222" max="9222" width="8.625" style="611" customWidth="1"/>
    <col min="9223" max="9223" width="5.625" style="611" bestFit="1" customWidth="1"/>
    <col min="9224" max="9224" width="1" style="611" customWidth="1"/>
    <col min="9225" max="9235" width="9.375" style="611" customWidth="1"/>
    <col min="9236" max="9473" width="9" style="611"/>
    <col min="9474" max="9474" width="6" style="611" customWidth="1"/>
    <col min="9475" max="9475" width="2.875" style="611" customWidth="1"/>
    <col min="9476" max="9476" width="15.5" style="611" customWidth="1"/>
    <col min="9477" max="9477" width="7.75" style="611" customWidth="1"/>
    <col min="9478" max="9478" width="8.625" style="611" customWidth="1"/>
    <col min="9479" max="9479" width="5.625" style="611" bestFit="1" customWidth="1"/>
    <col min="9480" max="9480" width="1" style="611" customWidth="1"/>
    <col min="9481" max="9491" width="9.375" style="611" customWidth="1"/>
    <col min="9492" max="9729" width="9" style="611"/>
    <col min="9730" max="9730" width="6" style="611" customWidth="1"/>
    <col min="9731" max="9731" width="2.875" style="611" customWidth="1"/>
    <col min="9732" max="9732" width="15.5" style="611" customWidth="1"/>
    <col min="9733" max="9733" width="7.75" style="611" customWidth="1"/>
    <col min="9734" max="9734" width="8.625" style="611" customWidth="1"/>
    <col min="9735" max="9735" width="5.625" style="611" bestFit="1" customWidth="1"/>
    <col min="9736" max="9736" width="1" style="611" customWidth="1"/>
    <col min="9737" max="9747" width="9.375" style="611" customWidth="1"/>
    <col min="9748" max="9985" width="9" style="611"/>
    <col min="9986" max="9986" width="6" style="611" customWidth="1"/>
    <col min="9987" max="9987" width="2.875" style="611" customWidth="1"/>
    <col min="9988" max="9988" width="15.5" style="611" customWidth="1"/>
    <col min="9989" max="9989" width="7.75" style="611" customWidth="1"/>
    <col min="9990" max="9990" width="8.625" style="611" customWidth="1"/>
    <col min="9991" max="9991" width="5.625" style="611" bestFit="1" customWidth="1"/>
    <col min="9992" max="9992" width="1" style="611" customWidth="1"/>
    <col min="9993" max="10003" width="9.375" style="611" customWidth="1"/>
    <col min="10004" max="10241" width="9" style="611"/>
    <col min="10242" max="10242" width="6" style="611" customWidth="1"/>
    <col min="10243" max="10243" width="2.875" style="611" customWidth="1"/>
    <col min="10244" max="10244" width="15.5" style="611" customWidth="1"/>
    <col min="10245" max="10245" width="7.75" style="611" customWidth="1"/>
    <col min="10246" max="10246" width="8.625" style="611" customWidth="1"/>
    <col min="10247" max="10247" width="5.625" style="611" bestFit="1" customWidth="1"/>
    <col min="10248" max="10248" width="1" style="611" customWidth="1"/>
    <col min="10249" max="10259" width="9.375" style="611" customWidth="1"/>
    <col min="10260" max="10497" width="9" style="611"/>
    <col min="10498" max="10498" width="6" style="611" customWidth="1"/>
    <col min="10499" max="10499" width="2.875" style="611" customWidth="1"/>
    <col min="10500" max="10500" width="15.5" style="611" customWidth="1"/>
    <col min="10501" max="10501" width="7.75" style="611" customWidth="1"/>
    <col min="10502" max="10502" width="8.625" style="611" customWidth="1"/>
    <col min="10503" max="10503" width="5.625" style="611" bestFit="1" customWidth="1"/>
    <col min="10504" max="10504" width="1" style="611" customWidth="1"/>
    <col min="10505" max="10515" width="9.375" style="611" customWidth="1"/>
    <col min="10516" max="10753" width="9" style="611"/>
    <col min="10754" max="10754" width="6" style="611" customWidth="1"/>
    <col min="10755" max="10755" width="2.875" style="611" customWidth="1"/>
    <col min="10756" max="10756" width="15.5" style="611" customWidth="1"/>
    <col min="10757" max="10757" width="7.75" style="611" customWidth="1"/>
    <col min="10758" max="10758" width="8.625" style="611" customWidth="1"/>
    <col min="10759" max="10759" width="5.625" style="611" bestFit="1" customWidth="1"/>
    <col min="10760" max="10760" width="1" style="611" customWidth="1"/>
    <col min="10761" max="10771" width="9.375" style="611" customWidth="1"/>
    <col min="10772" max="11009" width="9" style="611"/>
    <col min="11010" max="11010" width="6" style="611" customWidth="1"/>
    <col min="11011" max="11011" width="2.875" style="611" customWidth="1"/>
    <col min="11012" max="11012" width="15.5" style="611" customWidth="1"/>
    <col min="11013" max="11013" width="7.75" style="611" customWidth="1"/>
    <col min="11014" max="11014" width="8.625" style="611" customWidth="1"/>
    <col min="11015" max="11015" width="5.625" style="611" bestFit="1" customWidth="1"/>
    <col min="11016" max="11016" width="1" style="611" customWidth="1"/>
    <col min="11017" max="11027" width="9.375" style="611" customWidth="1"/>
    <col min="11028" max="11265" width="9" style="611"/>
    <col min="11266" max="11266" width="6" style="611" customWidth="1"/>
    <col min="11267" max="11267" width="2.875" style="611" customWidth="1"/>
    <col min="11268" max="11268" width="15.5" style="611" customWidth="1"/>
    <col min="11269" max="11269" width="7.75" style="611" customWidth="1"/>
    <col min="11270" max="11270" width="8.625" style="611" customWidth="1"/>
    <col min="11271" max="11271" width="5.625" style="611" bestFit="1" customWidth="1"/>
    <col min="11272" max="11272" width="1" style="611" customWidth="1"/>
    <col min="11273" max="11283" width="9.375" style="611" customWidth="1"/>
    <col min="11284" max="11521" width="9" style="611"/>
    <col min="11522" max="11522" width="6" style="611" customWidth="1"/>
    <col min="11523" max="11523" width="2.875" style="611" customWidth="1"/>
    <col min="11524" max="11524" width="15.5" style="611" customWidth="1"/>
    <col min="11525" max="11525" width="7.75" style="611" customWidth="1"/>
    <col min="11526" max="11526" width="8.625" style="611" customWidth="1"/>
    <col min="11527" max="11527" width="5.625" style="611" bestFit="1" customWidth="1"/>
    <col min="11528" max="11528" width="1" style="611" customWidth="1"/>
    <col min="11529" max="11539" width="9.375" style="611" customWidth="1"/>
    <col min="11540" max="11777" width="9" style="611"/>
    <col min="11778" max="11778" width="6" style="611" customWidth="1"/>
    <col min="11779" max="11779" width="2.875" style="611" customWidth="1"/>
    <col min="11780" max="11780" width="15.5" style="611" customWidth="1"/>
    <col min="11781" max="11781" width="7.75" style="611" customWidth="1"/>
    <col min="11782" max="11782" width="8.625" style="611" customWidth="1"/>
    <col min="11783" max="11783" width="5.625" style="611" bestFit="1" customWidth="1"/>
    <col min="11784" max="11784" width="1" style="611" customWidth="1"/>
    <col min="11785" max="11795" width="9.375" style="611" customWidth="1"/>
    <col min="11796" max="12033" width="9" style="611"/>
    <col min="12034" max="12034" width="6" style="611" customWidth="1"/>
    <col min="12035" max="12035" width="2.875" style="611" customWidth="1"/>
    <col min="12036" max="12036" width="15.5" style="611" customWidth="1"/>
    <col min="12037" max="12037" width="7.75" style="611" customWidth="1"/>
    <col min="12038" max="12038" width="8.625" style="611" customWidth="1"/>
    <col min="12039" max="12039" width="5.625" style="611" bestFit="1" customWidth="1"/>
    <col min="12040" max="12040" width="1" style="611" customWidth="1"/>
    <col min="12041" max="12051" width="9.375" style="611" customWidth="1"/>
    <col min="12052" max="12289" width="9" style="611"/>
    <col min="12290" max="12290" width="6" style="611" customWidth="1"/>
    <col min="12291" max="12291" width="2.875" style="611" customWidth="1"/>
    <col min="12292" max="12292" width="15.5" style="611" customWidth="1"/>
    <col min="12293" max="12293" width="7.75" style="611" customWidth="1"/>
    <col min="12294" max="12294" width="8.625" style="611" customWidth="1"/>
    <col min="12295" max="12295" width="5.625" style="611" bestFit="1" customWidth="1"/>
    <col min="12296" max="12296" width="1" style="611" customWidth="1"/>
    <col min="12297" max="12307" width="9.375" style="611" customWidth="1"/>
    <col min="12308" max="12545" width="9" style="611"/>
    <col min="12546" max="12546" width="6" style="611" customWidth="1"/>
    <col min="12547" max="12547" width="2.875" style="611" customWidth="1"/>
    <col min="12548" max="12548" width="15.5" style="611" customWidth="1"/>
    <col min="12549" max="12549" width="7.75" style="611" customWidth="1"/>
    <col min="12550" max="12550" width="8.625" style="611" customWidth="1"/>
    <col min="12551" max="12551" width="5.625" style="611" bestFit="1" customWidth="1"/>
    <col min="12552" max="12552" width="1" style="611" customWidth="1"/>
    <col min="12553" max="12563" width="9.375" style="611" customWidth="1"/>
    <col min="12564" max="12801" width="9" style="611"/>
    <col min="12802" max="12802" width="6" style="611" customWidth="1"/>
    <col min="12803" max="12803" width="2.875" style="611" customWidth="1"/>
    <col min="12804" max="12804" width="15.5" style="611" customWidth="1"/>
    <col min="12805" max="12805" width="7.75" style="611" customWidth="1"/>
    <col min="12806" max="12806" width="8.625" style="611" customWidth="1"/>
    <col min="12807" max="12807" width="5.625" style="611" bestFit="1" customWidth="1"/>
    <col min="12808" max="12808" width="1" style="611" customWidth="1"/>
    <col min="12809" max="12819" width="9.375" style="611" customWidth="1"/>
    <col min="12820" max="13057" width="9" style="611"/>
    <col min="13058" max="13058" width="6" style="611" customWidth="1"/>
    <col min="13059" max="13059" width="2.875" style="611" customWidth="1"/>
    <col min="13060" max="13060" width="15.5" style="611" customWidth="1"/>
    <col min="13061" max="13061" width="7.75" style="611" customWidth="1"/>
    <col min="13062" max="13062" width="8.625" style="611" customWidth="1"/>
    <col min="13063" max="13063" width="5.625" style="611" bestFit="1" customWidth="1"/>
    <col min="13064" max="13064" width="1" style="611" customWidth="1"/>
    <col min="13065" max="13075" width="9.375" style="611" customWidth="1"/>
    <col min="13076" max="13313" width="9" style="611"/>
    <col min="13314" max="13314" width="6" style="611" customWidth="1"/>
    <col min="13315" max="13315" width="2.875" style="611" customWidth="1"/>
    <col min="13316" max="13316" width="15.5" style="611" customWidth="1"/>
    <col min="13317" max="13317" width="7.75" style="611" customWidth="1"/>
    <col min="13318" max="13318" width="8.625" style="611" customWidth="1"/>
    <col min="13319" max="13319" width="5.625" style="611" bestFit="1" customWidth="1"/>
    <col min="13320" max="13320" width="1" style="611" customWidth="1"/>
    <col min="13321" max="13331" width="9.375" style="611" customWidth="1"/>
    <col min="13332" max="13569" width="9" style="611"/>
    <col min="13570" max="13570" width="6" style="611" customWidth="1"/>
    <col min="13571" max="13571" width="2.875" style="611" customWidth="1"/>
    <col min="13572" max="13572" width="15.5" style="611" customWidth="1"/>
    <col min="13573" max="13573" width="7.75" style="611" customWidth="1"/>
    <col min="13574" max="13574" width="8.625" style="611" customWidth="1"/>
    <col min="13575" max="13575" width="5.625" style="611" bestFit="1" customWidth="1"/>
    <col min="13576" max="13576" width="1" style="611" customWidth="1"/>
    <col min="13577" max="13587" width="9.375" style="611" customWidth="1"/>
    <col min="13588" max="13825" width="9" style="611"/>
    <col min="13826" max="13826" width="6" style="611" customWidth="1"/>
    <col min="13827" max="13827" width="2.875" style="611" customWidth="1"/>
    <col min="13828" max="13828" width="15.5" style="611" customWidth="1"/>
    <col min="13829" max="13829" width="7.75" style="611" customWidth="1"/>
    <col min="13830" max="13830" width="8.625" style="611" customWidth="1"/>
    <col min="13831" max="13831" width="5.625" style="611" bestFit="1" customWidth="1"/>
    <col min="13832" max="13832" width="1" style="611" customWidth="1"/>
    <col min="13833" max="13843" width="9.375" style="611" customWidth="1"/>
    <col min="13844" max="14081" width="9" style="611"/>
    <col min="14082" max="14082" width="6" style="611" customWidth="1"/>
    <col min="14083" max="14083" width="2.875" style="611" customWidth="1"/>
    <col min="14084" max="14084" width="15.5" style="611" customWidth="1"/>
    <col min="14085" max="14085" width="7.75" style="611" customWidth="1"/>
    <col min="14086" max="14086" width="8.625" style="611" customWidth="1"/>
    <col min="14087" max="14087" width="5.625" style="611" bestFit="1" customWidth="1"/>
    <col min="14088" max="14088" width="1" style="611" customWidth="1"/>
    <col min="14089" max="14099" width="9.375" style="611" customWidth="1"/>
    <col min="14100" max="14337" width="9" style="611"/>
    <col min="14338" max="14338" width="6" style="611" customWidth="1"/>
    <col min="14339" max="14339" width="2.875" style="611" customWidth="1"/>
    <col min="14340" max="14340" width="15.5" style="611" customWidth="1"/>
    <col min="14341" max="14341" width="7.75" style="611" customWidth="1"/>
    <col min="14342" max="14342" width="8.625" style="611" customWidth="1"/>
    <col min="14343" max="14343" width="5.625" style="611" bestFit="1" customWidth="1"/>
    <col min="14344" max="14344" width="1" style="611" customWidth="1"/>
    <col min="14345" max="14355" width="9.375" style="611" customWidth="1"/>
    <col min="14356" max="14593" width="9" style="611"/>
    <col min="14594" max="14594" width="6" style="611" customWidth="1"/>
    <col min="14595" max="14595" width="2.875" style="611" customWidth="1"/>
    <col min="14596" max="14596" width="15.5" style="611" customWidth="1"/>
    <col min="14597" max="14597" width="7.75" style="611" customWidth="1"/>
    <col min="14598" max="14598" width="8.625" style="611" customWidth="1"/>
    <col min="14599" max="14599" width="5.625" style="611" bestFit="1" customWidth="1"/>
    <col min="14600" max="14600" width="1" style="611" customWidth="1"/>
    <col min="14601" max="14611" width="9.375" style="611" customWidth="1"/>
    <col min="14612" max="14849" width="9" style="611"/>
    <col min="14850" max="14850" width="6" style="611" customWidth="1"/>
    <col min="14851" max="14851" width="2.875" style="611" customWidth="1"/>
    <col min="14852" max="14852" width="15.5" style="611" customWidth="1"/>
    <col min="14853" max="14853" width="7.75" style="611" customWidth="1"/>
    <col min="14854" max="14854" width="8.625" style="611" customWidth="1"/>
    <col min="14855" max="14855" width="5.625" style="611" bestFit="1" customWidth="1"/>
    <col min="14856" max="14856" width="1" style="611" customWidth="1"/>
    <col min="14857" max="14867" width="9.375" style="611" customWidth="1"/>
    <col min="14868" max="15105" width="9" style="611"/>
    <col min="15106" max="15106" width="6" style="611" customWidth="1"/>
    <col min="15107" max="15107" width="2.875" style="611" customWidth="1"/>
    <col min="15108" max="15108" width="15.5" style="611" customWidth="1"/>
    <col min="15109" max="15109" width="7.75" style="611" customWidth="1"/>
    <col min="15110" max="15110" width="8.625" style="611" customWidth="1"/>
    <col min="15111" max="15111" width="5.625" style="611" bestFit="1" customWidth="1"/>
    <col min="15112" max="15112" width="1" style="611" customWidth="1"/>
    <col min="15113" max="15123" width="9.375" style="611" customWidth="1"/>
    <col min="15124" max="15361" width="9" style="611"/>
    <col min="15362" max="15362" width="6" style="611" customWidth="1"/>
    <col min="15363" max="15363" width="2.875" style="611" customWidth="1"/>
    <col min="15364" max="15364" width="15.5" style="611" customWidth="1"/>
    <col min="15365" max="15365" width="7.75" style="611" customWidth="1"/>
    <col min="15366" max="15366" width="8.625" style="611" customWidth="1"/>
    <col min="15367" max="15367" width="5.625" style="611" bestFit="1" customWidth="1"/>
    <col min="15368" max="15368" width="1" style="611" customWidth="1"/>
    <col min="15369" max="15379" width="9.375" style="611" customWidth="1"/>
    <col min="15380" max="15617" width="9" style="611"/>
    <col min="15618" max="15618" width="6" style="611" customWidth="1"/>
    <col min="15619" max="15619" width="2.875" style="611" customWidth="1"/>
    <col min="15620" max="15620" width="15.5" style="611" customWidth="1"/>
    <col min="15621" max="15621" width="7.75" style="611" customWidth="1"/>
    <col min="15622" max="15622" width="8.625" style="611" customWidth="1"/>
    <col min="15623" max="15623" width="5.625" style="611" bestFit="1" customWidth="1"/>
    <col min="15624" max="15624" width="1" style="611" customWidth="1"/>
    <col min="15625" max="15635" width="9.375" style="611" customWidth="1"/>
    <col min="15636" max="15873" width="9" style="611"/>
    <col min="15874" max="15874" width="6" style="611" customWidth="1"/>
    <col min="15875" max="15875" width="2.875" style="611" customWidth="1"/>
    <col min="15876" max="15876" width="15.5" style="611" customWidth="1"/>
    <col min="15877" max="15877" width="7.75" style="611" customWidth="1"/>
    <col min="15878" max="15878" width="8.625" style="611" customWidth="1"/>
    <col min="15879" max="15879" width="5.625" style="611" bestFit="1" customWidth="1"/>
    <col min="15880" max="15880" width="1" style="611" customWidth="1"/>
    <col min="15881" max="15891" width="9.375" style="611" customWidth="1"/>
    <col min="15892" max="16129" width="9" style="611"/>
    <col min="16130" max="16130" width="6" style="611" customWidth="1"/>
    <col min="16131" max="16131" width="2.875" style="611" customWidth="1"/>
    <col min="16132" max="16132" width="15.5" style="611" customWidth="1"/>
    <col min="16133" max="16133" width="7.75" style="611" customWidth="1"/>
    <col min="16134" max="16134" width="8.625" style="611" customWidth="1"/>
    <col min="16135" max="16135" width="5.625" style="611" bestFit="1" customWidth="1"/>
    <col min="16136" max="16136" width="1" style="611" customWidth="1"/>
    <col min="16137" max="16147" width="9.375" style="611" customWidth="1"/>
    <col min="16148" max="16384" width="9" style="611"/>
  </cols>
  <sheetData>
    <row r="1" spans="1:20">
      <c r="A1" s="610"/>
      <c r="G1" s="612"/>
    </row>
    <row r="2" spans="1:20" ht="24" customHeight="1">
      <c r="A2" s="1952" t="s">
        <v>2000</v>
      </c>
      <c r="B2" s="1952"/>
      <c r="C2" s="1953" t="str">
        <f>IF('02入力票（その２）'!G10="○",'02入力票（その２）'!I21,'02入力票（その２）'!I41)</f>
        <v/>
      </c>
      <c r="D2" s="1954"/>
      <c r="E2" s="1954"/>
      <c r="F2" s="1955"/>
      <c r="G2" s="614"/>
      <c r="I2" s="435"/>
      <c r="J2" s="435"/>
      <c r="K2" s="435" t="s">
        <v>2092</v>
      </c>
      <c r="L2" s="435"/>
      <c r="M2" s="435"/>
      <c r="N2" s="435"/>
      <c r="O2" s="435"/>
      <c r="P2" s="737"/>
      <c r="Q2" s="435"/>
      <c r="R2" s="435"/>
      <c r="S2" s="435"/>
    </row>
    <row r="3" spans="1:20" ht="8.25" customHeight="1"/>
    <row r="4" spans="1:20" ht="33" customHeight="1">
      <c r="A4" s="1956" t="s">
        <v>2093</v>
      </c>
      <c r="B4" s="1956" t="s">
        <v>632</v>
      </c>
      <c r="C4" s="1956"/>
      <c r="D4" s="616" t="s">
        <v>2094</v>
      </c>
      <c r="E4" s="1957" t="s">
        <v>2095</v>
      </c>
      <c r="F4" s="1958" t="s">
        <v>2096</v>
      </c>
      <c r="G4" s="617"/>
      <c r="H4" s="618" t="s">
        <v>167</v>
      </c>
      <c r="I4" s="618" t="s">
        <v>171</v>
      </c>
      <c r="J4" s="618" t="s">
        <v>560</v>
      </c>
      <c r="K4" s="816" t="s">
        <v>177</v>
      </c>
      <c r="L4" s="816" t="s">
        <v>1843</v>
      </c>
      <c r="M4" s="816" t="s">
        <v>2510</v>
      </c>
      <c r="N4" s="661" t="s">
        <v>2511</v>
      </c>
      <c r="O4" s="255" t="s">
        <v>2512</v>
      </c>
      <c r="P4" s="735" t="s">
        <v>2513</v>
      </c>
      <c r="Q4" s="618" t="s">
        <v>2514</v>
      </c>
      <c r="R4" s="727" t="s">
        <v>2509</v>
      </c>
      <c r="S4" s="618" t="s">
        <v>2097</v>
      </c>
    </row>
    <row r="5" spans="1:20" ht="24" customHeight="1">
      <c r="A5" s="1956"/>
      <c r="B5" s="1956"/>
      <c r="C5" s="1956"/>
      <c r="D5" s="616" t="s">
        <v>2098</v>
      </c>
      <c r="E5" s="1957"/>
      <c r="F5" s="1958"/>
      <c r="G5" s="612"/>
      <c r="H5" s="618" t="str">
        <f>'01入力票（その１）'!F6</f>
        <v>　</v>
      </c>
      <c r="I5" s="618">
        <f>'01入力票（その１）'!F7</f>
        <v>0</v>
      </c>
      <c r="J5" s="618">
        <f>'01入力票（その１）'!F8</f>
        <v>0</v>
      </c>
      <c r="K5" s="618">
        <f>'01入力票（その１）'!F9</f>
        <v>0</v>
      </c>
      <c r="L5" s="618">
        <f>'01入力票（その１）'!F10</f>
        <v>0</v>
      </c>
      <c r="M5" s="618">
        <f>'01入力票（その１）'!F11</f>
        <v>0</v>
      </c>
      <c r="N5" s="618">
        <f>'01入力票（その１）'!F12</f>
        <v>0</v>
      </c>
      <c r="O5" s="618">
        <f>'01入力票（その１）'!F13</f>
        <v>0</v>
      </c>
      <c r="P5" s="618">
        <f>'01入力票（その１）'!F14</f>
        <v>0</v>
      </c>
      <c r="Q5" s="618">
        <f>'01入力票（その１）'!F15</f>
        <v>0</v>
      </c>
      <c r="R5" s="618" t="str">
        <f>'01入力票（その１）'!F16</f>
        <v>　</v>
      </c>
      <c r="S5" s="618" t="str">
        <f>'01入力票（その１）'!F17</f>
        <v>　</v>
      </c>
    </row>
    <row r="6" spans="1:20" ht="18" customHeight="1">
      <c r="A6" s="619" t="s">
        <v>2099</v>
      </c>
      <c r="B6" s="1960" t="s">
        <v>489</v>
      </c>
      <c r="C6" s="1960"/>
      <c r="D6" s="620">
        <f>'03建設工事'!D40</f>
        <v>0</v>
      </c>
      <c r="E6" s="621">
        <f>'03建設工事'!I40</f>
        <v>0</v>
      </c>
      <c r="F6" s="621">
        <f>'03建設工事'!L40</f>
        <v>0</v>
      </c>
      <c r="H6" s="622" t="str">
        <f>IF($H$5="×","",IF(E6=0,"",IF(E6&lt;550,"C",IF(E6&lt;700,"B",IF(AND(E6&gt;699,F6&gt;1),"A","B")))))</f>
        <v/>
      </c>
      <c r="I6" s="622" t="str">
        <f>IF($I$5="×","",(IF(E6=0,"",IF(E6&lt;600,"D",IF(E6&lt;730,"C",IF(E6&lt;850,"B","A"))))))</f>
        <v/>
      </c>
      <c r="J6" s="729" t="str">
        <f>IF($J$5="×","",IF(E6=0,"","-"))</f>
        <v/>
      </c>
      <c r="K6" s="622" t="str">
        <f>IF($K$5="×","",IF(E6=0,"",IF(E6&lt;850,"C",IF(E6&lt;1200,"B","A"))))</f>
        <v/>
      </c>
      <c r="L6" s="622" t="str">
        <f>IF($L$5="×","",IF(E6=0,"",IF(E6&lt;850,"C",IF(E6&lt;1300,"B","A"))))</f>
        <v/>
      </c>
      <c r="M6" s="731" t="str">
        <f>IF($M$5="×","",IF(E6=0,"",IF(E6&lt;850,"B","A")))</f>
        <v/>
      </c>
      <c r="N6" s="732" t="str">
        <f>IF($N$5="×","",IF(E6=0,"",IF(E6&lt;700,"C",IF(E6&lt;1000,"B","A"))))</f>
        <v/>
      </c>
      <c r="O6" s="622" t="str">
        <f>IF($O$5="×","",IF(E6=0,"",IF(E6&lt;700,"C",IF(E6&lt;850,"B","A"))))</f>
        <v/>
      </c>
      <c r="P6" s="622" t="str">
        <f>IF($P$5="×","",IF(E6=0,"",IF(E6&lt;750,"C",IF(E6&lt;1000,"B","A"))))</f>
        <v/>
      </c>
      <c r="Q6" s="622" t="str">
        <f>IF($Q$5="×","",IF(E6=0,"",IF(E6&lt;550,"C",IF(E6&lt;700,"B",IF(AND(E6&gt;699,F6&gt;1),"A","B")))))</f>
        <v/>
      </c>
      <c r="R6" s="729" t="str">
        <f>IF($R$5="×","",IF(E6=0,"","-"))</f>
        <v/>
      </c>
      <c r="S6" s="622" t="str">
        <f>IF($S$5="×","",IF(E6=0,"",IF(E6&lt;700,"C",IF(E6&lt;1000,"B",IF(E6&lt;1250,"A","特")))))</f>
        <v/>
      </c>
      <c r="T6" s="733"/>
    </row>
    <row r="7" spans="1:20" ht="18" customHeight="1">
      <c r="A7" s="619" t="s">
        <v>2100</v>
      </c>
      <c r="B7" s="1959" t="s">
        <v>491</v>
      </c>
      <c r="C7" s="1959"/>
      <c r="D7" s="620">
        <f>'03建設工事'!D42</f>
        <v>0</v>
      </c>
      <c r="E7" s="621">
        <f>'03建設工事'!I42</f>
        <v>0</v>
      </c>
      <c r="F7" s="621">
        <f>'03建設工事'!L42</f>
        <v>0</v>
      </c>
      <c r="H7" s="622" t="str">
        <f>IF($H$5="×","",IF(E7=0,"",IF(AND(E7&gt;=650,F7&gt;=1),"A","B")))</f>
        <v/>
      </c>
      <c r="I7" s="622" t="str">
        <f>IF($I$5="×","",(IF(E7=0,"",IF(D7=1,"B",IF(D7=2,"A")))))</f>
        <v/>
      </c>
      <c r="J7" s="729" t="str">
        <f t="shared" ref="J7:J35" si="0">IF($J$5="×","",IF(E7=0,"","-"))</f>
        <v/>
      </c>
      <c r="K7" s="622" t="str">
        <f>IF($K$5="×","",IF(E7=0,"",IF(E7&lt;800,"C",IF(E7&lt;1200,"B","A"))))</f>
        <v/>
      </c>
      <c r="L7" s="622" t="str">
        <f>IF($L$5="×","",IF(E7=0,"",IF(E7&lt;700,"C",IF(E7&lt;1300,"B","A"))))</f>
        <v/>
      </c>
      <c r="M7" s="731" t="str">
        <f>IF($M$5="×","",IF(E7=0,"",IF(E7&lt;850,"B","A")))</f>
        <v/>
      </c>
      <c r="N7" s="732" t="str">
        <f>IF($N$5="×","",IF(E7=0,"",IF(E7&lt;700,"C",IF(E7&lt;1000,"B","A"))))</f>
        <v/>
      </c>
      <c r="O7" s="622" t="str">
        <f>IF($O$5="×","",IF(E7=0,"",IF(E7&lt;700,"C",IF(E7&lt;850,"B","A"))))</f>
        <v/>
      </c>
      <c r="P7" s="622" t="str">
        <f>IF($P$5="×","",IF(E7=0,"",IF(E7&lt;750,"C",IF(E7&lt;1000,"B",IF(E7&lt;1500,"A","S")))))</f>
        <v/>
      </c>
      <c r="Q7" s="622" t="str">
        <f>IF($Q$5="×","",IF(E7=0,"",IF(AND(E7&gt;=650,F7&gt;=1),"A","B")))</f>
        <v/>
      </c>
      <c r="R7" s="729" t="str">
        <f>IF($R$5="×","",IF(E7=0,"","-"))</f>
        <v/>
      </c>
      <c r="S7" s="622" t="str">
        <f>IF($S$5="×","",IF(E7=0,"",IF(E7&lt;700,"C",IF(E7&lt;1000,"B",IF(E7&lt;1250,"A","特")))))</f>
        <v/>
      </c>
    </row>
    <row r="8" spans="1:20" ht="18" customHeight="1">
      <c r="A8" s="619" t="s">
        <v>2101</v>
      </c>
      <c r="B8" s="1959" t="s">
        <v>492</v>
      </c>
      <c r="C8" s="1959"/>
      <c r="D8" s="620">
        <f>'03建設工事'!D43</f>
        <v>0</v>
      </c>
      <c r="E8" s="621">
        <f>'03建設工事'!I43</f>
        <v>0</v>
      </c>
      <c r="F8" s="621">
        <f>'03建設工事'!L43</f>
        <v>0</v>
      </c>
      <c r="H8" s="622" t="str">
        <f>IF($H$5="×","",IF(E8=0,"","-"))</f>
        <v/>
      </c>
      <c r="I8" s="622" t="str">
        <f>IF($I$5="×","",IF(E8=0,"",IF(D8=1,"B",IF(D8=2,"A"))))</f>
        <v/>
      </c>
      <c r="J8" s="729" t="str">
        <f t="shared" si="0"/>
        <v/>
      </c>
      <c r="K8" s="622" t="str">
        <f>IF($K$5="×","",IF(E8=0,"",IF(E8&lt;500,"C",IF(E8&lt;800,"B","A"))))</f>
        <v/>
      </c>
      <c r="L8" s="622" t="str">
        <f>IF($L$5="×","",IF(E8=0,"",IF(E8&lt;700,"B","A")))</f>
        <v/>
      </c>
      <c r="M8" s="622" t="str">
        <f>IF($M$5="×","",IF(E8=0,"",IF(E8&lt;700,"B","A")))</f>
        <v/>
      </c>
      <c r="N8" s="622" t="str">
        <f>IF($N$5="×","",IF(E8=0,"",IF(E8&lt;650,"B","A")))</f>
        <v/>
      </c>
      <c r="O8" s="734" t="str">
        <f>IF($O$5="×","",IF(E8=0,"",IF(E8&lt;700,"B","A")))</f>
        <v/>
      </c>
      <c r="P8" s="622" t="str">
        <f>IF($P$5="×","",IF(E8=0,"",IF(E8&lt;800,"B","A")))</f>
        <v/>
      </c>
      <c r="Q8" s="622" t="str">
        <f>IF($Q$5="×","",IF(E8=0,"","-"))</f>
        <v/>
      </c>
      <c r="R8" s="729" t="str">
        <f t="shared" ref="R8:R35" si="1">IF($R$5="×","",IF(E8=0,"","-"))</f>
        <v/>
      </c>
      <c r="S8" s="622" t="str">
        <f>IF($S$5="×","",IF(E8=0,"",IF(E8&lt;650,"B","A")))</f>
        <v/>
      </c>
    </row>
    <row r="9" spans="1:20" ht="18" customHeight="1">
      <c r="A9" s="619" t="s">
        <v>2102</v>
      </c>
      <c r="B9" s="1959" t="s">
        <v>493</v>
      </c>
      <c r="C9" s="1959"/>
      <c r="D9" s="620">
        <f>'03建設工事'!D44</f>
        <v>0</v>
      </c>
      <c r="E9" s="621">
        <f>'03建設工事'!I44</f>
        <v>0</v>
      </c>
      <c r="F9" s="621">
        <f>'03建設工事'!L44</f>
        <v>0</v>
      </c>
      <c r="H9" s="622" t="str">
        <f>IF($H$5="×","",IF(E9=0,"","-"))</f>
        <v/>
      </c>
      <c r="I9" s="622" t="str">
        <f>IF($I$5="×","",IF(E9=0,"",IF(D9=1,"B",IF(D9=2,"A"))))</f>
        <v/>
      </c>
      <c r="J9" s="729" t="str">
        <f t="shared" si="0"/>
        <v/>
      </c>
      <c r="K9" s="622" t="str">
        <f>IF($K$5="×","",IF(E9=0,"",IF(E9&lt;500,"C",IF(E9&lt;800,"B","A"))))</f>
        <v/>
      </c>
      <c r="L9" s="622" t="str">
        <f>IF($L$5="×","",IF(E9=0,"",IF(E9&lt;700,"B","A")))</f>
        <v/>
      </c>
      <c r="M9" s="622" t="str">
        <f>IF($M$5="×","",IF(E9=0,"",IF(E9&lt;700,"B","A")))</f>
        <v/>
      </c>
      <c r="N9" s="622" t="str">
        <f>IF($N$5="×","",IF(E9=0,"",IF(E9&lt;650,"B","A")))</f>
        <v/>
      </c>
      <c r="O9" s="734" t="str">
        <f>IF($O$5="×","",IF(E9=0,"",IF(E9&lt;700,"B","A")))</f>
        <v/>
      </c>
      <c r="P9" s="622" t="str">
        <f>IF($P$5="×","",IF(E9=0,"",IF(E9&lt;800,"B","A")))</f>
        <v/>
      </c>
      <c r="Q9" s="622" t="str">
        <f>IF($Q$5="×","",IF(E9=0,"","-"))</f>
        <v/>
      </c>
      <c r="R9" s="729" t="str">
        <f t="shared" si="1"/>
        <v/>
      </c>
      <c r="S9" s="622" t="str">
        <f>IF($S$5="×","",IF(E9=0,"",IF(E9&lt;700,"C",IF(E9&lt;1000,"B","A"))))</f>
        <v/>
      </c>
    </row>
    <row r="10" spans="1:20" ht="18" customHeight="1">
      <c r="A10" s="619" t="s">
        <v>2103</v>
      </c>
      <c r="B10" s="1959" t="s">
        <v>494</v>
      </c>
      <c r="C10" s="1959"/>
      <c r="D10" s="620">
        <f>'03建設工事'!D45</f>
        <v>0</v>
      </c>
      <c r="E10" s="621">
        <f>'03建設工事'!I45</f>
        <v>0</v>
      </c>
      <c r="F10" s="621">
        <f>'03建設工事'!L45</f>
        <v>0</v>
      </c>
      <c r="H10" s="622" t="str">
        <f>IF($H$5="×","",IF(E10=0,"",IF(E10&lt;550,"C",IF(E10&lt;700,"B","A"))))</f>
        <v/>
      </c>
      <c r="I10" s="622" t="str">
        <f>IF($I$5="×","",(IF(E10=0,"",IF(E10&lt;600,"D",IF(E10&lt;730,"C",IF(E10&lt;850,"B","A"))))))</f>
        <v/>
      </c>
      <c r="J10" s="729" t="str">
        <f t="shared" si="0"/>
        <v/>
      </c>
      <c r="K10" s="622" t="str">
        <f>IF($K$5="×","",IF(E10=0,"",IF(E10&lt;850,"C",IF(E10&lt;1200,"B","A"))))</f>
        <v/>
      </c>
      <c r="L10" s="622" t="str">
        <f>IF($L$5="×","",IF(E10=0,"",IF(E10&lt;850,"C",IF(E10&lt;1300,"B","A"))))</f>
        <v/>
      </c>
      <c r="M10" s="622" t="str">
        <f>IF($M$5="×","",IF(E10=0,"",IF(E10&lt;850,"B","A")))</f>
        <v/>
      </c>
      <c r="N10" s="732" t="str">
        <f>IF($N$5="×","",IF(E10=0,"",IF(E10&lt;700,"C",IF(E10&lt;1000,"B","A"))))</f>
        <v/>
      </c>
      <c r="O10" s="622" t="str">
        <f>IF($O$5="×","",IF(E10=0,"",IF(E10&lt;700,"C",IF(E10&lt;850,"B","A"))))</f>
        <v/>
      </c>
      <c r="P10" s="622" t="str">
        <f>IF($P$5="×","",IF(E10=0,"",IF(E10&lt;750,"C",IF(E10&lt;1000,"B","A"))))</f>
        <v/>
      </c>
      <c r="Q10" s="622" t="str">
        <f>IF($Q$5="×","",IF(E10=0,"",IF(E10&lt;550,"C",IF(E10&lt;700,"B","A"))))</f>
        <v/>
      </c>
      <c r="R10" s="729" t="str">
        <f t="shared" si="1"/>
        <v/>
      </c>
      <c r="S10" s="622" t="str">
        <f>IF($S$5="×","",IF(E10=0,"",IF(E10&lt;700,"C",IF(E10&lt;1000,"B",IF(E10&lt;1250,"A","特")))))</f>
        <v/>
      </c>
    </row>
    <row r="11" spans="1:20" ht="18" customHeight="1">
      <c r="A11" s="619" t="s">
        <v>2104</v>
      </c>
      <c r="B11" s="1959" t="s">
        <v>649</v>
      </c>
      <c r="C11" s="1959"/>
      <c r="D11" s="620">
        <f>'03建設工事'!D47</f>
        <v>0</v>
      </c>
      <c r="E11" s="621">
        <f>'03建設工事'!I47</f>
        <v>0</v>
      </c>
      <c r="F11" s="621">
        <f>'03建設工事'!L47</f>
        <v>0</v>
      </c>
      <c r="H11" s="622" t="str">
        <f>IF($H$5="×","",IF(E11=0,"","-"))</f>
        <v/>
      </c>
      <c r="I11" s="622" t="str">
        <f t="shared" ref="I11:I30" si="2">IF($I$5="×","",IF(E11=0,"",IF(D11=1,"B",IF(D11=2,"A"))))</f>
        <v/>
      </c>
      <c r="J11" s="729" t="str">
        <f t="shared" si="0"/>
        <v/>
      </c>
      <c r="K11" s="622" t="str">
        <f>IF($K$5="×","",IF(E11=0,"",IF(E11&lt;500,"C",IF(E11&lt;800,"B","A"))))</f>
        <v/>
      </c>
      <c r="L11" s="622" t="str">
        <f>IF($L$5="×","",IF(E11=0,"",IF(E11&lt;700,"B","A")))</f>
        <v/>
      </c>
      <c r="M11" s="622" t="str">
        <f>IF($M$5="×","",IF(E11=0,"",IF(E11&lt;700,"B","A")))</f>
        <v/>
      </c>
      <c r="N11" s="622" t="str">
        <f>IF($N$5="×","",IF(E11=0,"",IF(E11&lt;650,"B","A")))</f>
        <v/>
      </c>
      <c r="O11" s="622" t="str">
        <f>IF($O$5="×","",IF(E11=0,"",IF(E11&lt;700,"B","A")))</f>
        <v/>
      </c>
      <c r="P11" s="622" t="str">
        <f>IF($P$5="×","",IF(E11=0,"",IF(E11&lt;800,"B","A")))</f>
        <v/>
      </c>
      <c r="Q11" s="622" t="str">
        <f>IF($Q$5="×","",IF(E11=0,"","-"))</f>
        <v/>
      </c>
      <c r="R11" s="729" t="str">
        <f t="shared" si="1"/>
        <v/>
      </c>
      <c r="S11" s="622" t="str">
        <f>IF($S$5="×","",IF(E11=0,"",IF(E11&lt;650,"B","A")))</f>
        <v/>
      </c>
    </row>
    <row r="12" spans="1:20" ht="18" customHeight="1">
      <c r="A12" s="619" t="s">
        <v>2105</v>
      </c>
      <c r="B12" s="1959" t="s">
        <v>497</v>
      </c>
      <c r="C12" s="1959"/>
      <c r="D12" s="620">
        <f>'03建設工事'!D48</f>
        <v>0</v>
      </c>
      <c r="E12" s="621">
        <f>'03建設工事'!I48</f>
        <v>0</v>
      </c>
      <c r="F12" s="621">
        <f>'03建設工事'!L48</f>
        <v>0</v>
      </c>
      <c r="H12" s="622" t="str">
        <f>IF($H$5="×","",IF(E12=0,"","-"))</f>
        <v/>
      </c>
      <c r="I12" s="622" t="str">
        <f t="shared" si="2"/>
        <v/>
      </c>
      <c r="J12" s="729" t="str">
        <f t="shared" si="0"/>
        <v/>
      </c>
      <c r="K12" s="622" t="str">
        <f>IF($K$5="×","",IF(E12=0,"",IF(E12&lt;500,"C",IF(E12&lt;800,"B","A"))))</f>
        <v/>
      </c>
      <c r="L12" s="622" t="str">
        <f>IF($L$5="×","",IF(E12=0,"",IF(E12&lt;700,"B","A")))</f>
        <v/>
      </c>
      <c r="M12" s="622" t="str">
        <f>IF($M$5="×","",IF(E12=0,"",IF(E12&lt;700,"B","A")))</f>
        <v/>
      </c>
      <c r="N12" s="622" t="str">
        <f>IF($N$5="×","",IF(E12=0,"",IF(E12&lt;650,"B","A")))</f>
        <v/>
      </c>
      <c r="O12" s="622" t="str">
        <f>IF($O$5="×","",IF(E12=0,"",IF(E12&lt;700,"B","A")))</f>
        <v/>
      </c>
      <c r="P12" s="622" t="str">
        <f>IF($P$5="×","",IF(E12=0,"",IF(E12&lt;800,"B","A")))</f>
        <v/>
      </c>
      <c r="Q12" s="622" t="str">
        <f>IF($Q$5="×","",IF(E12=0,"","-"))</f>
        <v/>
      </c>
      <c r="R12" s="729" t="str">
        <f t="shared" si="1"/>
        <v/>
      </c>
      <c r="S12" s="622" t="str">
        <f>IF($S$5="×","",IF(E12=0,"",IF(E12&lt;650,"B","A")))</f>
        <v/>
      </c>
    </row>
    <row r="13" spans="1:20" ht="18" customHeight="1">
      <c r="A13" s="619" t="s">
        <v>2106</v>
      </c>
      <c r="B13" s="1959" t="s">
        <v>498</v>
      </c>
      <c r="C13" s="1959"/>
      <c r="D13" s="620">
        <f>'03建設工事'!D49</f>
        <v>0</v>
      </c>
      <c r="E13" s="621">
        <f>'03建設工事'!I49</f>
        <v>0</v>
      </c>
      <c r="F13" s="621">
        <f>'03建設工事'!L49</f>
        <v>0</v>
      </c>
      <c r="H13" s="622" t="str">
        <f>IF($H$5="×","",IF(E13=0,"",IF(E13&gt;=650,"A","B")))</f>
        <v/>
      </c>
      <c r="I13" s="622" t="str">
        <f t="shared" si="2"/>
        <v/>
      </c>
      <c r="J13" s="729" t="str">
        <f t="shared" si="0"/>
        <v/>
      </c>
      <c r="K13" s="622" t="str">
        <f>IF($K$5="×","",IF(E13=0,"",IF(E13&lt;800,"C",IF(E13&lt;1000,"B","A"))))</f>
        <v/>
      </c>
      <c r="L13" s="622" t="str">
        <f>IF($L$5="×","",IF(E13=0,"",IF(E13&lt;700,"C",IF(E13&lt;1000,"B","A"))))</f>
        <v/>
      </c>
      <c r="M13" s="622" t="str">
        <f>IF($M$5="×","",IF(E13=0,"",IF(E13&lt;850,"B","A")))</f>
        <v/>
      </c>
      <c r="N13" s="622" t="str">
        <f>IF($N$5="×","",IF(E13=0,"",IF(E13&lt;650,"C",IF(E13&lt;1000,"B","A"))))</f>
        <v/>
      </c>
      <c r="O13" s="622" t="str">
        <f>IF($O$5="×","",IF(E13=0,"",IF(E13&lt;650,"C",IF(E13&lt;850,"B","A"))))</f>
        <v/>
      </c>
      <c r="P13" s="622" t="str">
        <f>IF($P$5="×","",IF(E13=0,"",IF(E13&lt;800,"C",IF(E13&lt;1000,"B","A"))))</f>
        <v/>
      </c>
      <c r="Q13" s="622" t="str">
        <f>IF($Q$5="×","",IF(E13=0,"",IF(E13&gt;=650,"A","B")))</f>
        <v/>
      </c>
      <c r="R13" s="729" t="str">
        <f t="shared" si="1"/>
        <v/>
      </c>
      <c r="S13" s="622" t="str">
        <f>IF($S$5="×","",IF(E13=0,"",IF(E13&lt;650,"C",IF(E13&lt;1000,"B","A"))))</f>
        <v/>
      </c>
    </row>
    <row r="14" spans="1:20" ht="18" customHeight="1">
      <c r="A14" s="619" t="s">
        <v>2107</v>
      </c>
      <c r="B14" s="1959" t="s">
        <v>499</v>
      </c>
      <c r="C14" s="1959"/>
      <c r="D14" s="620">
        <f>'03建設工事'!D50</f>
        <v>0</v>
      </c>
      <c r="E14" s="621">
        <f>'03建設工事'!I50</f>
        <v>0</v>
      </c>
      <c r="F14" s="621">
        <f>'03建設工事'!L50</f>
        <v>0</v>
      </c>
      <c r="H14" s="622" t="str">
        <f>IF($H$5="×","",IF(E14=0,"",IF(E14&gt;=600,"A","B")))</f>
        <v/>
      </c>
      <c r="I14" s="622" t="str">
        <f t="shared" si="2"/>
        <v/>
      </c>
      <c r="J14" s="729" t="str">
        <f t="shared" si="0"/>
        <v/>
      </c>
      <c r="K14" s="622" t="str">
        <f>IF($K$5="×","",IF(E14=0,"",IF(E14&lt;800,"C",IF(E14&lt;1000,"B","A"))))</f>
        <v/>
      </c>
      <c r="L14" s="622" t="str">
        <f>IF($L$5="×","",IF(E14=0,"",IF(E14&lt;700,"C",IF(E14&lt;1000,"B","A"))))</f>
        <v/>
      </c>
      <c r="M14" s="622" t="str">
        <f>IF($M$5="×","",IF(E14=0,"",IF(E14&lt;850,"B","A")))</f>
        <v/>
      </c>
      <c r="N14" s="622" t="str">
        <f>IF($N$5="×","",IF(E14=0,"",IF(E14&lt;650,"C",IF(E14&lt;1000,"B","A"))))</f>
        <v/>
      </c>
      <c r="O14" s="622" t="str">
        <f>IF($O$5="×","",IF(E14=0,"",IF(E14&lt;650,"C",IF(E14&lt;850,"B","A"))))</f>
        <v/>
      </c>
      <c r="P14" s="622" t="str">
        <f>IF($P$5="×","",IF(E14=0,"",IF(E14&lt;800,"C",IF(E14&lt;1000,"B","A"))))</f>
        <v/>
      </c>
      <c r="Q14" s="622" t="str">
        <f>IF($Q$5="×","",IF(E14=0,"",IF(E14&gt;=600,"A","B")))</f>
        <v/>
      </c>
      <c r="R14" s="729" t="str">
        <f t="shared" si="1"/>
        <v/>
      </c>
      <c r="S14" s="622" t="str">
        <f>IF($S$5="×","",IF(E14=0,"",IF(E14&lt;650,"C",IF(E14&lt;1000,"B","A"))))</f>
        <v/>
      </c>
    </row>
    <row r="15" spans="1:20" ht="18" customHeight="1">
      <c r="A15" s="619" t="s">
        <v>2108</v>
      </c>
      <c r="B15" s="1959" t="s">
        <v>2109</v>
      </c>
      <c r="C15" s="1959"/>
      <c r="D15" s="620">
        <f>'03建設工事'!D51</f>
        <v>0</v>
      </c>
      <c r="E15" s="621">
        <f>'03建設工事'!I51</f>
        <v>0</v>
      </c>
      <c r="F15" s="621">
        <f>'03建設工事'!L51</f>
        <v>0</v>
      </c>
      <c r="H15" s="622" t="str">
        <f t="shared" ref="H15:H30" si="3">IF($H$5="×","",IF(E15=0,"","-"))</f>
        <v/>
      </c>
      <c r="I15" s="622" t="str">
        <f t="shared" si="2"/>
        <v/>
      </c>
      <c r="J15" s="729" t="str">
        <f t="shared" si="0"/>
        <v/>
      </c>
      <c r="K15" s="622" t="str">
        <f>IF($K$5="×","",IF(E15=0,"",IF(E15&lt;500,"C",IF(E15&lt;800,"B","A"))))</f>
        <v/>
      </c>
      <c r="L15" s="622" t="str">
        <f>IF($L$5="×","",IF(E15=0,"",IF(E15&lt;700,"B","A")))</f>
        <v/>
      </c>
      <c r="M15" s="622" t="str">
        <f>IF($M$5="×","",IF(E15=0,"",IF(E15&lt;700,"B","A")))</f>
        <v/>
      </c>
      <c r="N15" s="622" t="str">
        <f>IF($N$5="×","",IF(E15=0,"",IF(E15&lt;650,"B","A")))</f>
        <v/>
      </c>
      <c r="O15" s="622" t="str">
        <f>IF($O$5="×","",IF(E15=0,"",IF(E15&lt;700,"B","A")))</f>
        <v/>
      </c>
      <c r="P15" s="622" t="str">
        <f>IF($P$5="×","",IF(E15=0,"",IF(E15&lt;800,"B","A")))</f>
        <v/>
      </c>
      <c r="Q15" s="622" t="str">
        <f>IF($Q$5="×","",IF(E15=0,"","-"))</f>
        <v/>
      </c>
      <c r="R15" s="729" t="str">
        <f t="shared" si="1"/>
        <v/>
      </c>
      <c r="S15" s="622" t="str">
        <f>IF($S$5="×","",IF(E15=0,"",IF(E15&lt;650,"B","A")))</f>
        <v/>
      </c>
    </row>
    <row r="16" spans="1:20" ht="18" customHeight="1">
      <c r="A16" s="619" t="s">
        <v>2110</v>
      </c>
      <c r="B16" s="1959" t="s">
        <v>501</v>
      </c>
      <c r="C16" s="1959"/>
      <c r="D16" s="620">
        <f>'03建設工事'!D52</f>
        <v>0</v>
      </c>
      <c r="E16" s="621">
        <f>'03建設工事'!I52</f>
        <v>0</v>
      </c>
      <c r="F16" s="621">
        <f>'03建設工事'!L52</f>
        <v>0</v>
      </c>
      <c r="H16" s="622" t="str">
        <f t="shared" si="3"/>
        <v/>
      </c>
      <c r="I16" s="622" t="str">
        <f t="shared" si="2"/>
        <v/>
      </c>
      <c r="J16" s="729" t="str">
        <f t="shared" si="0"/>
        <v/>
      </c>
      <c r="K16" s="622" t="str">
        <f>IF($K$5="×","",IF(E16=0,"",IF(E16&lt;700,"C",IF(E16&lt;1000,"B","A"))))</f>
        <v/>
      </c>
      <c r="L16" s="622" t="str">
        <f>IF($L$5="×","",IF(E16=0,"",IF(E16&lt;700,"C",IF(E16&lt;1000,"B","A"))))</f>
        <v/>
      </c>
      <c r="M16" s="731" t="str">
        <f>IF($M$5="×","",IF(E16=0,"",IF(E16&lt;850,"B","A")))</f>
        <v/>
      </c>
      <c r="N16" s="622" t="str">
        <f>IF($N$5="×","",IF(E16=0,"",IF(E16&lt;650,"B","A")))</f>
        <v/>
      </c>
      <c r="O16" s="622" t="str">
        <f>IF($O$5="×","",IF(E16=0,"",IF(E16&lt;700,"C",IF(E16&lt;850,"B","A"))))</f>
        <v/>
      </c>
      <c r="P16" s="622" t="str">
        <f>IF($P$5="×","",IF(E16=0,"",IF(E16&lt;800,"C",IF(E16&lt;1000,"B","A"))))</f>
        <v/>
      </c>
      <c r="Q16" s="622" t="str">
        <f t="shared" ref="Q16:Q30" si="4">IF($Q$5="×","",IF(E16=0,"","-"))</f>
        <v/>
      </c>
      <c r="R16" s="729" t="str">
        <f t="shared" si="1"/>
        <v/>
      </c>
      <c r="S16" s="622" t="str">
        <f t="shared" ref="S16:S19" si="5">IF($S$5="×","",IF(E16=0,"",IF(E16&lt;700,"C",IF(E16&lt;1000,"B","A"))))</f>
        <v/>
      </c>
    </row>
    <row r="17" spans="1:19" ht="18" customHeight="1">
      <c r="A17" s="619" t="s">
        <v>2111</v>
      </c>
      <c r="B17" s="1959" t="s">
        <v>503</v>
      </c>
      <c r="C17" s="1959"/>
      <c r="D17" s="620">
        <f>'03建設工事'!D54</f>
        <v>0</v>
      </c>
      <c r="E17" s="621">
        <f>'03建設工事'!I54</f>
        <v>0</v>
      </c>
      <c r="F17" s="621">
        <f>'03建設工事'!L54</f>
        <v>0</v>
      </c>
      <c r="H17" s="622" t="str">
        <f t="shared" si="3"/>
        <v/>
      </c>
      <c r="I17" s="622" t="str">
        <f t="shared" si="2"/>
        <v/>
      </c>
      <c r="J17" s="729" t="str">
        <f t="shared" si="0"/>
        <v/>
      </c>
      <c r="K17" s="622" t="str">
        <f>IF($K$5="×","",IF(E17=0,"",IF(E17&lt;500,"C",IF(E17&lt;800,"B","A"))))</f>
        <v/>
      </c>
      <c r="L17" s="622" t="str">
        <f>IF($L$5="×","",IF(E17=0,"",IF(E17&lt;700,"B","A")))</f>
        <v/>
      </c>
      <c r="M17" s="622" t="str">
        <f>IF($M$5="×","",IF(E17=0,"",IF(E17&lt;700,"B","A")))</f>
        <v/>
      </c>
      <c r="N17" s="622" t="str">
        <f>IF($N$5="×","",IF(E17=0,"",IF(E17&lt;650,"B","A")))</f>
        <v/>
      </c>
      <c r="O17" s="622" t="str">
        <f>IF($O$5="×","",IF(E17=0,"",IF(E17&lt;700,"B","A")))</f>
        <v/>
      </c>
      <c r="P17" s="622" t="str">
        <f>IF($P$5="×","",IF(E17=0,"",IF(E17&lt;800,"B","A")))</f>
        <v/>
      </c>
      <c r="Q17" s="622" t="str">
        <f t="shared" si="4"/>
        <v/>
      </c>
      <c r="R17" s="729" t="str">
        <f t="shared" si="1"/>
        <v/>
      </c>
      <c r="S17" s="622" t="str">
        <f>IF($S$5="×","",IF(E17=0,"",IF(E17&lt;650,"B","A")))</f>
        <v/>
      </c>
    </row>
    <row r="18" spans="1:19" ht="18" customHeight="1">
      <c r="A18" s="619" t="s">
        <v>2112</v>
      </c>
      <c r="B18" s="1959" t="s">
        <v>504</v>
      </c>
      <c r="C18" s="1959"/>
      <c r="D18" s="620">
        <f>'03建設工事'!D55</f>
        <v>0</v>
      </c>
      <c r="E18" s="621">
        <f>'03建設工事'!I55</f>
        <v>0</v>
      </c>
      <c r="F18" s="621">
        <f>'03建設工事'!L55</f>
        <v>0</v>
      </c>
      <c r="H18" s="622" t="str">
        <f t="shared" si="3"/>
        <v/>
      </c>
      <c r="I18" s="622" t="str">
        <f t="shared" si="2"/>
        <v/>
      </c>
      <c r="J18" s="729" t="str">
        <f t="shared" si="0"/>
        <v/>
      </c>
      <c r="K18" s="622" t="str">
        <f>IF($K$5="×","",IF(E18=0,"",IF(E18&lt;700,"C",IF(E18&lt;1000,"B","A"))))</f>
        <v/>
      </c>
      <c r="L18" s="622" t="str">
        <f>IF($L$5="×","",IF(E18=0,"",IF(E18&lt;800,"C",IF(E18&lt;1000,"B","A"))))</f>
        <v/>
      </c>
      <c r="M18" s="731" t="str">
        <f>IF($M$5="×","",IF(E18=0,"",IF(E18&lt;850,"B","A")))</f>
        <v/>
      </c>
      <c r="N18" s="622" t="str">
        <f>IF($N$5="×","",IF(E18=0,"",IF(E18&lt;700,"C",IF(E18&lt;1000,"B","A"))))</f>
        <v/>
      </c>
      <c r="O18" s="622" t="str">
        <f>IF($O$5="×","",IF(E18=0,"",IF(E18&lt;700,"C",IF(E18&lt;850,"B","A"))))</f>
        <v/>
      </c>
      <c r="P18" s="622" t="str">
        <f>IF($P$5="×","",IF(E18=0,"",IF(E18&lt;800,"C",IF(E18&lt;1000,"B","A"))))</f>
        <v/>
      </c>
      <c r="Q18" s="622" t="str">
        <f t="shared" si="4"/>
        <v/>
      </c>
      <c r="R18" s="729" t="str">
        <f t="shared" si="1"/>
        <v/>
      </c>
      <c r="S18" s="622" t="str">
        <f t="shared" si="5"/>
        <v/>
      </c>
    </row>
    <row r="19" spans="1:19" ht="18" customHeight="1">
      <c r="A19" s="619" t="s">
        <v>2113</v>
      </c>
      <c r="B19" s="1959" t="s">
        <v>2114</v>
      </c>
      <c r="C19" s="1959"/>
      <c r="D19" s="620">
        <f>'03建設工事'!D56</f>
        <v>0</v>
      </c>
      <c r="E19" s="621">
        <f>'03建設工事'!I56</f>
        <v>0</v>
      </c>
      <c r="F19" s="621">
        <f>'03建設工事'!L56</f>
        <v>0</v>
      </c>
      <c r="H19" s="622" t="str">
        <f t="shared" si="3"/>
        <v/>
      </c>
      <c r="I19" s="622" t="str">
        <f t="shared" si="2"/>
        <v/>
      </c>
      <c r="J19" s="729" t="str">
        <f t="shared" si="0"/>
        <v/>
      </c>
      <c r="K19" s="622" t="str">
        <f>IF($K$5="×","",IF(E19=0,"",IF(E19&lt;700,"C",IF(E19&lt;1000,"B","A"))))</f>
        <v/>
      </c>
      <c r="L19" s="622" t="str">
        <f>IF($L$5="×","",IF(E19=0,"",IF(E19&lt;700,"C",IF(E19&lt;1000,"B","A"))))</f>
        <v/>
      </c>
      <c r="M19" s="731" t="str">
        <f>IF($M$5="×","",IF(E19=0,"",IF(E19&lt;850,"B","A")))</f>
        <v/>
      </c>
      <c r="N19" s="622" t="str">
        <f>IF($N$5="×","",IF(E19=0,"",IF(E19&lt;650,"B","A")))</f>
        <v/>
      </c>
      <c r="O19" s="622" t="str">
        <f>IF($O$5="×","",IF(E19=0,"",IF(E19&lt;700,"C",IF(E19&lt;850,"B","A"))))</f>
        <v/>
      </c>
      <c r="P19" s="622" t="str">
        <f>IF($P$5="×","",IF(E19=0,"",IF(E19&lt;800,"C",IF(E19&lt;1000,"B","A"))))</f>
        <v/>
      </c>
      <c r="Q19" s="622" t="str">
        <f t="shared" si="4"/>
        <v/>
      </c>
      <c r="R19" s="729" t="str">
        <f t="shared" si="1"/>
        <v/>
      </c>
      <c r="S19" s="622" t="str">
        <f t="shared" si="5"/>
        <v/>
      </c>
    </row>
    <row r="20" spans="1:19" ht="18" customHeight="1">
      <c r="A20" s="619" t="s">
        <v>2115</v>
      </c>
      <c r="B20" s="1959" t="s">
        <v>506</v>
      </c>
      <c r="C20" s="1959"/>
      <c r="D20" s="620">
        <f>'03建設工事'!D57</f>
        <v>0</v>
      </c>
      <c r="E20" s="621">
        <f>'03建設工事'!I57</f>
        <v>0</v>
      </c>
      <c r="F20" s="621">
        <f>'03建設工事'!L57</f>
        <v>0</v>
      </c>
      <c r="H20" s="622" t="str">
        <f t="shared" si="3"/>
        <v/>
      </c>
      <c r="I20" s="622" t="str">
        <f t="shared" si="2"/>
        <v/>
      </c>
      <c r="J20" s="729" t="str">
        <f t="shared" si="0"/>
        <v/>
      </c>
      <c r="K20" s="622" t="str">
        <f>IF($K$5="×","",IF(E20=0,"",IF(E20&lt;500,"C",IF(E20&lt;800,"B","A"))))</f>
        <v/>
      </c>
      <c r="L20" s="622" t="str">
        <f>IF($L$5="×","",IF(E20=0,"",IF(E20&lt;700,"B","A")))</f>
        <v/>
      </c>
      <c r="M20" s="622" t="str">
        <f>IF($M$5="×","",IF(E20=0,"",IF(E20&lt;700,"B","A")))</f>
        <v/>
      </c>
      <c r="N20" s="622" t="str">
        <f t="shared" ref="N20:N35" si="6">IF($N$5="×","",IF(E20=0,"",IF(E20&lt;650,"B","A")))</f>
        <v/>
      </c>
      <c r="O20" s="622" t="str">
        <f>IF($O$5="×","",IF(E20=0,"",IF(E20&lt;700,"B","A")))</f>
        <v/>
      </c>
      <c r="P20" s="622" t="str">
        <f t="shared" ref="P20:P30" si="7">IF($P$5="×","",IF(E20=0,"",IF(E20&lt;800,"B","A")))</f>
        <v/>
      </c>
      <c r="Q20" s="622" t="str">
        <f t="shared" si="4"/>
        <v/>
      </c>
      <c r="R20" s="729" t="str">
        <f t="shared" si="1"/>
        <v/>
      </c>
      <c r="S20" s="622" t="str">
        <f t="shared" ref="S20:S29" si="8">IF($S$5="×","",IF(E20=0,"",IF(E20&lt;650,"B","A")))</f>
        <v/>
      </c>
    </row>
    <row r="21" spans="1:19" ht="18" customHeight="1">
      <c r="A21" s="619" t="s">
        <v>2116</v>
      </c>
      <c r="B21" s="1959" t="s">
        <v>2117</v>
      </c>
      <c r="C21" s="1959"/>
      <c r="D21" s="620">
        <f>'03建設工事'!D58</f>
        <v>0</v>
      </c>
      <c r="E21" s="621">
        <f>'03建設工事'!I58</f>
        <v>0</v>
      </c>
      <c r="F21" s="621">
        <f>'03建設工事'!L58</f>
        <v>0</v>
      </c>
      <c r="H21" s="622" t="str">
        <f t="shared" si="3"/>
        <v/>
      </c>
      <c r="I21" s="622" t="str">
        <f t="shared" si="2"/>
        <v/>
      </c>
      <c r="J21" s="729" t="str">
        <f t="shared" si="0"/>
        <v/>
      </c>
      <c r="K21" s="622" t="str">
        <f>IF($K$5="×","",IF(E21=0,"",IF(E21&lt;500,"C",IF(E21&lt;800,"B","A"))))</f>
        <v/>
      </c>
      <c r="L21" s="622" t="str">
        <f>IF($L$5="×","",IF(E21=0,"",IF(E21&lt;700,"B","A")))</f>
        <v/>
      </c>
      <c r="M21" s="622" t="str">
        <f t="shared" ref="M21:M23" si="9">IF($M$5="×","",IF(E21=0,"",IF(E21&lt;700,"B","A")))</f>
        <v/>
      </c>
      <c r="N21" s="622" t="str">
        <f t="shared" si="6"/>
        <v/>
      </c>
      <c r="O21" s="622" t="str">
        <f t="shared" ref="O21:O35" si="10">IF($O$5="×","",IF(E21=0,"",IF(E21&lt;700,"B","A")))</f>
        <v/>
      </c>
      <c r="P21" s="622" t="str">
        <f t="shared" si="7"/>
        <v/>
      </c>
      <c r="Q21" s="622" t="str">
        <f t="shared" si="4"/>
        <v/>
      </c>
      <c r="R21" s="729" t="str">
        <f t="shared" si="1"/>
        <v/>
      </c>
      <c r="S21" s="622" t="str">
        <f t="shared" si="8"/>
        <v/>
      </c>
    </row>
    <row r="22" spans="1:19" ht="18" customHeight="1">
      <c r="A22" s="619" t="s">
        <v>2118</v>
      </c>
      <c r="B22" s="1959" t="s">
        <v>508</v>
      </c>
      <c r="C22" s="1959"/>
      <c r="D22" s="620">
        <f>'03建設工事'!D59</f>
        <v>0</v>
      </c>
      <c r="E22" s="621">
        <f>'03建設工事'!I59</f>
        <v>0</v>
      </c>
      <c r="F22" s="621">
        <f>'03建設工事'!L59</f>
        <v>0</v>
      </c>
      <c r="H22" s="622" t="str">
        <f t="shared" si="3"/>
        <v/>
      </c>
      <c r="I22" s="622" t="str">
        <f t="shared" si="2"/>
        <v/>
      </c>
      <c r="J22" s="729" t="str">
        <f t="shared" si="0"/>
        <v/>
      </c>
      <c r="K22" s="622" t="str">
        <f>IF($K$5="×","",IF(E22=0,"",IF(E22&lt;500,"C",IF(E22&lt;800,"B","A"))))</f>
        <v/>
      </c>
      <c r="L22" s="622" t="str">
        <f>IF($L$5="×","",IF(E22=0,"",IF(E22&lt;700,"B","A")))</f>
        <v/>
      </c>
      <c r="M22" s="622" t="str">
        <f t="shared" si="9"/>
        <v/>
      </c>
      <c r="N22" s="622" t="str">
        <f t="shared" si="6"/>
        <v/>
      </c>
      <c r="O22" s="622" t="str">
        <f t="shared" si="10"/>
        <v/>
      </c>
      <c r="P22" s="622" t="str">
        <f t="shared" si="7"/>
        <v/>
      </c>
      <c r="Q22" s="622" t="str">
        <f t="shared" si="4"/>
        <v/>
      </c>
      <c r="R22" s="729" t="str">
        <f t="shared" si="1"/>
        <v/>
      </c>
      <c r="S22" s="622" t="str">
        <f t="shared" si="8"/>
        <v/>
      </c>
    </row>
    <row r="23" spans="1:19" ht="18" customHeight="1">
      <c r="A23" s="619" t="s">
        <v>2119</v>
      </c>
      <c r="B23" s="1959" t="s">
        <v>509</v>
      </c>
      <c r="C23" s="1959"/>
      <c r="D23" s="620">
        <f>'03建設工事'!D60</f>
        <v>0</v>
      </c>
      <c r="E23" s="621">
        <f>'03建設工事'!I60</f>
        <v>0</v>
      </c>
      <c r="F23" s="621">
        <f>'03建設工事'!L60</f>
        <v>0</v>
      </c>
      <c r="H23" s="622" t="str">
        <f t="shared" si="3"/>
        <v/>
      </c>
      <c r="I23" s="622" t="str">
        <f t="shared" si="2"/>
        <v/>
      </c>
      <c r="J23" s="729" t="str">
        <f t="shared" si="0"/>
        <v/>
      </c>
      <c r="K23" s="622" t="str">
        <f>IF($K$5="×","",IF(E23=0,"",IF(E23&lt;500,"C",IF(E23&lt;800,"B","A"))))</f>
        <v/>
      </c>
      <c r="L23" s="622" t="str">
        <f>IF($L$5="×","",IF(E23=0,"",IF(E23&lt;700,"B","A")))</f>
        <v/>
      </c>
      <c r="M23" s="622" t="str">
        <f t="shared" si="9"/>
        <v/>
      </c>
      <c r="N23" s="622" t="str">
        <f t="shared" si="6"/>
        <v/>
      </c>
      <c r="O23" s="622" t="str">
        <f t="shared" si="10"/>
        <v/>
      </c>
      <c r="P23" s="622" t="str">
        <f t="shared" si="7"/>
        <v/>
      </c>
      <c r="Q23" s="622" t="str">
        <f t="shared" si="4"/>
        <v/>
      </c>
      <c r="R23" s="729" t="str">
        <f t="shared" si="1"/>
        <v/>
      </c>
      <c r="S23" s="622" t="str">
        <f t="shared" si="8"/>
        <v/>
      </c>
    </row>
    <row r="24" spans="1:19" ht="18" customHeight="1">
      <c r="A24" s="619" t="s">
        <v>2120</v>
      </c>
      <c r="B24" s="1959" t="s">
        <v>510</v>
      </c>
      <c r="C24" s="1959"/>
      <c r="D24" s="620">
        <f>'03建設工事'!D61</f>
        <v>0</v>
      </c>
      <c r="E24" s="621">
        <f>'03建設工事'!I61</f>
        <v>0</v>
      </c>
      <c r="F24" s="621">
        <f>'03建設工事'!L61</f>
        <v>0</v>
      </c>
      <c r="H24" s="622" t="str">
        <f t="shared" si="3"/>
        <v/>
      </c>
      <c r="I24" s="622" t="str">
        <f t="shared" si="2"/>
        <v/>
      </c>
      <c r="J24" s="729" t="str">
        <f t="shared" si="0"/>
        <v/>
      </c>
      <c r="K24" s="622" t="str">
        <f>IF($K$5="×","",IF(E24=0,"",IF(E24&lt;500,"C",IF(E24&lt;800,"B","A"))))</f>
        <v/>
      </c>
      <c r="L24" s="622" t="str">
        <f>IF($L$5="×","",IF(E24=0,"",IF(E24&lt;700,"B","A")))</f>
        <v/>
      </c>
      <c r="M24" s="622" t="str">
        <f>IF($M$5="×","",IF(E24=0,"",IF(E24&lt;700,"B","A")))</f>
        <v/>
      </c>
      <c r="N24" s="622" t="str">
        <f t="shared" si="6"/>
        <v/>
      </c>
      <c r="O24" s="622" t="str">
        <f t="shared" si="10"/>
        <v/>
      </c>
      <c r="P24" s="622" t="str">
        <f t="shared" si="7"/>
        <v/>
      </c>
      <c r="Q24" s="622" t="str">
        <f t="shared" si="4"/>
        <v/>
      </c>
      <c r="R24" s="729" t="str">
        <f t="shared" si="1"/>
        <v/>
      </c>
      <c r="S24" s="622" t="str">
        <f t="shared" si="8"/>
        <v/>
      </c>
    </row>
    <row r="25" spans="1:19" ht="18" customHeight="1">
      <c r="A25" s="619" t="s">
        <v>2121</v>
      </c>
      <c r="B25" s="1959" t="s">
        <v>511</v>
      </c>
      <c r="C25" s="1959"/>
      <c r="D25" s="620">
        <f>'03建設工事'!D62</f>
        <v>0</v>
      </c>
      <c r="E25" s="621">
        <f>'03建設工事'!I62</f>
        <v>0</v>
      </c>
      <c r="F25" s="621">
        <f>'03建設工事'!L62</f>
        <v>0</v>
      </c>
      <c r="H25" s="622" t="str">
        <f t="shared" si="3"/>
        <v/>
      </c>
      <c r="I25" s="622" t="str">
        <f t="shared" si="2"/>
        <v/>
      </c>
      <c r="J25" s="729" t="str">
        <f t="shared" si="0"/>
        <v/>
      </c>
      <c r="K25" s="622" t="str">
        <f>IF($K$5="×","",IF(E25=0,"",IF(E25&lt;800,"C",IF(E25&lt;1000,"B","A"))))</f>
        <v/>
      </c>
      <c r="L25" s="622" t="str">
        <f>IF($L$5="×","",IF(E25=0,"",IF(E25&lt;700,"C",IF(E25&lt;1000,"B","A"))))</f>
        <v/>
      </c>
      <c r="M25" s="731" t="str">
        <f>IF($M$5="×","",IF(E25=0,"",IF(E25&lt;850,"B","A")))</f>
        <v/>
      </c>
      <c r="N25" s="622" t="str">
        <f t="shared" si="6"/>
        <v/>
      </c>
      <c r="O25" s="622" t="str">
        <f>IF($O$5="×","",IF(E25=0,"",IF(E25&lt;650,"C",IF(E25&lt;850,"B","A"))))</f>
        <v/>
      </c>
      <c r="P25" s="622" t="str">
        <f>IF($P$5="×","",IF(E25=0,"",IF(E25&lt;800,"C",IF(E25&lt;1000,"B","A"))))</f>
        <v/>
      </c>
      <c r="Q25" s="622" t="str">
        <f t="shared" si="4"/>
        <v/>
      </c>
      <c r="R25" s="729" t="str">
        <f t="shared" si="1"/>
        <v/>
      </c>
      <c r="S25" s="622" t="str">
        <f t="shared" si="8"/>
        <v/>
      </c>
    </row>
    <row r="26" spans="1:19" ht="18" customHeight="1">
      <c r="A26" s="619" t="s">
        <v>2122</v>
      </c>
      <c r="B26" s="1959" t="s">
        <v>512</v>
      </c>
      <c r="C26" s="1959"/>
      <c r="D26" s="620">
        <f>'03建設工事'!D63</f>
        <v>0</v>
      </c>
      <c r="E26" s="621">
        <f>'03建設工事'!I63</f>
        <v>0</v>
      </c>
      <c r="F26" s="621">
        <f>'03建設工事'!L63</f>
        <v>0</v>
      </c>
      <c r="H26" s="622" t="str">
        <f t="shared" si="3"/>
        <v/>
      </c>
      <c r="I26" s="622" t="str">
        <f t="shared" si="2"/>
        <v/>
      </c>
      <c r="J26" s="729" t="str">
        <f t="shared" si="0"/>
        <v/>
      </c>
      <c r="K26" s="622" t="str">
        <f>IF($K$5="×","",IF(E26=0,"",IF(E26&lt;500,"C",IF(E26&lt;800,"B","A"))))</f>
        <v/>
      </c>
      <c r="L26" s="622" t="str">
        <f>IF($L$5="×","",IF(E26=0,"",IF(E26&lt;700,"B","A")))</f>
        <v/>
      </c>
      <c r="M26" s="622" t="str">
        <f>IF($M$5="×","",IF(E26=0,"",IF(E26&lt;700,"B","A")))</f>
        <v/>
      </c>
      <c r="N26" s="622" t="str">
        <f t="shared" si="6"/>
        <v/>
      </c>
      <c r="O26" s="622" t="str">
        <f t="shared" si="10"/>
        <v/>
      </c>
      <c r="P26" s="622" t="str">
        <f t="shared" si="7"/>
        <v/>
      </c>
      <c r="Q26" s="622" t="str">
        <f t="shared" si="4"/>
        <v/>
      </c>
      <c r="R26" s="729" t="str">
        <f t="shared" si="1"/>
        <v/>
      </c>
      <c r="S26" s="622" t="str">
        <f t="shared" si="8"/>
        <v/>
      </c>
    </row>
    <row r="27" spans="1:19" ht="18" customHeight="1">
      <c r="A27" s="619" t="s">
        <v>2123</v>
      </c>
      <c r="B27" s="1959" t="s">
        <v>513</v>
      </c>
      <c r="C27" s="1959"/>
      <c r="D27" s="620">
        <f>'03建設工事'!D64</f>
        <v>0</v>
      </c>
      <c r="E27" s="621">
        <f>'03建設工事'!I64</f>
        <v>0</v>
      </c>
      <c r="F27" s="621">
        <f>'03建設工事'!L64</f>
        <v>0</v>
      </c>
      <c r="H27" s="622" t="str">
        <f t="shared" si="3"/>
        <v/>
      </c>
      <c r="I27" s="622" t="str">
        <f t="shared" si="2"/>
        <v/>
      </c>
      <c r="J27" s="729" t="str">
        <f t="shared" si="0"/>
        <v/>
      </c>
      <c r="K27" s="622" t="str">
        <f>IF($K$5="×","",IF(E27=0,"",IF(E27&lt;800,"C",IF(E27&lt;1000,"B","A"))))</f>
        <v/>
      </c>
      <c r="L27" s="622" t="str">
        <f>IF($L$5="×","",IF(E27=0,"",IF(E27&lt;700,"C",IF(E27&lt;1000,"B","A"))))</f>
        <v/>
      </c>
      <c r="M27" s="731" t="str">
        <f>IF($M$5="×","",IF(E27=0,"",IF(E27&lt;850,"B","A")))</f>
        <v/>
      </c>
      <c r="N27" s="622" t="str">
        <f t="shared" si="6"/>
        <v/>
      </c>
      <c r="O27" s="622" t="str">
        <f>IF($O$5="×","",IF(E27=0,"",IF(E27&lt;650,"C",IF(E27&lt;850,"B","A"))))</f>
        <v/>
      </c>
      <c r="P27" s="622" t="str">
        <f>IF($P$5="×","",IF(E27=0,"",IF(E27&lt;800,"C",IF(E27&lt;1000,"B","A"))))</f>
        <v/>
      </c>
      <c r="Q27" s="622" t="str">
        <f t="shared" si="4"/>
        <v/>
      </c>
      <c r="R27" s="729" t="str">
        <f t="shared" si="1"/>
        <v/>
      </c>
      <c r="S27" s="622" t="str">
        <f t="shared" si="8"/>
        <v/>
      </c>
    </row>
    <row r="28" spans="1:19" ht="18" customHeight="1">
      <c r="A28" s="619" t="s">
        <v>2124</v>
      </c>
      <c r="B28" s="1959" t="s">
        <v>514</v>
      </c>
      <c r="C28" s="1959"/>
      <c r="D28" s="620">
        <f>'03建設工事'!D65</f>
        <v>0</v>
      </c>
      <c r="E28" s="621">
        <f>'03建設工事'!I65</f>
        <v>0</v>
      </c>
      <c r="F28" s="621">
        <f>'03建設工事'!L65</f>
        <v>0</v>
      </c>
      <c r="H28" s="622" t="str">
        <f t="shared" si="3"/>
        <v/>
      </c>
      <c r="I28" s="622" t="str">
        <f t="shared" si="2"/>
        <v/>
      </c>
      <c r="J28" s="729" t="str">
        <f t="shared" si="0"/>
        <v/>
      </c>
      <c r="K28" s="622" t="str">
        <f>IF($K$5="×","",IF(E28=0,"",IF(E28&lt;500,"C",IF(E28&lt;800,"B","A"))))</f>
        <v/>
      </c>
      <c r="L28" s="622" t="str">
        <f t="shared" ref="L28:L35" si="11">IF($L$5="×","",IF(E28=0,"",IF(E28&lt;700,"B","A")))</f>
        <v/>
      </c>
      <c r="M28" s="622" t="str">
        <f>IF($M$5="×","",IF(E28=0,"",IF(E28&lt;700,"B","A")))</f>
        <v/>
      </c>
      <c r="N28" s="622" t="str">
        <f t="shared" si="6"/>
        <v/>
      </c>
      <c r="O28" s="622" t="str">
        <f t="shared" si="10"/>
        <v/>
      </c>
      <c r="P28" s="622" t="str">
        <f t="shared" si="7"/>
        <v/>
      </c>
      <c r="Q28" s="622" t="str">
        <f t="shared" si="4"/>
        <v/>
      </c>
      <c r="R28" s="729" t="str">
        <f t="shared" si="1"/>
        <v/>
      </c>
      <c r="S28" s="622" t="str">
        <f t="shared" si="8"/>
        <v/>
      </c>
    </row>
    <row r="29" spans="1:19" ht="18" customHeight="1">
      <c r="A29" s="619" t="s">
        <v>2125</v>
      </c>
      <c r="B29" s="1959" t="s">
        <v>515</v>
      </c>
      <c r="C29" s="1959"/>
      <c r="D29" s="620">
        <f>'03建設工事'!D66</f>
        <v>0</v>
      </c>
      <c r="E29" s="621">
        <f>'03建設工事'!I66</f>
        <v>0</v>
      </c>
      <c r="F29" s="621">
        <f>'03建設工事'!L66</f>
        <v>0</v>
      </c>
      <c r="H29" s="622" t="str">
        <f t="shared" si="3"/>
        <v/>
      </c>
      <c r="I29" s="622" t="str">
        <f t="shared" si="2"/>
        <v/>
      </c>
      <c r="J29" s="729" t="str">
        <f t="shared" si="0"/>
        <v/>
      </c>
      <c r="K29" s="622" t="str">
        <f>IF($K$5="×","",IF(E29=0,"",IF(E29&lt;500,"C",IF(E29&lt;800,"B","A"))))</f>
        <v/>
      </c>
      <c r="L29" s="622" t="str">
        <f t="shared" si="11"/>
        <v/>
      </c>
      <c r="M29" s="622" t="str">
        <f t="shared" ref="M29" si="12">IF($M$5="×","",IF(E29=0,"",IF(E29&lt;700,"B","A")))</f>
        <v/>
      </c>
      <c r="N29" s="622" t="str">
        <f t="shared" si="6"/>
        <v/>
      </c>
      <c r="O29" s="622" t="str">
        <f t="shared" si="10"/>
        <v/>
      </c>
      <c r="P29" s="622" t="str">
        <f t="shared" si="7"/>
        <v/>
      </c>
      <c r="Q29" s="622" t="str">
        <f t="shared" si="4"/>
        <v/>
      </c>
      <c r="R29" s="729" t="str">
        <f t="shared" si="1"/>
        <v/>
      </c>
      <c r="S29" s="622" t="str">
        <f t="shared" si="8"/>
        <v/>
      </c>
    </row>
    <row r="30" spans="1:19" ht="18" customHeight="1">
      <c r="A30" s="619" t="s">
        <v>2126</v>
      </c>
      <c r="B30" s="1959" t="s">
        <v>516</v>
      </c>
      <c r="C30" s="1959"/>
      <c r="D30" s="620">
        <f>'03建設工事'!D67</f>
        <v>0</v>
      </c>
      <c r="E30" s="621">
        <f>'03建設工事'!I67</f>
        <v>0</v>
      </c>
      <c r="F30" s="621">
        <f>'03建設工事'!L67</f>
        <v>0</v>
      </c>
      <c r="H30" s="622" t="str">
        <f t="shared" si="3"/>
        <v/>
      </c>
      <c r="I30" s="622" t="str">
        <f t="shared" si="2"/>
        <v/>
      </c>
      <c r="J30" s="729" t="str">
        <f t="shared" si="0"/>
        <v/>
      </c>
      <c r="K30" s="622" t="str">
        <f>IF($K$5="×","",IF(E30=0,"",IF(E30&lt;500,"C",IF(E30&lt;800,"B","A"))))</f>
        <v/>
      </c>
      <c r="L30" s="622" t="str">
        <f t="shared" si="11"/>
        <v/>
      </c>
      <c r="M30" s="622" t="str">
        <f>IF($M$5="×","",IF(E30=0,"",IF(E30&lt;700,"B","A")))</f>
        <v/>
      </c>
      <c r="N30" s="622" t="str">
        <f t="shared" si="6"/>
        <v/>
      </c>
      <c r="O30" s="622" t="str">
        <f t="shared" si="10"/>
        <v/>
      </c>
      <c r="P30" s="622" t="str">
        <f t="shared" si="7"/>
        <v/>
      </c>
      <c r="Q30" s="622" t="str">
        <f t="shared" si="4"/>
        <v/>
      </c>
      <c r="R30" s="729" t="str">
        <f t="shared" si="1"/>
        <v/>
      </c>
      <c r="S30" s="622" t="str">
        <f t="shared" ref="S30:S35" si="13">IF($S$5="×","",IF(E30=0,"",IF(E30&lt;650,"B","A")))</f>
        <v/>
      </c>
    </row>
    <row r="31" spans="1:19" ht="18" customHeight="1">
      <c r="A31" s="619" t="s">
        <v>2127</v>
      </c>
      <c r="B31" s="1959" t="s">
        <v>517</v>
      </c>
      <c r="C31" s="1959"/>
      <c r="D31" s="620">
        <f>'03建設工事'!D68</f>
        <v>0</v>
      </c>
      <c r="E31" s="621">
        <f>'03建設工事'!I68</f>
        <v>0</v>
      </c>
      <c r="F31" s="621">
        <f>'03建設工事'!L68</f>
        <v>0</v>
      </c>
      <c r="H31" s="622" t="str">
        <f>IF($H$5="×","",IF(E31=0,"",IF(E31&gt;=590,"A","B")))</f>
        <v/>
      </c>
      <c r="I31" s="622" t="str">
        <f>IF($I$5="×","",IF(E31=0,"",IF(D31=1,"B",IF(D31=2,"A"))))</f>
        <v/>
      </c>
      <c r="J31" s="729" t="str">
        <f t="shared" si="0"/>
        <v/>
      </c>
      <c r="K31" s="622" t="str">
        <f>IF($K$5="×","",IF(E31=0,"",IF(E31&lt;850,"C",IF(E31&lt;1200,"B","A"))))</f>
        <v/>
      </c>
      <c r="L31" s="622" t="str">
        <f>IF($L$5="×","",IF(E31=0,"",IF(E31&lt;850,"C",IF(E31&lt;1300,"B","A"))))</f>
        <v/>
      </c>
      <c r="M31" s="622" t="str">
        <f>IF($M$5="×","",IF(E31=0,"",IF(E31&lt;850,"B","A")))</f>
        <v/>
      </c>
      <c r="N31" s="734" t="str">
        <f>IF($N$5="×","",IF(E31=0,"",IF(E31&lt;700,"C",IF(E31&lt;1000,"B","A"))))</f>
        <v/>
      </c>
      <c r="O31" s="622" t="str">
        <f>IF($O$5="×","",IF(E31=0,"",IF(E31&lt;700,"C",IF(E31&lt;850,"B","A"))))</f>
        <v/>
      </c>
      <c r="P31" s="622" t="str">
        <f>IF($P$5="×","",IF(E31=0,"",IF(E31&lt;750,"C",IF(E31&lt;1000,"B","A"))))</f>
        <v/>
      </c>
      <c r="Q31" s="622" t="str">
        <f>IF($Q$5="×","",IF(E31=0,"",IF(E31&gt;=590,"A","B")))</f>
        <v/>
      </c>
      <c r="R31" s="729" t="str">
        <f t="shared" si="1"/>
        <v/>
      </c>
      <c r="S31" s="622" t="str">
        <f t="shared" si="13"/>
        <v/>
      </c>
    </row>
    <row r="32" spans="1:19" ht="18" customHeight="1">
      <c r="A32" s="619" t="s">
        <v>2128</v>
      </c>
      <c r="B32" s="1961" t="s">
        <v>518</v>
      </c>
      <c r="C32" s="1959"/>
      <c r="D32" s="620">
        <f>'03建設工事'!D69</f>
        <v>0</v>
      </c>
      <c r="E32" s="621">
        <f>'03建設工事'!I69</f>
        <v>0</v>
      </c>
      <c r="F32" s="621">
        <f>'03建設工事'!L69</f>
        <v>0</v>
      </c>
      <c r="H32" s="622" t="str">
        <f>IF($H$5="×","",IF(E32=0,"","-"))</f>
        <v/>
      </c>
      <c r="I32" s="622" t="str">
        <f>IF($I$5="×","",IF(E32=0,"",IF(D32=1,"B",IF(D32=2,"A"))))</f>
        <v/>
      </c>
      <c r="J32" s="729" t="str">
        <f t="shared" si="0"/>
        <v/>
      </c>
      <c r="K32" s="622" t="str">
        <f>IF($K$5="×","",IF(E32=0,"",IF(E32&lt;500,"C",IF(E32&lt;800,"B","A"))))</f>
        <v/>
      </c>
      <c r="L32" s="622" t="str">
        <f t="shared" si="11"/>
        <v/>
      </c>
      <c r="M32" s="622" t="str">
        <f>IF($M$5="×","",IF(E32=0,"",IF(E32&lt;700,"B","A")))</f>
        <v/>
      </c>
      <c r="N32" s="622" t="str">
        <f t="shared" si="6"/>
        <v/>
      </c>
      <c r="O32" s="622" t="str">
        <f t="shared" si="10"/>
        <v/>
      </c>
      <c r="P32" s="622" t="str">
        <f>IF($P$5="×","",IF(E32=0,"",IF(E32&lt;800,"B","A")))</f>
        <v/>
      </c>
      <c r="Q32" s="622" t="str">
        <f>IF($Q$5="×","",IF(E32=0,"","-"))</f>
        <v/>
      </c>
      <c r="R32" s="729" t="str">
        <f t="shared" si="1"/>
        <v/>
      </c>
      <c r="S32" s="622" t="str">
        <f t="shared" si="13"/>
        <v/>
      </c>
    </row>
    <row r="33" spans="1:19" ht="18" customHeight="1">
      <c r="A33" s="619" t="s">
        <v>2129</v>
      </c>
      <c r="B33" s="1959" t="s">
        <v>519</v>
      </c>
      <c r="C33" s="1959"/>
      <c r="D33" s="620">
        <f>'03建設工事'!D70</f>
        <v>0</v>
      </c>
      <c r="E33" s="621">
        <f>'03建設工事'!I70</f>
        <v>0</v>
      </c>
      <c r="F33" s="621">
        <f>'03建設工事'!L70</f>
        <v>0</v>
      </c>
      <c r="H33" s="622" t="str">
        <f>IF($H$5="×","",IF(E33=0,"","-"))</f>
        <v/>
      </c>
      <c r="I33" s="622" t="str">
        <f>IF($I$5="×","",IF(E33=0,"",IF(D33=1,"B",IF(D33=2,"A"))))</f>
        <v/>
      </c>
      <c r="J33" s="729" t="str">
        <f t="shared" si="0"/>
        <v/>
      </c>
      <c r="K33" s="622" t="str">
        <f>IF($K$5="×","",IF(E33=0,"",IF(E33&lt;500,"C",IF(E33&lt;800,"B","A"))))</f>
        <v/>
      </c>
      <c r="L33" s="622" t="str">
        <f t="shared" si="11"/>
        <v/>
      </c>
      <c r="M33" s="622" t="str">
        <f t="shared" ref="M33" si="14">IF($M$5="×","",IF(E33=0,"",IF(E33&lt;700,"B","A")))</f>
        <v/>
      </c>
      <c r="N33" s="622" t="str">
        <f t="shared" si="6"/>
        <v/>
      </c>
      <c r="O33" s="622" t="str">
        <f t="shared" si="10"/>
        <v/>
      </c>
      <c r="P33" s="622" t="str">
        <f>IF($P$5="×","",IF(E33=0,"",IF(E33&lt;800,"B","A")))</f>
        <v/>
      </c>
      <c r="Q33" s="622" t="str">
        <f t="shared" ref="Q33:Q35" si="15">IF($Q$5="×","",IF(E33=0,"","-"))</f>
        <v/>
      </c>
      <c r="R33" s="729" t="str">
        <f t="shared" si="1"/>
        <v/>
      </c>
      <c r="S33" s="622" t="str">
        <f t="shared" si="13"/>
        <v/>
      </c>
    </row>
    <row r="34" spans="1:19" ht="16.5" customHeight="1">
      <c r="A34" s="801" t="s">
        <v>2508</v>
      </c>
      <c r="B34" s="1962" t="s">
        <v>520</v>
      </c>
      <c r="C34" s="1962"/>
      <c r="D34" s="620">
        <f>'03建設工事'!D71</f>
        <v>0</v>
      </c>
      <c r="E34" s="621">
        <f>'03建設工事'!I71</f>
        <v>0</v>
      </c>
      <c r="F34" s="621">
        <f>'03建設工事'!L71</f>
        <v>0</v>
      </c>
      <c r="H34" s="622" t="str">
        <f>IF($H$5="×","",IF(E34=0,"","-"))</f>
        <v/>
      </c>
      <c r="I34" s="622" t="str">
        <f>IF($I$5="×","",IF(E34=0,"",IF(D34=1,"B",IF(D34=2,"A"))))</f>
        <v/>
      </c>
      <c r="J34" s="729" t="str">
        <f t="shared" si="0"/>
        <v/>
      </c>
      <c r="K34" s="622" t="str">
        <f>IF($K$5="×","",IF(E34=0,"",IF(E34&lt;850,"C",IF(E34&lt;1200,"B","A"))))</f>
        <v/>
      </c>
      <c r="L34" s="622" t="str">
        <f t="shared" si="11"/>
        <v/>
      </c>
      <c r="M34" s="622" t="str">
        <f>IF($M$5="×","",IF(E34=0,"",IF(E34&lt;700,"B","A")))</f>
        <v/>
      </c>
      <c r="N34" s="622" t="str">
        <f t="shared" si="6"/>
        <v/>
      </c>
      <c r="O34" s="622" t="str">
        <f t="shared" si="10"/>
        <v/>
      </c>
      <c r="P34" s="622" t="str">
        <f>IF($P$5="×","",IF(E34=0,"",IF(E34&lt;800,"B","A")))</f>
        <v/>
      </c>
      <c r="Q34" s="622" t="str">
        <f t="shared" si="15"/>
        <v/>
      </c>
      <c r="R34" s="729" t="str">
        <f t="shared" si="1"/>
        <v/>
      </c>
      <c r="S34" s="622" t="str">
        <f t="shared" si="13"/>
        <v/>
      </c>
    </row>
    <row r="35" spans="1:19" ht="16.5" customHeight="1">
      <c r="A35" s="726"/>
      <c r="B35" s="1951" t="s">
        <v>371</v>
      </c>
      <c r="C35" s="1951"/>
      <c r="D35" s="620">
        <f>'03建設工事'!D72</f>
        <v>0</v>
      </c>
      <c r="E35" s="621">
        <f>'03建設工事'!I72</f>
        <v>0</v>
      </c>
      <c r="F35" s="621">
        <f>'03建設工事'!L72</f>
        <v>0</v>
      </c>
      <c r="H35" s="622" t="str">
        <f>IF($H$5="×","",IF(E35=0,"","-"))</f>
        <v/>
      </c>
      <c r="I35" s="622" t="str">
        <f>IF($I$5="×","",IF(E35=0,"",IF(D35=1,"B",IF(D35=2,"A"))))</f>
        <v/>
      </c>
      <c r="J35" s="729" t="str">
        <f t="shared" si="0"/>
        <v/>
      </c>
      <c r="K35" s="622" t="str">
        <f>IF($K$5="×","",IF(E35=0,"",IF(E35&lt;500,"C",IF(E35&lt;800,"B","A"))))</f>
        <v/>
      </c>
      <c r="L35" s="622" t="str">
        <f t="shared" si="11"/>
        <v/>
      </c>
      <c r="M35" s="622" t="str">
        <f>IF($M$5="×","",IF(E35=0,"",IF(E35&lt;700,"B","A")))</f>
        <v/>
      </c>
      <c r="N35" s="622" t="str">
        <f t="shared" si="6"/>
        <v/>
      </c>
      <c r="O35" s="622" t="str">
        <f t="shared" si="10"/>
        <v/>
      </c>
      <c r="P35" s="622" t="str">
        <f>IF($P$5="×","",IF(E35=0,"",IF(E35&lt;800,"B","A")))</f>
        <v/>
      </c>
      <c r="Q35" s="622" t="str">
        <f t="shared" si="15"/>
        <v/>
      </c>
      <c r="R35" s="729" t="str">
        <f t="shared" si="1"/>
        <v/>
      </c>
      <c r="S35" s="622" t="str">
        <f t="shared" si="13"/>
        <v/>
      </c>
    </row>
    <row r="36" spans="1:19">
      <c r="K36" s="730"/>
      <c r="L36" s="730"/>
    </row>
  </sheetData>
  <sheetProtection algorithmName="SHA-512" hashValue="o4WAIo3z2ZkLybLZr1rsi5pmLF9iL1UlviPD23TFoERkcPkZHXBsInpYJHHvco1Ph2DHnICmFTrZNro8muDOMw==" saltValue="6z000p+9HnIqWgR6EP/qDQ==" spinCount="100000" sheet="1" selectLockedCells="1"/>
  <mergeCells count="36">
    <mergeCell ref="B30:C30"/>
    <mergeCell ref="B31:C31"/>
    <mergeCell ref="B32:C32"/>
    <mergeCell ref="B33:C33"/>
    <mergeCell ref="B34:C34"/>
    <mergeCell ref="B14:C14"/>
    <mergeCell ref="B15:C15"/>
    <mergeCell ref="B16:C16"/>
    <mergeCell ref="B29:C29"/>
    <mergeCell ref="B18:C18"/>
    <mergeCell ref="B19:C19"/>
    <mergeCell ref="B20:C20"/>
    <mergeCell ref="B21:C21"/>
    <mergeCell ref="B22:C22"/>
    <mergeCell ref="B23:C23"/>
    <mergeCell ref="B24:C24"/>
    <mergeCell ref="B25:C25"/>
    <mergeCell ref="B26:C26"/>
    <mergeCell ref="B27:C27"/>
    <mergeCell ref="B28:C28"/>
    <mergeCell ref="B35:C35"/>
    <mergeCell ref="A2:B2"/>
    <mergeCell ref="C2:F2"/>
    <mergeCell ref="A4:A5"/>
    <mergeCell ref="B4:C5"/>
    <mergeCell ref="E4:E5"/>
    <mergeCell ref="F4:F5"/>
    <mergeCell ref="B17:C17"/>
    <mergeCell ref="B6:C6"/>
    <mergeCell ref="B7:C7"/>
    <mergeCell ref="B8:C8"/>
    <mergeCell ref="B9:C9"/>
    <mergeCell ref="B10:C10"/>
    <mergeCell ref="B11:C11"/>
    <mergeCell ref="B12:C12"/>
    <mergeCell ref="B13:C13"/>
  </mergeCells>
  <phoneticPr fontId="2"/>
  <printOptions horizontalCentered="1"/>
  <pageMargins left="0.43307086614173229" right="0.15748031496062992" top="0.98425196850393704" bottom="0.59055118110236227" header="0.51181102362204722" footer="0.31496062992125984"/>
  <pageSetup paperSize="9" scale="81" orientation="landscape" horizontalDpi="300" verticalDpi="300" r:id="rId1"/>
  <headerFooter alignWithMargins="0">
    <oddHeader>&amp;R&amp;"ＭＳ ゴシック,標準"&amp;8令和３・４年度</oddHeader>
    <oddFooter>&amp;R&amp;A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38"/>
  <sheetViews>
    <sheetView showZeros="0" view="pageBreakPreview" zoomScale="85" zoomScaleNormal="100" zoomScaleSheetLayoutView="85" workbookViewId="0">
      <selection activeCell="I4" sqref="I4:K4"/>
    </sheetView>
  </sheetViews>
  <sheetFormatPr defaultRowHeight="13.5"/>
  <cols>
    <col min="1" max="1" width="3.375" style="626" customWidth="1"/>
    <col min="2" max="3" width="6.625" style="539" customWidth="1"/>
    <col min="4" max="4" width="7.5" style="539" customWidth="1"/>
    <col min="5" max="12" width="6.625" style="539" customWidth="1"/>
    <col min="13" max="13" width="12.875" style="539" customWidth="1"/>
    <col min="14" max="14" width="10.25" style="539" customWidth="1"/>
    <col min="15" max="15" width="5.75" style="539" customWidth="1"/>
    <col min="16" max="16" width="12.75" style="539" customWidth="1"/>
    <col min="17" max="18" width="8.125" style="539" customWidth="1"/>
    <col min="19" max="254" width="9" style="539"/>
    <col min="255" max="255" width="3.375" style="539" customWidth="1"/>
    <col min="256" max="266" width="8.125" style="539" customWidth="1"/>
    <col min="267" max="269" width="9.875" style="539" customWidth="1"/>
    <col min="270" max="271" width="8.125" style="539" customWidth="1"/>
    <col min="272" max="272" width="3.5" style="539" customWidth="1"/>
    <col min="273" max="274" width="8.125" style="539" customWidth="1"/>
    <col min="275" max="510" width="9" style="539"/>
    <col min="511" max="511" width="3.375" style="539" customWidth="1"/>
    <col min="512" max="522" width="8.125" style="539" customWidth="1"/>
    <col min="523" max="525" width="9.875" style="539" customWidth="1"/>
    <col min="526" max="527" width="8.125" style="539" customWidth="1"/>
    <col min="528" max="528" width="3.5" style="539" customWidth="1"/>
    <col min="529" max="530" width="8.125" style="539" customWidth="1"/>
    <col min="531" max="766" width="9" style="539"/>
    <col min="767" max="767" width="3.375" style="539" customWidth="1"/>
    <col min="768" max="778" width="8.125" style="539" customWidth="1"/>
    <col min="779" max="781" width="9.875" style="539" customWidth="1"/>
    <col min="782" max="783" width="8.125" style="539" customWidth="1"/>
    <col min="784" max="784" width="3.5" style="539" customWidth="1"/>
    <col min="785" max="786" width="8.125" style="539" customWidth="1"/>
    <col min="787" max="1022" width="9" style="539"/>
    <col min="1023" max="1023" width="3.375" style="539" customWidth="1"/>
    <col min="1024" max="1034" width="8.125" style="539" customWidth="1"/>
    <col min="1035" max="1037" width="9.875" style="539" customWidth="1"/>
    <col min="1038" max="1039" width="8.125" style="539" customWidth="1"/>
    <col min="1040" max="1040" width="3.5" style="539" customWidth="1"/>
    <col min="1041" max="1042" width="8.125" style="539" customWidth="1"/>
    <col min="1043" max="1278" width="9" style="539"/>
    <col min="1279" max="1279" width="3.375" style="539" customWidth="1"/>
    <col min="1280" max="1290" width="8.125" style="539" customWidth="1"/>
    <col min="1291" max="1293" width="9.875" style="539" customWidth="1"/>
    <col min="1294" max="1295" width="8.125" style="539" customWidth="1"/>
    <col min="1296" max="1296" width="3.5" style="539" customWidth="1"/>
    <col min="1297" max="1298" width="8.125" style="539" customWidth="1"/>
    <col min="1299" max="1534" width="9" style="539"/>
    <col min="1535" max="1535" width="3.375" style="539" customWidth="1"/>
    <col min="1536" max="1546" width="8.125" style="539" customWidth="1"/>
    <col min="1547" max="1549" width="9.875" style="539" customWidth="1"/>
    <col min="1550" max="1551" width="8.125" style="539" customWidth="1"/>
    <col min="1552" max="1552" width="3.5" style="539" customWidth="1"/>
    <col min="1553" max="1554" width="8.125" style="539" customWidth="1"/>
    <col min="1555" max="1790" width="9" style="539"/>
    <col min="1791" max="1791" width="3.375" style="539" customWidth="1"/>
    <col min="1792" max="1802" width="8.125" style="539" customWidth="1"/>
    <col min="1803" max="1805" width="9.875" style="539" customWidth="1"/>
    <col min="1806" max="1807" width="8.125" style="539" customWidth="1"/>
    <col min="1808" max="1808" width="3.5" style="539" customWidth="1"/>
    <col min="1809" max="1810" width="8.125" style="539" customWidth="1"/>
    <col min="1811" max="2046" width="9" style="539"/>
    <col min="2047" max="2047" width="3.375" style="539" customWidth="1"/>
    <col min="2048" max="2058" width="8.125" style="539" customWidth="1"/>
    <col min="2059" max="2061" width="9.875" style="539" customWidth="1"/>
    <col min="2062" max="2063" width="8.125" style="539" customWidth="1"/>
    <col min="2064" max="2064" width="3.5" style="539" customWidth="1"/>
    <col min="2065" max="2066" width="8.125" style="539" customWidth="1"/>
    <col min="2067" max="2302" width="9" style="539"/>
    <col min="2303" max="2303" width="3.375" style="539" customWidth="1"/>
    <col min="2304" max="2314" width="8.125" style="539" customWidth="1"/>
    <col min="2315" max="2317" width="9.875" style="539" customWidth="1"/>
    <col min="2318" max="2319" width="8.125" style="539" customWidth="1"/>
    <col min="2320" max="2320" width="3.5" style="539" customWidth="1"/>
    <col min="2321" max="2322" width="8.125" style="539" customWidth="1"/>
    <col min="2323" max="2558" width="9" style="539"/>
    <col min="2559" max="2559" width="3.375" style="539" customWidth="1"/>
    <col min="2560" max="2570" width="8.125" style="539" customWidth="1"/>
    <col min="2571" max="2573" width="9.875" style="539" customWidth="1"/>
    <col min="2574" max="2575" width="8.125" style="539" customWidth="1"/>
    <col min="2576" max="2576" width="3.5" style="539" customWidth="1"/>
    <col min="2577" max="2578" width="8.125" style="539" customWidth="1"/>
    <col min="2579" max="2814" width="9" style="539"/>
    <col min="2815" max="2815" width="3.375" style="539" customWidth="1"/>
    <col min="2816" max="2826" width="8.125" style="539" customWidth="1"/>
    <col min="2827" max="2829" width="9.875" style="539" customWidth="1"/>
    <col min="2830" max="2831" width="8.125" style="539" customWidth="1"/>
    <col min="2832" max="2832" width="3.5" style="539" customWidth="1"/>
    <col min="2833" max="2834" width="8.125" style="539" customWidth="1"/>
    <col min="2835" max="3070" width="9" style="539"/>
    <col min="3071" max="3071" width="3.375" style="539" customWidth="1"/>
    <col min="3072" max="3082" width="8.125" style="539" customWidth="1"/>
    <col min="3083" max="3085" width="9.875" style="539" customWidth="1"/>
    <col min="3086" max="3087" width="8.125" style="539" customWidth="1"/>
    <col min="3088" max="3088" width="3.5" style="539" customWidth="1"/>
    <col min="3089" max="3090" width="8.125" style="539" customWidth="1"/>
    <col min="3091" max="3326" width="9" style="539"/>
    <col min="3327" max="3327" width="3.375" style="539" customWidth="1"/>
    <col min="3328" max="3338" width="8.125" style="539" customWidth="1"/>
    <col min="3339" max="3341" width="9.875" style="539" customWidth="1"/>
    <col min="3342" max="3343" width="8.125" style="539" customWidth="1"/>
    <col min="3344" max="3344" width="3.5" style="539" customWidth="1"/>
    <col min="3345" max="3346" width="8.125" style="539" customWidth="1"/>
    <col min="3347" max="3582" width="9" style="539"/>
    <col min="3583" max="3583" width="3.375" style="539" customWidth="1"/>
    <col min="3584" max="3594" width="8.125" style="539" customWidth="1"/>
    <col min="3595" max="3597" width="9.875" style="539" customWidth="1"/>
    <col min="3598" max="3599" width="8.125" style="539" customWidth="1"/>
    <col min="3600" max="3600" width="3.5" style="539" customWidth="1"/>
    <col min="3601" max="3602" width="8.125" style="539" customWidth="1"/>
    <col min="3603" max="3838" width="9" style="539"/>
    <col min="3839" max="3839" width="3.375" style="539" customWidth="1"/>
    <col min="3840" max="3850" width="8.125" style="539" customWidth="1"/>
    <col min="3851" max="3853" width="9.875" style="539" customWidth="1"/>
    <col min="3854" max="3855" width="8.125" style="539" customWidth="1"/>
    <col min="3856" max="3856" width="3.5" style="539" customWidth="1"/>
    <col min="3857" max="3858" width="8.125" style="539" customWidth="1"/>
    <col min="3859" max="4094" width="9" style="539"/>
    <col min="4095" max="4095" width="3.375" style="539" customWidth="1"/>
    <col min="4096" max="4106" width="8.125" style="539" customWidth="1"/>
    <col min="4107" max="4109" width="9.875" style="539" customWidth="1"/>
    <col min="4110" max="4111" width="8.125" style="539" customWidth="1"/>
    <col min="4112" max="4112" width="3.5" style="539" customWidth="1"/>
    <col min="4113" max="4114" width="8.125" style="539" customWidth="1"/>
    <col min="4115" max="4350" width="9" style="539"/>
    <col min="4351" max="4351" width="3.375" style="539" customWidth="1"/>
    <col min="4352" max="4362" width="8.125" style="539" customWidth="1"/>
    <col min="4363" max="4365" width="9.875" style="539" customWidth="1"/>
    <col min="4366" max="4367" width="8.125" style="539" customWidth="1"/>
    <col min="4368" max="4368" width="3.5" style="539" customWidth="1"/>
    <col min="4369" max="4370" width="8.125" style="539" customWidth="1"/>
    <col min="4371" max="4606" width="9" style="539"/>
    <col min="4607" max="4607" width="3.375" style="539" customWidth="1"/>
    <col min="4608" max="4618" width="8.125" style="539" customWidth="1"/>
    <col min="4619" max="4621" width="9.875" style="539" customWidth="1"/>
    <col min="4622" max="4623" width="8.125" style="539" customWidth="1"/>
    <col min="4624" max="4624" width="3.5" style="539" customWidth="1"/>
    <col min="4625" max="4626" width="8.125" style="539" customWidth="1"/>
    <col min="4627" max="4862" width="9" style="539"/>
    <col min="4863" max="4863" width="3.375" style="539" customWidth="1"/>
    <col min="4864" max="4874" width="8.125" style="539" customWidth="1"/>
    <col min="4875" max="4877" width="9.875" style="539" customWidth="1"/>
    <col min="4878" max="4879" width="8.125" style="539" customWidth="1"/>
    <col min="4880" max="4880" width="3.5" style="539" customWidth="1"/>
    <col min="4881" max="4882" width="8.125" style="539" customWidth="1"/>
    <col min="4883" max="5118" width="9" style="539"/>
    <col min="5119" max="5119" width="3.375" style="539" customWidth="1"/>
    <col min="5120" max="5130" width="8.125" style="539" customWidth="1"/>
    <col min="5131" max="5133" width="9.875" style="539" customWidth="1"/>
    <col min="5134" max="5135" width="8.125" style="539" customWidth="1"/>
    <col min="5136" max="5136" width="3.5" style="539" customWidth="1"/>
    <col min="5137" max="5138" width="8.125" style="539" customWidth="1"/>
    <col min="5139" max="5374" width="9" style="539"/>
    <col min="5375" max="5375" width="3.375" style="539" customWidth="1"/>
    <col min="5376" max="5386" width="8.125" style="539" customWidth="1"/>
    <col min="5387" max="5389" width="9.875" style="539" customWidth="1"/>
    <col min="5390" max="5391" width="8.125" style="539" customWidth="1"/>
    <col min="5392" max="5392" width="3.5" style="539" customWidth="1"/>
    <col min="5393" max="5394" width="8.125" style="539" customWidth="1"/>
    <col min="5395" max="5630" width="9" style="539"/>
    <col min="5631" max="5631" width="3.375" style="539" customWidth="1"/>
    <col min="5632" max="5642" width="8.125" style="539" customWidth="1"/>
    <col min="5643" max="5645" width="9.875" style="539" customWidth="1"/>
    <col min="5646" max="5647" width="8.125" style="539" customWidth="1"/>
    <col min="5648" max="5648" width="3.5" style="539" customWidth="1"/>
    <col min="5649" max="5650" width="8.125" style="539" customWidth="1"/>
    <col min="5651" max="5886" width="9" style="539"/>
    <col min="5887" max="5887" width="3.375" style="539" customWidth="1"/>
    <col min="5888" max="5898" width="8.125" style="539" customWidth="1"/>
    <col min="5899" max="5901" width="9.875" style="539" customWidth="1"/>
    <col min="5902" max="5903" width="8.125" style="539" customWidth="1"/>
    <col min="5904" max="5904" width="3.5" style="539" customWidth="1"/>
    <col min="5905" max="5906" width="8.125" style="539" customWidth="1"/>
    <col min="5907" max="6142" width="9" style="539"/>
    <col min="6143" max="6143" width="3.375" style="539" customWidth="1"/>
    <col min="6144" max="6154" width="8.125" style="539" customWidth="1"/>
    <col min="6155" max="6157" width="9.875" style="539" customWidth="1"/>
    <col min="6158" max="6159" width="8.125" style="539" customWidth="1"/>
    <col min="6160" max="6160" width="3.5" style="539" customWidth="1"/>
    <col min="6161" max="6162" width="8.125" style="539" customWidth="1"/>
    <col min="6163" max="6398" width="9" style="539"/>
    <col min="6399" max="6399" width="3.375" style="539" customWidth="1"/>
    <col min="6400" max="6410" width="8.125" style="539" customWidth="1"/>
    <col min="6411" max="6413" width="9.875" style="539" customWidth="1"/>
    <col min="6414" max="6415" width="8.125" style="539" customWidth="1"/>
    <col min="6416" max="6416" width="3.5" style="539" customWidth="1"/>
    <col min="6417" max="6418" width="8.125" style="539" customWidth="1"/>
    <col min="6419" max="6654" width="9" style="539"/>
    <col min="6655" max="6655" width="3.375" style="539" customWidth="1"/>
    <col min="6656" max="6666" width="8.125" style="539" customWidth="1"/>
    <col min="6667" max="6669" width="9.875" style="539" customWidth="1"/>
    <col min="6670" max="6671" width="8.125" style="539" customWidth="1"/>
    <col min="6672" max="6672" width="3.5" style="539" customWidth="1"/>
    <col min="6673" max="6674" width="8.125" style="539" customWidth="1"/>
    <col min="6675" max="6910" width="9" style="539"/>
    <col min="6911" max="6911" width="3.375" style="539" customWidth="1"/>
    <col min="6912" max="6922" width="8.125" style="539" customWidth="1"/>
    <col min="6923" max="6925" width="9.875" style="539" customWidth="1"/>
    <col min="6926" max="6927" width="8.125" style="539" customWidth="1"/>
    <col min="6928" max="6928" width="3.5" style="539" customWidth="1"/>
    <col min="6929" max="6930" width="8.125" style="539" customWidth="1"/>
    <col min="6931" max="7166" width="9" style="539"/>
    <col min="7167" max="7167" width="3.375" style="539" customWidth="1"/>
    <col min="7168" max="7178" width="8.125" style="539" customWidth="1"/>
    <col min="7179" max="7181" width="9.875" style="539" customWidth="1"/>
    <col min="7182" max="7183" width="8.125" style="539" customWidth="1"/>
    <col min="7184" max="7184" width="3.5" style="539" customWidth="1"/>
    <col min="7185" max="7186" width="8.125" style="539" customWidth="1"/>
    <col min="7187" max="7422" width="9" style="539"/>
    <col min="7423" max="7423" width="3.375" style="539" customWidth="1"/>
    <col min="7424" max="7434" width="8.125" style="539" customWidth="1"/>
    <col min="7435" max="7437" width="9.875" style="539" customWidth="1"/>
    <col min="7438" max="7439" width="8.125" style="539" customWidth="1"/>
    <col min="7440" max="7440" width="3.5" style="539" customWidth="1"/>
    <col min="7441" max="7442" width="8.125" style="539" customWidth="1"/>
    <col min="7443" max="7678" width="9" style="539"/>
    <col min="7679" max="7679" width="3.375" style="539" customWidth="1"/>
    <col min="7680" max="7690" width="8.125" style="539" customWidth="1"/>
    <col min="7691" max="7693" width="9.875" style="539" customWidth="1"/>
    <col min="7694" max="7695" width="8.125" style="539" customWidth="1"/>
    <col min="7696" max="7696" width="3.5" style="539" customWidth="1"/>
    <col min="7697" max="7698" width="8.125" style="539" customWidth="1"/>
    <col min="7699" max="7934" width="9" style="539"/>
    <col min="7935" max="7935" width="3.375" style="539" customWidth="1"/>
    <col min="7936" max="7946" width="8.125" style="539" customWidth="1"/>
    <col min="7947" max="7949" width="9.875" style="539" customWidth="1"/>
    <col min="7950" max="7951" width="8.125" style="539" customWidth="1"/>
    <col min="7952" max="7952" width="3.5" style="539" customWidth="1"/>
    <col min="7953" max="7954" width="8.125" style="539" customWidth="1"/>
    <col min="7955" max="8190" width="9" style="539"/>
    <col min="8191" max="8191" width="3.375" style="539" customWidth="1"/>
    <col min="8192" max="8202" width="8.125" style="539" customWidth="1"/>
    <col min="8203" max="8205" width="9.875" style="539" customWidth="1"/>
    <col min="8206" max="8207" width="8.125" style="539" customWidth="1"/>
    <col min="8208" max="8208" width="3.5" style="539" customWidth="1"/>
    <col min="8209" max="8210" width="8.125" style="539" customWidth="1"/>
    <col min="8211" max="8446" width="9" style="539"/>
    <col min="8447" max="8447" width="3.375" style="539" customWidth="1"/>
    <col min="8448" max="8458" width="8.125" style="539" customWidth="1"/>
    <col min="8459" max="8461" width="9.875" style="539" customWidth="1"/>
    <col min="8462" max="8463" width="8.125" style="539" customWidth="1"/>
    <col min="8464" max="8464" width="3.5" style="539" customWidth="1"/>
    <col min="8465" max="8466" width="8.125" style="539" customWidth="1"/>
    <col min="8467" max="8702" width="9" style="539"/>
    <col min="8703" max="8703" width="3.375" style="539" customWidth="1"/>
    <col min="8704" max="8714" width="8.125" style="539" customWidth="1"/>
    <col min="8715" max="8717" width="9.875" style="539" customWidth="1"/>
    <col min="8718" max="8719" width="8.125" style="539" customWidth="1"/>
    <col min="8720" max="8720" width="3.5" style="539" customWidth="1"/>
    <col min="8721" max="8722" width="8.125" style="539" customWidth="1"/>
    <col min="8723" max="8958" width="9" style="539"/>
    <col min="8959" max="8959" width="3.375" style="539" customWidth="1"/>
    <col min="8960" max="8970" width="8.125" style="539" customWidth="1"/>
    <col min="8971" max="8973" width="9.875" style="539" customWidth="1"/>
    <col min="8974" max="8975" width="8.125" style="539" customWidth="1"/>
    <col min="8976" max="8976" width="3.5" style="539" customWidth="1"/>
    <col min="8977" max="8978" width="8.125" style="539" customWidth="1"/>
    <col min="8979" max="9214" width="9" style="539"/>
    <col min="9215" max="9215" width="3.375" style="539" customWidth="1"/>
    <col min="9216" max="9226" width="8.125" style="539" customWidth="1"/>
    <col min="9227" max="9229" width="9.875" style="539" customWidth="1"/>
    <col min="9230" max="9231" width="8.125" style="539" customWidth="1"/>
    <col min="9232" max="9232" width="3.5" style="539" customWidth="1"/>
    <col min="9233" max="9234" width="8.125" style="539" customWidth="1"/>
    <col min="9235" max="9470" width="9" style="539"/>
    <col min="9471" max="9471" width="3.375" style="539" customWidth="1"/>
    <col min="9472" max="9482" width="8.125" style="539" customWidth="1"/>
    <col min="9483" max="9485" width="9.875" style="539" customWidth="1"/>
    <col min="9486" max="9487" width="8.125" style="539" customWidth="1"/>
    <col min="9488" max="9488" width="3.5" style="539" customWidth="1"/>
    <col min="9489" max="9490" width="8.125" style="539" customWidth="1"/>
    <col min="9491" max="9726" width="9" style="539"/>
    <col min="9727" max="9727" width="3.375" style="539" customWidth="1"/>
    <col min="9728" max="9738" width="8.125" style="539" customWidth="1"/>
    <col min="9739" max="9741" width="9.875" style="539" customWidth="1"/>
    <col min="9742" max="9743" width="8.125" style="539" customWidth="1"/>
    <col min="9744" max="9744" width="3.5" style="539" customWidth="1"/>
    <col min="9745" max="9746" width="8.125" style="539" customWidth="1"/>
    <col min="9747" max="9982" width="9" style="539"/>
    <col min="9983" max="9983" width="3.375" style="539" customWidth="1"/>
    <col min="9984" max="9994" width="8.125" style="539" customWidth="1"/>
    <col min="9995" max="9997" width="9.875" style="539" customWidth="1"/>
    <col min="9998" max="9999" width="8.125" style="539" customWidth="1"/>
    <col min="10000" max="10000" width="3.5" style="539" customWidth="1"/>
    <col min="10001" max="10002" width="8.125" style="539" customWidth="1"/>
    <col min="10003" max="10238" width="9" style="539"/>
    <col min="10239" max="10239" width="3.375" style="539" customWidth="1"/>
    <col min="10240" max="10250" width="8.125" style="539" customWidth="1"/>
    <col min="10251" max="10253" width="9.875" style="539" customWidth="1"/>
    <col min="10254" max="10255" width="8.125" style="539" customWidth="1"/>
    <col min="10256" max="10256" width="3.5" style="539" customWidth="1"/>
    <col min="10257" max="10258" width="8.125" style="539" customWidth="1"/>
    <col min="10259" max="10494" width="9" style="539"/>
    <col min="10495" max="10495" width="3.375" style="539" customWidth="1"/>
    <col min="10496" max="10506" width="8.125" style="539" customWidth="1"/>
    <col min="10507" max="10509" width="9.875" style="539" customWidth="1"/>
    <col min="10510" max="10511" width="8.125" style="539" customWidth="1"/>
    <col min="10512" max="10512" width="3.5" style="539" customWidth="1"/>
    <col min="10513" max="10514" width="8.125" style="539" customWidth="1"/>
    <col min="10515" max="10750" width="9" style="539"/>
    <col min="10751" max="10751" width="3.375" style="539" customWidth="1"/>
    <col min="10752" max="10762" width="8.125" style="539" customWidth="1"/>
    <col min="10763" max="10765" width="9.875" style="539" customWidth="1"/>
    <col min="10766" max="10767" width="8.125" style="539" customWidth="1"/>
    <col min="10768" max="10768" width="3.5" style="539" customWidth="1"/>
    <col min="10769" max="10770" width="8.125" style="539" customWidth="1"/>
    <col min="10771" max="11006" width="9" style="539"/>
    <col min="11007" max="11007" width="3.375" style="539" customWidth="1"/>
    <col min="11008" max="11018" width="8.125" style="539" customWidth="1"/>
    <col min="11019" max="11021" width="9.875" style="539" customWidth="1"/>
    <col min="11022" max="11023" width="8.125" style="539" customWidth="1"/>
    <col min="11024" max="11024" width="3.5" style="539" customWidth="1"/>
    <col min="11025" max="11026" width="8.125" style="539" customWidth="1"/>
    <col min="11027" max="11262" width="9" style="539"/>
    <col min="11263" max="11263" width="3.375" style="539" customWidth="1"/>
    <col min="11264" max="11274" width="8.125" style="539" customWidth="1"/>
    <col min="11275" max="11277" width="9.875" style="539" customWidth="1"/>
    <col min="11278" max="11279" width="8.125" style="539" customWidth="1"/>
    <col min="11280" max="11280" width="3.5" style="539" customWidth="1"/>
    <col min="11281" max="11282" width="8.125" style="539" customWidth="1"/>
    <col min="11283" max="11518" width="9" style="539"/>
    <col min="11519" max="11519" width="3.375" style="539" customWidth="1"/>
    <col min="11520" max="11530" width="8.125" style="539" customWidth="1"/>
    <col min="11531" max="11533" width="9.875" style="539" customWidth="1"/>
    <col min="11534" max="11535" width="8.125" style="539" customWidth="1"/>
    <col min="11536" max="11536" width="3.5" style="539" customWidth="1"/>
    <col min="11537" max="11538" width="8.125" style="539" customWidth="1"/>
    <col min="11539" max="11774" width="9" style="539"/>
    <col min="11775" max="11775" width="3.375" style="539" customWidth="1"/>
    <col min="11776" max="11786" width="8.125" style="539" customWidth="1"/>
    <col min="11787" max="11789" width="9.875" style="539" customWidth="1"/>
    <col min="11790" max="11791" width="8.125" style="539" customWidth="1"/>
    <col min="11792" max="11792" width="3.5" style="539" customWidth="1"/>
    <col min="11793" max="11794" width="8.125" style="539" customWidth="1"/>
    <col min="11795" max="12030" width="9" style="539"/>
    <col min="12031" max="12031" width="3.375" style="539" customWidth="1"/>
    <col min="12032" max="12042" width="8.125" style="539" customWidth="1"/>
    <col min="12043" max="12045" width="9.875" style="539" customWidth="1"/>
    <col min="12046" max="12047" width="8.125" style="539" customWidth="1"/>
    <col min="12048" max="12048" width="3.5" style="539" customWidth="1"/>
    <col min="12049" max="12050" width="8.125" style="539" customWidth="1"/>
    <col min="12051" max="12286" width="9" style="539"/>
    <col min="12287" max="12287" width="3.375" style="539" customWidth="1"/>
    <col min="12288" max="12298" width="8.125" style="539" customWidth="1"/>
    <col min="12299" max="12301" width="9.875" style="539" customWidth="1"/>
    <col min="12302" max="12303" width="8.125" style="539" customWidth="1"/>
    <col min="12304" max="12304" width="3.5" style="539" customWidth="1"/>
    <col min="12305" max="12306" width="8.125" style="539" customWidth="1"/>
    <col min="12307" max="12542" width="9" style="539"/>
    <col min="12543" max="12543" width="3.375" style="539" customWidth="1"/>
    <col min="12544" max="12554" width="8.125" style="539" customWidth="1"/>
    <col min="12555" max="12557" width="9.875" style="539" customWidth="1"/>
    <col min="12558" max="12559" width="8.125" style="539" customWidth="1"/>
    <col min="12560" max="12560" width="3.5" style="539" customWidth="1"/>
    <col min="12561" max="12562" width="8.125" style="539" customWidth="1"/>
    <col min="12563" max="12798" width="9" style="539"/>
    <col min="12799" max="12799" width="3.375" style="539" customWidth="1"/>
    <col min="12800" max="12810" width="8.125" style="539" customWidth="1"/>
    <col min="12811" max="12813" width="9.875" style="539" customWidth="1"/>
    <col min="12814" max="12815" width="8.125" style="539" customWidth="1"/>
    <col min="12816" max="12816" width="3.5" style="539" customWidth="1"/>
    <col min="12817" max="12818" width="8.125" style="539" customWidth="1"/>
    <col min="12819" max="13054" width="9" style="539"/>
    <col min="13055" max="13055" width="3.375" style="539" customWidth="1"/>
    <col min="13056" max="13066" width="8.125" style="539" customWidth="1"/>
    <col min="13067" max="13069" width="9.875" style="539" customWidth="1"/>
    <col min="13070" max="13071" width="8.125" style="539" customWidth="1"/>
    <col min="13072" max="13072" width="3.5" style="539" customWidth="1"/>
    <col min="13073" max="13074" width="8.125" style="539" customWidth="1"/>
    <col min="13075" max="13310" width="9" style="539"/>
    <col min="13311" max="13311" width="3.375" style="539" customWidth="1"/>
    <col min="13312" max="13322" width="8.125" style="539" customWidth="1"/>
    <col min="13323" max="13325" width="9.875" style="539" customWidth="1"/>
    <col min="13326" max="13327" width="8.125" style="539" customWidth="1"/>
    <col min="13328" max="13328" width="3.5" style="539" customWidth="1"/>
    <col min="13329" max="13330" width="8.125" style="539" customWidth="1"/>
    <col min="13331" max="13566" width="9" style="539"/>
    <col min="13567" max="13567" width="3.375" style="539" customWidth="1"/>
    <col min="13568" max="13578" width="8.125" style="539" customWidth="1"/>
    <col min="13579" max="13581" width="9.875" style="539" customWidth="1"/>
    <col min="13582" max="13583" width="8.125" style="539" customWidth="1"/>
    <col min="13584" max="13584" width="3.5" style="539" customWidth="1"/>
    <col min="13585" max="13586" width="8.125" style="539" customWidth="1"/>
    <col min="13587" max="13822" width="9" style="539"/>
    <col min="13823" max="13823" width="3.375" style="539" customWidth="1"/>
    <col min="13824" max="13834" width="8.125" style="539" customWidth="1"/>
    <col min="13835" max="13837" width="9.875" style="539" customWidth="1"/>
    <col min="13838" max="13839" width="8.125" style="539" customWidth="1"/>
    <col min="13840" max="13840" width="3.5" style="539" customWidth="1"/>
    <col min="13841" max="13842" width="8.125" style="539" customWidth="1"/>
    <col min="13843" max="14078" width="9" style="539"/>
    <col min="14079" max="14079" width="3.375" style="539" customWidth="1"/>
    <col min="14080" max="14090" width="8.125" style="539" customWidth="1"/>
    <col min="14091" max="14093" width="9.875" style="539" customWidth="1"/>
    <col min="14094" max="14095" width="8.125" style="539" customWidth="1"/>
    <col min="14096" max="14096" width="3.5" style="539" customWidth="1"/>
    <col min="14097" max="14098" width="8.125" style="539" customWidth="1"/>
    <col min="14099" max="14334" width="9" style="539"/>
    <col min="14335" max="14335" width="3.375" style="539" customWidth="1"/>
    <col min="14336" max="14346" width="8.125" style="539" customWidth="1"/>
    <col min="14347" max="14349" width="9.875" style="539" customWidth="1"/>
    <col min="14350" max="14351" width="8.125" style="539" customWidth="1"/>
    <col min="14352" max="14352" width="3.5" style="539" customWidth="1"/>
    <col min="14353" max="14354" width="8.125" style="539" customWidth="1"/>
    <col min="14355" max="14590" width="9" style="539"/>
    <col min="14591" max="14591" width="3.375" style="539" customWidth="1"/>
    <col min="14592" max="14602" width="8.125" style="539" customWidth="1"/>
    <col min="14603" max="14605" width="9.875" style="539" customWidth="1"/>
    <col min="14606" max="14607" width="8.125" style="539" customWidth="1"/>
    <col min="14608" max="14608" width="3.5" style="539" customWidth="1"/>
    <col min="14609" max="14610" width="8.125" style="539" customWidth="1"/>
    <col min="14611" max="14846" width="9" style="539"/>
    <col min="14847" max="14847" width="3.375" style="539" customWidth="1"/>
    <col min="14848" max="14858" width="8.125" style="539" customWidth="1"/>
    <col min="14859" max="14861" width="9.875" style="539" customWidth="1"/>
    <col min="14862" max="14863" width="8.125" style="539" customWidth="1"/>
    <col min="14864" max="14864" width="3.5" style="539" customWidth="1"/>
    <col min="14865" max="14866" width="8.125" style="539" customWidth="1"/>
    <col min="14867" max="15102" width="9" style="539"/>
    <col min="15103" max="15103" width="3.375" style="539" customWidth="1"/>
    <col min="15104" max="15114" width="8.125" style="539" customWidth="1"/>
    <col min="15115" max="15117" width="9.875" style="539" customWidth="1"/>
    <col min="15118" max="15119" width="8.125" style="539" customWidth="1"/>
    <col min="15120" max="15120" width="3.5" style="539" customWidth="1"/>
    <col min="15121" max="15122" width="8.125" style="539" customWidth="1"/>
    <col min="15123" max="15358" width="9" style="539"/>
    <col min="15359" max="15359" width="3.375" style="539" customWidth="1"/>
    <col min="15360" max="15370" width="8.125" style="539" customWidth="1"/>
    <col min="15371" max="15373" width="9.875" style="539" customWidth="1"/>
    <col min="15374" max="15375" width="8.125" style="539" customWidth="1"/>
    <col min="15376" max="15376" width="3.5" style="539" customWidth="1"/>
    <col min="15377" max="15378" width="8.125" style="539" customWidth="1"/>
    <col min="15379" max="15614" width="9" style="539"/>
    <col min="15615" max="15615" width="3.375" style="539" customWidth="1"/>
    <col min="15616" max="15626" width="8.125" style="539" customWidth="1"/>
    <col min="15627" max="15629" width="9.875" style="539" customWidth="1"/>
    <col min="15630" max="15631" width="8.125" style="539" customWidth="1"/>
    <col min="15632" max="15632" width="3.5" style="539" customWidth="1"/>
    <col min="15633" max="15634" width="8.125" style="539" customWidth="1"/>
    <col min="15635" max="15870" width="9" style="539"/>
    <col min="15871" max="15871" width="3.375" style="539" customWidth="1"/>
    <col min="15872" max="15882" width="8.125" style="539" customWidth="1"/>
    <col min="15883" max="15885" width="9.875" style="539" customWidth="1"/>
    <col min="15886" max="15887" width="8.125" style="539" customWidth="1"/>
    <col min="15888" max="15888" width="3.5" style="539" customWidth="1"/>
    <col min="15889" max="15890" width="8.125" style="539" customWidth="1"/>
    <col min="15891" max="16126" width="9" style="539"/>
    <col min="16127" max="16127" width="3.375" style="539" customWidth="1"/>
    <col min="16128" max="16138" width="8.125" style="539" customWidth="1"/>
    <col min="16139" max="16141" width="9.875" style="539" customWidth="1"/>
    <col min="16142" max="16143" width="8.125" style="539" customWidth="1"/>
    <col min="16144" max="16144" width="3.5" style="539" customWidth="1"/>
    <col min="16145" max="16146" width="8.125" style="539" customWidth="1"/>
    <col min="16147" max="16384" width="9" style="539"/>
  </cols>
  <sheetData>
    <row r="1" spans="1:26" ht="27" customHeight="1">
      <c r="A1" s="623"/>
      <c r="C1" s="624"/>
      <c r="D1" s="624"/>
      <c r="E1" s="624"/>
      <c r="F1" s="624"/>
      <c r="H1" s="624" t="s">
        <v>2130</v>
      </c>
      <c r="I1" s="624"/>
      <c r="J1" s="624"/>
      <c r="K1" s="624"/>
      <c r="L1" s="624"/>
      <c r="M1" s="624"/>
      <c r="N1" s="624"/>
      <c r="O1" s="624"/>
      <c r="P1" s="625"/>
      <c r="Q1" s="624"/>
    </row>
    <row r="2" spans="1:26" ht="24" customHeight="1">
      <c r="A2" s="2036" t="s">
        <v>2570</v>
      </c>
      <c r="B2" s="2036"/>
      <c r="C2" s="2036"/>
      <c r="D2" s="2054">
        <f>'02入力票（その２）'!G21</f>
        <v>0</v>
      </c>
      <c r="E2" s="2054"/>
      <c r="F2" s="2054"/>
      <c r="G2" s="2054"/>
      <c r="H2" s="2054"/>
      <c r="I2" s="2054"/>
      <c r="J2" s="2054"/>
      <c r="K2" s="2054"/>
      <c r="L2" s="627"/>
      <c r="M2" s="627"/>
      <c r="N2" s="627"/>
      <c r="O2" s="800" t="s">
        <v>2568</v>
      </c>
      <c r="P2" s="628"/>
      <c r="R2" s="2053"/>
      <c r="S2" s="2053"/>
    </row>
    <row r="3" spans="1:26" ht="24" customHeight="1">
      <c r="A3" s="2035" t="s">
        <v>2571</v>
      </c>
      <c r="B3" s="2035"/>
      <c r="C3" s="2035"/>
      <c r="D3" s="2055">
        <f>IF('02入力票（その２）'!G10="○","",'02入力票（その２）'!G41)</f>
        <v>0</v>
      </c>
      <c r="E3" s="2055"/>
      <c r="F3" s="2055"/>
      <c r="G3" s="2055"/>
      <c r="H3" s="2055"/>
      <c r="I3" s="2055"/>
      <c r="J3" s="2055"/>
      <c r="K3" s="2055"/>
      <c r="L3" s="627"/>
      <c r="M3" s="627"/>
      <c r="N3" s="627"/>
      <c r="O3" s="627"/>
      <c r="R3" s="2053"/>
      <c r="S3" s="2053"/>
    </row>
    <row r="4" spans="1:26" ht="28.5" customHeight="1">
      <c r="A4" s="2035" t="s">
        <v>2608</v>
      </c>
      <c r="B4" s="2036"/>
      <c r="C4" s="2036"/>
      <c r="D4" s="841" t="s">
        <v>2609</v>
      </c>
      <c r="E4" s="2037"/>
      <c r="F4" s="2037"/>
      <c r="G4" s="2037"/>
      <c r="H4" s="839" t="s">
        <v>2610</v>
      </c>
      <c r="I4" s="2037"/>
      <c r="J4" s="2037"/>
      <c r="K4" s="2037"/>
      <c r="L4" s="627"/>
      <c r="M4" s="627"/>
      <c r="N4" s="627"/>
      <c r="O4" s="627"/>
      <c r="R4" s="845" t="s">
        <v>2617</v>
      </c>
      <c r="S4" s="845"/>
      <c r="T4" s="846"/>
      <c r="U4" s="846"/>
      <c r="V4" s="846"/>
      <c r="W4" s="846"/>
      <c r="X4" s="846"/>
      <c r="Y4" s="846"/>
      <c r="Z4" s="846"/>
    </row>
    <row r="5" spans="1:26" ht="15" customHeight="1">
      <c r="R5" s="360"/>
      <c r="S5" s="360"/>
    </row>
    <row r="6" spans="1:26" ht="20.100000000000001" customHeight="1">
      <c r="B6" s="2034"/>
      <c r="C6" s="1979"/>
      <c r="D6" s="1909" t="s">
        <v>2131</v>
      </c>
      <c r="E6" s="1909"/>
      <c r="F6" s="1941" t="s">
        <v>2132</v>
      </c>
      <c r="G6" s="2056"/>
      <c r="H6" s="1909" t="s">
        <v>2133</v>
      </c>
      <c r="I6" s="1909"/>
      <c r="J6" s="1909" t="s">
        <v>2134</v>
      </c>
      <c r="K6" s="1909"/>
      <c r="L6" s="1909" t="s">
        <v>2135</v>
      </c>
      <c r="M6" s="1909"/>
      <c r="N6" s="1909"/>
      <c r="O6" s="1909"/>
      <c r="P6" s="1909"/>
    </row>
    <row r="7" spans="1:26" ht="26.1" customHeight="1">
      <c r="B7" s="2034"/>
      <c r="C7" s="1979"/>
      <c r="D7" s="1909" t="s">
        <v>2136</v>
      </c>
      <c r="E7" s="1909"/>
      <c r="F7" s="2042" t="s">
        <v>2515</v>
      </c>
      <c r="G7" s="2043"/>
      <c r="H7" s="1909"/>
      <c r="I7" s="1909"/>
      <c r="J7" s="1909"/>
      <c r="K7" s="1909"/>
      <c r="L7" s="2049" t="s">
        <v>2137</v>
      </c>
      <c r="M7" s="2049"/>
      <c r="N7" s="2049"/>
      <c r="O7" s="2049"/>
      <c r="P7" s="2049"/>
    </row>
    <row r="8" spans="1:26" ht="26.1" customHeight="1">
      <c r="B8" s="2034"/>
      <c r="C8" s="1979"/>
      <c r="D8" s="1909"/>
      <c r="E8" s="1909"/>
      <c r="F8" s="2044" t="s">
        <v>2257</v>
      </c>
      <c r="G8" s="2045"/>
      <c r="H8" s="1909"/>
      <c r="I8" s="1909"/>
      <c r="J8" s="1909"/>
      <c r="K8" s="1909"/>
      <c r="L8" s="2046" t="s">
        <v>2256</v>
      </c>
      <c r="M8" s="2047"/>
      <c r="N8" s="2047"/>
      <c r="O8" s="2047"/>
      <c r="P8" s="2048"/>
    </row>
    <row r="9" spans="1:26" ht="26.1" customHeight="1">
      <c r="A9" s="644"/>
      <c r="B9" s="2034"/>
      <c r="C9" s="1979"/>
      <c r="D9" s="1909" t="s">
        <v>2138</v>
      </c>
      <c r="E9" s="1909"/>
      <c r="F9" s="2042" t="s">
        <v>2515</v>
      </c>
      <c r="G9" s="2043"/>
      <c r="H9" s="1909"/>
      <c r="I9" s="1909"/>
      <c r="J9" s="1909"/>
      <c r="K9" s="1909"/>
      <c r="L9" s="2049" t="s">
        <v>2137</v>
      </c>
      <c r="M9" s="2049"/>
      <c r="N9" s="2049"/>
      <c r="O9" s="2049"/>
      <c r="P9" s="2049"/>
    </row>
    <row r="10" spans="1:26" ht="26.1" customHeight="1">
      <c r="A10" s="644"/>
      <c r="B10" s="2034"/>
      <c r="C10" s="1979"/>
      <c r="D10" s="1909"/>
      <c r="E10" s="1909"/>
      <c r="F10" s="2044" t="s">
        <v>2257</v>
      </c>
      <c r="G10" s="2045"/>
      <c r="H10" s="1909"/>
      <c r="I10" s="1909"/>
      <c r="J10" s="1909"/>
      <c r="K10" s="1909"/>
      <c r="L10" s="2046" t="s">
        <v>2256</v>
      </c>
      <c r="M10" s="2047"/>
      <c r="N10" s="2047"/>
      <c r="O10" s="2047"/>
      <c r="P10" s="2048"/>
    </row>
    <row r="11" spans="1:26" ht="26.1" customHeight="1">
      <c r="A11" s="644"/>
      <c r="B11" s="2034"/>
      <c r="C11" s="1979"/>
      <c r="D11" s="1909" t="s">
        <v>2139</v>
      </c>
      <c r="E11" s="1909"/>
      <c r="F11" s="2042" t="s">
        <v>2515</v>
      </c>
      <c r="G11" s="2043"/>
      <c r="H11" s="1909"/>
      <c r="I11" s="1909"/>
      <c r="J11" s="1909"/>
      <c r="K11" s="1909"/>
      <c r="L11" s="2049" t="s">
        <v>2137</v>
      </c>
      <c r="M11" s="2049"/>
      <c r="N11" s="2049"/>
      <c r="O11" s="2049"/>
      <c r="P11" s="2049"/>
    </row>
    <row r="12" spans="1:26" ht="26.1" customHeight="1">
      <c r="A12" s="644"/>
      <c r="B12" s="2034"/>
      <c r="C12" s="1979"/>
      <c r="D12" s="1909"/>
      <c r="E12" s="1909"/>
      <c r="F12" s="2044" t="s">
        <v>2257</v>
      </c>
      <c r="G12" s="2045"/>
      <c r="H12" s="1909"/>
      <c r="I12" s="1909"/>
      <c r="J12" s="1909"/>
      <c r="K12" s="1909"/>
      <c r="L12" s="2046" t="s">
        <v>2256</v>
      </c>
      <c r="M12" s="2047"/>
      <c r="N12" s="2047"/>
      <c r="O12" s="2047"/>
      <c r="P12" s="2048"/>
    </row>
    <row r="13" spans="1:26" ht="15.95" customHeight="1" thickBot="1">
      <c r="A13" s="644"/>
      <c r="B13" s="666"/>
      <c r="C13" s="666"/>
      <c r="D13" s="666"/>
      <c r="E13" s="666"/>
      <c r="F13" s="740"/>
      <c r="G13" s="741"/>
      <c r="H13" s="666"/>
      <c r="I13" s="666"/>
      <c r="J13" s="666"/>
      <c r="K13" s="666"/>
      <c r="L13" s="667"/>
      <c r="M13" s="667"/>
      <c r="N13" s="667"/>
      <c r="O13" s="667"/>
      <c r="P13" s="667"/>
    </row>
    <row r="14" spans="1:26" ht="35.25" customHeight="1" thickBot="1">
      <c r="A14" s="676" t="s">
        <v>1839</v>
      </c>
      <c r="B14" s="1975" t="s">
        <v>2140</v>
      </c>
      <c r="C14" s="1975"/>
      <c r="D14" s="1975"/>
      <c r="E14" s="1976" t="s">
        <v>2141</v>
      </c>
      <c r="F14" s="1977"/>
      <c r="G14" s="1977"/>
      <c r="H14" s="1977"/>
      <c r="I14" s="1977"/>
      <c r="J14" s="1977"/>
      <c r="K14" s="1977"/>
      <c r="L14" s="1977"/>
      <c r="M14" s="1977"/>
      <c r="N14" s="678" t="s">
        <v>2142</v>
      </c>
      <c r="O14" s="679" t="s">
        <v>1848</v>
      </c>
      <c r="P14" s="677" t="s">
        <v>2143</v>
      </c>
    </row>
    <row r="15" spans="1:26" ht="36" customHeight="1" thickTop="1">
      <c r="A15" s="645" t="s">
        <v>2144</v>
      </c>
      <c r="B15" s="2052" t="s">
        <v>2273</v>
      </c>
      <c r="C15" s="2052"/>
      <c r="D15" s="2052"/>
      <c r="E15" s="2021" t="s">
        <v>2255</v>
      </c>
      <c r="F15" s="2022"/>
      <c r="G15" s="2022"/>
      <c r="H15" s="2022"/>
      <c r="I15" s="2022"/>
      <c r="J15" s="2022"/>
      <c r="K15" s="2022"/>
      <c r="L15" s="2022"/>
      <c r="M15" s="2022"/>
      <c r="N15" s="635"/>
      <c r="O15" s="636"/>
      <c r="P15" s="682"/>
      <c r="R15" s="844" t="s">
        <v>2616</v>
      </c>
      <c r="S15" s="844"/>
    </row>
    <row r="16" spans="1:26" ht="24.75" customHeight="1">
      <c r="A16" s="1978">
        <v>1</v>
      </c>
      <c r="B16" s="2023" t="s">
        <v>2563</v>
      </c>
      <c r="C16" s="2024"/>
      <c r="D16" s="2025"/>
      <c r="E16" s="2021" t="s">
        <v>2612</v>
      </c>
      <c r="F16" s="2022"/>
      <c r="G16" s="2022"/>
      <c r="H16" s="2022"/>
      <c r="I16" s="2022"/>
      <c r="J16" s="2022"/>
      <c r="K16" s="2022"/>
      <c r="L16" s="2022"/>
      <c r="M16" s="2022"/>
      <c r="N16" s="635"/>
      <c r="O16" s="636"/>
      <c r="P16" s="682"/>
    </row>
    <row r="17" spans="1:16" ht="36" customHeight="1">
      <c r="A17" s="1979"/>
      <c r="B17" s="2026"/>
      <c r="C17" s="2027"/>
      <c r="D17" s="2028"/>
      <c r="E17" s="2021" t="s">
        <v>2565</v>
      </c>
      <c r="F17" s="2022"/>
      <c r="G17" s="2022"/>
      <c r="H17" s="2022"/>
      <c r="I17" s="2022"/>
      <c r="J17" s="2022"/>
      <c r="K17" s="2022"/>
      <c r="L17" s="2022"/>
      <c r="M17" s="2022"/>
      <c r="N17" s="635"/>
      <c r="O17" s="636"/>
      <c r="P17" s="682"/>
    </row>
    <row r="18" spans="1:16" ht="44.25" customHeight="1">
      <c r="A18" s="1964"/>
      <c r="B18" s="2029"/>
      <c r="C18" s="2030"/>
      <c r="D18" s="2031"/>
      <c r="E18" s="2021" t="s">
        <v>2564</v>
      </c>
      <c r="F18" s="2022"/>
      <c r="G18" s="2022"/>
      <c r="H18" s="2022"/>
      <c r="I18" s="2022"/>
      <c r="J18" s="2022"/>
      <c r="K18" s="2022"/>
      <c r="L18" s="2022"/>
      <c r="M18" s="2022"/>
      <c r="N18" s="635"/>
      <c r="O18" s="636"/>
      <c r="P18" s="682"/>
    </row>
    <row r="19" spans="1:16" ht="18" customHeight="1">
      <c r="A19" s="1978">
        <v>2</v>
      </c>
      <c r="B19" s="2013" t="s">
        <v>2146</v>
      </c>
      <c r="C19" s="2014"/>
      <c r="D19" s="2015"/>
      <c r="E19" s="2019" t="s">
        <v>2611</v>
      </c>
      <c r="F19" s="2020"/>
      <c r="G19" s="2020"/>
      <c r="H19" s="2020"/>
      <c r="I19" s="2020"/>
      <c r="J19" s="2020"/>
      <c r="K19" s="2020"/>
      <c r="L19" s="2020"/>
      <c r="M19" s="2020"/>
      <c r="N19" s="629"/>
      <c r="O19" s="630"/>
      <c r="P19" s="683"/>
    </row>
    <row r="20" spans="1:16" ht="18" customHeight="1">
      <c r="A20" s="1964"/>
      <c r="B20" s="1968"/>
      <c r="C20" s="1969"/>
      <c r="D20" s="1970"/>
      <c r="E20" s="1973" t="s">
        <v>2147</v>
      </c>
      <c r="F20" s="1974"/>
      <c r="G20" s="1974"/>
      <c r="H20" s="1974"/>
      <c r="I20" s="1974"/>
      <c r="J20" s="1974"/>
      <c r="K20" s="1974"/>
      <c r="L20" s="1974"/>
      <c r="M20" s="1974"/>
      <c r="N20" s="629"/>
      <c r="O20" s="630"/>
      <c r="P20" s="683"/>
    </row>
    <row r="21" spans="1:16" ht="20.100000000000001" customHeight="1">
      <c r="A21" s="1978">
        <v>3</v>
      </c>
      <c r="B21" s="2013" t="s">
        <v>2148</v>
      </c>
      <c r="C21" s="2014"/>
      <c r="D21" s="2015"/>
      <c r="E21" s="1973" t="s">
        <v>2281</v>
      </c>
      <c r="F21" s="1974"/>
      <c r="G21" s="1974"/>
      <c r="H21" s="1974"/>
      <c r="I21" s="1974"/>
      <c r="J21" s="1974"/>
      <c r="K21" s="1974"/>
      <c r="L21" s="1974"/>
      <c r="M21" s="1974"/>
      <c r="N21" s="629"/>
      <c r="O21" s="630"/>
      <c r="P21" s="683"/>
    </row>
    <row r="22" spans="1:16" ht="20.100000000000001" customHeight="1">
      <c r="A22" s="1964"/>
      <c r="B22" s="1968"/>
      <c r="C22" s="1969"/>
      <c r="D22" s="1970"/>
      <c r="E22" s="1973" t="s">
        <v>2149</v>
      </c>
      <c r="F22" s="1974"/>
      <c r="G22" s="1974"/>
      <c r="H22" s="1974"/>
      <c r="I22" s="1974"/>
      <c r="J22" s="1974"/>
      <c r="K22" s="1974"/>
      <c r="L22" s="1974"/>
      <c r="M22" s="1974"/>
      <c r="N22" s="629"/>
      <c r="O22" s="630"/>
      <c r="P22" s="683"/>
    </row>
    <row r="23" spans="1:16" ht="20.100000000000001" customHeight="1">
      <c r="A23" s="545">
        <v>4</v>
      </c>
      <c r="B23" s="1985" t="s">
        <v>2150</v>
      </c>
      <c r="C23" s="1985"/>
      <c r="D23" s="1985"/>
      <c r="E23" s="1973" t="s">
        <v>2151</v>
      </c>
      <c r="F23" s="1974"/>
      <c r="G23" s="1974"/>
      <c r="H23" s="1974"/>
      <c r="I23" s="1974"/>
      <c r="J23" s="1974"/>
      <c r="K23" s="1974"/>
      <c r="L23" s="1974"/>
      <c r="M23" s="1974"/>
      <c r="N23" s="629"/>
      <c r="O23" s="630"/>
      <c r="P23" s="683"/>
    </row>
    <row r="24" spans="1:16" ht="20.100000000000001" customHeight="1">
      <c r="A24" s="1978">
        <v>5</v>
      </c>
      <c r="B24" s="2013" t="s">
        <v>2152</v>
      </c>
      <c r="C24" s="2014"/>
      <c r="D24" s="2015"/>
      <c r="E24" s="1983" t="s">
        <v>2579</v>
      </c>
      <c r="F24" s="1984"/>
      <c r="G24" s="1984"/>
      <c r="H24" s="1984"/>
      <c r="I24" s="1984"/>
      <c r="J24" s="1984"/>
      <c r="K24" s="1984"/>
      <c r="L24" s="1984"/>
      <c r="M24" s="1984"/>
      <c r="N24" s="629"/>
      <c r="O24" s="630"/>
      <c r="P24" s="683"/>
    </row>
    <row r="25" spans="1:16" ht="20.100000000000001" customHeight="1">
      <c r="A25" s="1979"/>
      <c r="B25" s="2016"/>
      <c r="C25" s="2017"/>
      <c r="D25" s="2018"/>
      <c r="E25" s="1983" t="s">
        <v>2153</v>
      </c>
      <c r="F25" s="1984"/>
      <c r="G25" s="1984"/>
      <c r="H25" s="1984"/>
      <c r="I25" s="1984"/>
      <c r="J25" s="1984"/>
      <c r="K25" s="1984"/>
      <c r="L25" s="1984"/>
      <c r="M25" s="1984"/>
      <c r="N25" s="629"/>
      <c r="O25" s="630"/>
      <c r="P25" s="683"/>
    </row>
    <row r="26" spans="1:16" ht="36" customHeight="1">
      <c r="A26" s="1964"/>
      <c r="B26" s="1968"/>
      <c r="C26" s="1969"/>
      <c r="D26" s="1970"/>
      <c r="E26" s="1973" t="s">
        <v>2154</v>
      </c>
      <c r="F26" s="1974"/>
      <c r="G26" s="1974"/>
      <c r="H26" s="1974"/>
      <c r="I26" s="1974"/>
      <c r="J26" s="1974"/>
      <c r="K26" s="1974"/>
      <c r="L26" s="1974"/>
      <c r="M26" s="1974"/>
      <c r="N26" s="629"/>
      <c r="O26" s="630"/>
      <c r="P26" s="683"/>
    </row>
    <row r="27" spans="1:16" ht="36" customHeight="1">
      <c r="A27" s="545">
        <v>6</v>
      </c>
      <c r="B27" s="1985" t="s">
        <v>2155</v>
      </c>
      <c r="C27" s="1985"/>
      <c r="D27" s="1985"/>
      <c r="E27" s="1973" t="s">
        <v>2156</v>
      </c>
      <c r="F27" s="1974"/>
      <c r="G27" s="1974"/>
      <c r="H27" s="1974"/>
      <c r="I27" s="1974"/>
      <c r="J27" s="1974"/>
      <c r="K27" s="1974"/>
      <c r="L27" s="1974"/>
      <c r="M27" s="1974"/>
      <c r="N27" s="629"/>
      <c r="O27" s="630"/>
      <c r="P27" s="683"/>
    </row>
    <row r="28" spans="1:16" ht="20.100000000000001" customHeight="1">
      <c r="A28" s="545">
        <v>7</v>
      </c>
      <c r="B28" s="1985" t="s">
        <v>2157</v>
      </c>
      <c r="C28" s="1985"/>
      <c r="D28" s="1985"/>
      <c r="E28" s="1973" t="s">
        <v>2158</v>
      </c>
      <c r="F28" s="1974"/>
      <c r="G28" s="1974"/>
      <c r="H28" s="1974"/>
      <c r="I28" s="1974"/>
      <c r="J28" s="1974"/>
      <c r="K28" s="1974"/>
      <c r="L28" s="1974"/>
      <c r="M28" s="1974"/>
      <c r="N28" s="629"/>
      <c r="O28" s="630"/>
      <c r="P28" s="683"/>
    </row>
    <row r="29" spans="1:16" ht="36" customHeight="1">
      <c r="A29" s="742">
        <v>8</v>
      </c>
      <c r="B29" s="2050" t="s">
        <v>2259</v>
      </c>
      <c r="C29" s="2050"/>
      <c r="D29" s="2050"/>
      <c r="E29" s="2051" t="s">
        <v>2606</v>
      </c>
      <c r="F29" s="1987"/>
      <c r="G29" s="1987"/>
      <c r="H29" s="1987"/>
      <c r="I29" s="1987"/>
      <c r="J29" s="1987"/>
      <c r="K29" s="1987"/>
      <c r="L29" s="1987"/>
      <c r="M29" s="1987"/>
      <c r="N29" s="629"/>
      <c r="O29" s="630"/>
      <c r="P29" s="683"/>
    </row>
    <row r="30" spans="1:16" ht="20.100000000000001" customHeight="1">
      <c r="A30" s="545">
        <v>9</v>
      </c>
      <c r="B30" s="1985" t="s">
        <v>2159</v>
      </c>
      <c r="C30" s="1985"/>
      <c r="D30" s="1985"/>
      <c r="E30" s="1973" t="s">
        <v>2258</v>
      </c>
      <c r="F30" s="1974"/>
      <c r="G30" s="1974"/>
      <c r="H30" s="1974"/>
      <c r="I30" s="1974"/>
      <c r="J30" s="1974"/>
      <c r="K30" s="1974"/>
      <c r="L30" s="1974"/>
      <c r="M30" s="1974"/>
      <c r="N30" s="629"/>
      <c r="O30" s="630"/>
      <c r="P30" s="683"/>
    </row>
    <row r="31" spans="1:16" ht="36" customHeight="1">
      <c r="A31" s="1978">
        <v>10</v>
      </c>
      <c r="B31" s="2013" t="s">
        <v>2277</v>
      </c>
      <c r="C31" s="2014"/>
      <c r="D31" s="2015"/>
      <c r="E31" s="1973" t="s">
        <v>2160</v>
      </c>
      <c r="F31" s="1974"/>
      <c r="G31" s="1974"/>
      <c r="H31" s="1974"/>
      <c r="I31" s="1974"/>
      <c r="J31" s="1974"/>
      <c r="K31" s="1974"/>
      <c r="L31" s="1974"/>
      <c r="M31" s="1974"/>
      <c r="N31" s="629"/>
      <c r="O31" s="630"/>
      <c r="P31" s="683"/>
    </row>
    <row r="32" spans="1:16" ht="20.100000000000001" customHeight="1">
      <c r="A32" s="1964"/>
      <c r="B32" s="1968"/>
      <c r="C32" s="1969"/>
      <c r="D32" s="1970"/>
      <c r="E32" s="1973" t="s">
        <v>2161</v>
      </c>
      <c r="F32" s="1974"/>
      <c r="G32" s="1974"/>
      <c r="H32" s="1974"/>
      <c r="I32" s="1974"/>
      <c r="J32" s="1974"/>
      <c r="K32" s="1974"/>
      <c r="L32" s="1974"/>
      <c r="M32" s="1974"/>
      <c r="N32" s="629"/>
      <c r="O32" s="630"/>
      <c r="P32" s="683"/>
    </row>
    <row r="33" spans="1:16" ht="36" customHeight="1">
      <c r="A33" s="631">
        <v>11</v>
      </c>
      <c r="B33" s="1985" t="s">
        <v>2278</v>
      </c>
      <c r="C33" s="1985"/>
      <c r="D33" s="1985"/>
      <c r="E33" s="1986" t="s">
        <v>2633</v>
      </c>
      <c r="F33" s="1987"/>
      <c r="G33" s="1987"/>
      <c r="H33" s="1987"/>
      <c r="I33" s="1987"/>
      <c r="J33" s="1987"/>
      <c r="K33" s="1987"/>
      <c r="L33" s="1987"/>
      <c r="M33" s="1987"/>
      <c r="N33" s="629"/>
      <c r="O33" s="630"/>
      <c r="P33" s="683"/>
    </row>
    <row r="34" spans="1:16" ht="25.5" customHeight="1">
      <c r="A34" s="1978">
        <v>12</v>
      </c>
      <c r="B34" s="1988" t="s">
        <v>2645</v>
      </c>
      <c r="C34" s="1989"/>
      <c r="D34" s="1990"/>
      <c r="E34" s="1999" t="s">
        <v>2598</v>
      </c>
      <c r="F34" s="2003"/>
      <c r="G34" s="2007" t="s">
        <v>2601</v>
      </c>
      <c r="H34" s="2008"/>
      <c r="I34" s="2008"/>
      <c r="J34" s="2008"/>
      <c r="K34" s="2008"/>
      <c r="L34" s="2008"/>
      <c r="M34" s="2009"/>
      <c r="N34" s="629"/>
      <c r="O34" s="630"/>
      <c r="P34" s="683"/>
    </row>
    <row r="35" spans="1:16" ht="25.5" customHeight="1">
      <c r="A35" s="1979"/>
      <c r="B35" s="1991"/>
      <c r="C35" s="1992"/>
      <c r="D35" s="1993"/>
      <c r="E35" s="2004"/>
      <c r="F35" s="2005"/>
      <c r="G35" s="2007" t="s">
        <v>2602</v>
      </c>
      <c r="H35" s="2008"/>
      <c r="I35" s="2008"/>
      <c r="J35" s="2008"/>
      <c r="K35" s="2008"/>
      <c r="L35" s="2008"/>
      <c r="M35" s="2009"/>
      <c r="N35" s="629"/>
      <c r="O35" s="630"/>
      <c r="P35" s="683"/>
    </row>
    <row r="36" spans="1:16" ht="25.5" customHeight="1">
      <c r="A36" s="1979"/>
      <c r="B36" s="1991"/>
      <c r="C36" s="1992"/>
      <c r="D36" s="1993"/>
      <c r="E36" s="2000"/>
      <c r="F36" s="2006"/>
      <c r="G36" s="2007" t="s">
        <v>2603</v>
      </c>
      <c r="H36" s="2008"/>
      <c r="I36" s="2008"/>
      <c r="J36" s="2008"/>
      <c r="K36" s="2008"/>
      <c r="L36" s="2008"/>
      <c r="M36" s="2009"/>
      <c r="N36" s="629"/>
      <c r="O36" s="630"/>
      <c r="P36" s="683"/>
    </row>
    <row r="37" spans="1:16" ht="30.75" customHeight="1">
      <c r="A37" s="1979"/>
      <c r="B37" s="1991"/>
      <c r="C37" s="1992"/>
      <c r="D37" s="1992"/>
      <c r="E37" s="1999" t="s">
        <v>2600</v>
      </c>
      <c r="F37" s="2001" t="s">
        <v>2599</v>
      </c>
      <c r="G37" s="2007" t="s">
        <v>2604</v>
      </c>
      <c r="H37" s="2008"/>
      <c r="I37" s="2008"/>
      <c r="J37" s="2008"/>
      <c r="K37" s="2008"/>
      <c r="L37" s="2008"/>
      <c r="M37" s="2009"/>
      <c r="N37" s="629"/>
      <c r="O37" s="630"/>
      <c r="P37" s="683"/>
    </row>
    <row r="38" spans="1:16" ht="30.75" customHeight="1">
      <c r="A38" s="1979"/>
      <c r="B38" s="1991"/>
      <c r="C38" s="1992"/>
      <c r="D38" s="1992"/>
      <c r="E38" s="2000"/>
      <c r="F38" s="2002"/>
      <c r="G38" s="2007" t="s">
        <v>2605</v>
      </c>
      <c r="H38" s="2008"/>
      <c r="I38" s="2008"/>
      <c r="J38" s="2008"/>
      <c r="K38" s="2008"/>
      <c r="L38" s="2008"/>
      <c r="M38" s="2009"/>
      <c r="N38" s="629"/>
      <c r="O38" s="630"/>
      <c r="P38" s="683"/>
    </row>
    <row r="39" spans="1:16" ht="36" customHeight="1">
      <c r="A39" s="1964"/>
      <c r="B39" s="1994"/>
      <c r="C39" s="1995"/>
      <c r="D39" s="1996"/>
      <c r="E39" s="2038" t="s">
        <v>2613</v>
      </c>
      <c r="F39" s="2039"/>
      <c r="G39" s="2040"/>
      <c r="H39" s="2040"/>
      <c r="I39" s="2040"/>
      <c r="J39" s="2040"/>
      <c r="K39" s="2040"/>
      <c r="L39" s="2040"/>
      <c r="M39" s="2041"/>
      <c r="N39" s="629"/>
      <c r="O39" s="630"/>
      <c r="P39" s="683"/>
    </row>
    <row r="40" spans="1:16" ht="36" customHeight="1">
      <c r="A40" s="545">
        <v>13</v>
      </c>
      <c r="B40" s="1985" t="s">
        <v>2262</v>
      </c>
      <c r="C40" s="1985"/>
      <c r="D40" s="1985"/>
      <c r="E40" s="1986" t="s">
        <v>2289</v>
      </c>
      <c r="F40" s="1987"/>
      <c r="G40" s="1987"/>
      <c r="H40" s="1987"/>
      <c r="I40" s="1987"/>
      <c r="J40" s="1987"/>
      <c r="K40" s="1987"/>
      <c r="L40" s="1987"/>
      <c r="M40" s="1987"/>
      <c r="N40" s="629"/>
      <c r="O40" s="630"/>
      <c r="P40" s="683"/>
    </row>
    <row r="41" spans="1:16" ht="36" customHeight="1">
      <c r="A41" s="802">
        <v>14</v>
      </c>
      <c r="B41" s="1985" t="s">
        <v>2263</v>
      </c>
      <c r="C41" s="1985"/>
      <c r="D41" s="1985"/>
      <c r="E41" s="1973" t="s">
        <v>2287</v>
      </c>
      <c r="F41" s="1974"/>
      <c r="G41" s="1974"/>
      <c r="H41" s="1974"/>
      <c r="I41" s="1974"/>
      <c r="J41" s="1974"/>
      <c r="K41" s="1974"/>
      <c r="L41" s="1974"/>
      <c r="M41" s="1974"/>
      <c r="N41" s="629"/>
      <c r="O41" s="630"/>
      <c r="P41" s="683"/>
    </row>
    <row r="42" spans="1:16" ht="36" customHeight="1">
      <c r="A42" s="803">
        <v>15</v>
      </c>
      <c r="B42" s="2010" t="s">
        <v>2276</v>
      </c>
      <c r="C42" s="2010"/>
      <c r="D42" s="2010"/>
      <c r="E42" s="2011" t="s">
        <v>2260</v>
      </c>
      <c r="F42" s="2012"/>
      <c r="G42" s="2012"/>
      <c r="H42" s="2012"/>
      <c r="I42" s="2012"/>
      <c r="J42" s="2012"/>
      <c r="K42" s="2012"/>
      <c r="L42" s="2012"/>
      <c r="M42" s="2012"/>
      <c r="N42" s="635"/>
      <c r="O42" s="636"/>
      <c r="P42" s="682"/>
    </row>
    <row r="43" spans="1:16" ht="36" customHeight="1" thickBot="1">
      <c r="A43" s="804" t="s">
        <v>1839</v>
      </c>
      <c r="B43" s="1975" t="s">
        <v>2140</v>
      </c>
      <c r="C43" s="1975"/>
      <c r="D43" s="1975"/>
      <c r="E43" s="1976" t="s">
        <v>2141</v>
      </c>
      <c r="F43" s="1977"/>
      <c r="G43" s="1977"/>
      <c r="H43" s="1977"/>
      <c r="I43" s="1977"/>
      <c r="J43" s="1977"/>
      <c r="K43" s="1977"/>
      <c r="L43" s="1977"/>
      <c r="M43" s="1977"/>
      <c r="N43" s="805" t="s">
        <v>2142</v>
      </c>
      <c r="O43" s="679" t="s">
        <v>1848</v>
      </c>
      <c r="P43" s="804" t="s">
        <v>2143</v>
      </c>
    </row>
    <row r="44" spans="1:16" ht="20.100000000000001" customHeight="1" thickTop="1">
      <c r="A44" s="1963" t="s">
        <v>2144</v>
      </c>
      <c r="B44" s="1965" t="s">
        <v>2274</v>
      </c>
      <c r="C44" s="1966"/>
      <c r="D44" s="1967"/>
      <c r="E44" s="1971" t="s">
        <v>2586</v>
      </c>
      <c r="F44" s="1972"/>
      <c r="G44" s="1972"/>
      <c r="H44" s="1972"/>
      <c r="I44" s="1972"/>
      <c r="J44" s="1972"/>
      <c r="K44" s="1972"/>
      <c r="L44" s="1972"/>
      <c r="M44" s="1972"/>
      <c r="N44" s="685"/>
      <c r="O44" s="686"/>
      <c r="P44" s="687"/>
    </row>
    <row r="45" spans="1:16" ht="36" customHeight="1">
      <c r="A45" s="1964"/>
      <c r="B45" s="1968"/>
      <c r="C45" s="1969"/>
      <c r="D45" s="1970"/>
      <c r="E45" s="1973" t="s">
        <v>2162</v>
      </c>
      <c r="F45" s="1974"/>
      <c r="G45" s="1974"/>
      <c r="H45" s="1974"/>
      <c r="I45" s="1974"/>
      <c r="J45" s="1974"/>
      <c r="K45" s="1974"/>
      <c r="L45" s="1974"/>
      <c r="M45" s="1974"/>
      <c r="N45" s="629"/>
      <c r="O45" s="630"/>
      <c r="P45" s="683"/>
    </row>
    <row r="46" spans="1:16" ht="36" customHeight="1">
      <c r="A46" s="645"/>
      <c r="B46" s="1980" t="s">
        <v>2290</v>
      </c>
      <c r="C46" s="1981"/>
      <c r="D46" s="1981"/>
      <c r="E46" s="1981"/>
      <c r="F46" s="1981"/>
      <c r="G46" s="1981"/>
      <c r="H46" s="1981"/>
      <c r="I46" s="1981"/>
      <c r="J46" s="1981"/>
      <c r="K46" s="1981"/>
      <c r="L46" s="1981"/>
      <c r="M46" s="1982"/>
      <c r="N46" s="674"/>
      <c r="O46" s="675"/>
      <c r="P46" s="672"/>
    </row>
    <row r="47" spans="1:16" ht="54" customHeight="1">
      <c r="A47" s="634">
        <v>16</v>
      </c>
      <c r="B47" s="2010" t="s">
        <v>2272</v>
      </c>
      <c r="C47" s="2010"/>
      <c r="D47" s="2010"/>
      <c r="E47" s="2011" t="s">
        <v>2271</v>
      </c>
      <c r="F47" s="2012"/>
      <c r="G47" s="2012"/>
      <c r="H47" s="2012"/>
      <c r="I47" s="2012"/>
      <c r="J47" s="2012"/>
      <c r="K47" s="2012"/>
      <c r="L47" s="2012"/>
      <c r="M47" s="2012"/>
      <c r="N47" s="635"/>
      <c r="O47" s="636"/>
      <c r="P47" s="682"/>
    </row>
    <row r="48" spans="1:16" ht="90" customHeight="1">
      <c r="A48" s="1979">
        <v>17</v>
      </c>
      <c r="B48" s="2013" t="s">
        <v>2614</v>
      </c>
      <c r="C48" s="2014"/>
      <c r="D48" s="2015"/>
      <c r="E48" s="1997" t="s">
        <v>2268</v>
      </c>
      <c r="F48" s="1998"/>
      <c r="G48" s="1998"/>
      <c r="H48" s="1998"/>
      <c r="I48" s="1998"/>
      <c r="J48" s="1998"/>
      <c r="K48" s="1998"/>
      <c r="L48" s="1998"/>
      <c r="M48" s="1998"/>
      <c r="N48" s="629"/>
      <c r="O48" s="630"/>
      <c r="P48" s="683"/>
    </row>
    <row r="49" spans="1:16" ht="35.25" customHeight="1">
      <c r="A49" s="1979"/>
      <c r="B49" s="2016"/>
      <c r="C49" s="2017"/>
      <c r="D49" s="2018"/>
      <c r="E49" s="1997" t="s">
        <v>2516</v>
      </c>
      <c r="F49" s="1998"/>
      <c r="G49" s="1998"/>
      <c r="H49" s="1998"/>
      <c r="I49" s="1998"/>
      <c r="J49" s="1998"/>
      <c r="K49" s="1998"/>
      <c r="L49" s="1998"/>
      <c r="M49" s="2033"/>
      <c r="N49" s="629"/>
      <c r="O49" s="630"/>
      <c r="P49" s="683"/>
    </row>
    <row r="50" spans="1:16" ht="36" customHeight="1">
      <c r="A50" s="1979"/>
      <c r="B50" s="2016"/>
      <c r="C50" s="2017"/>
      <c r="D50" s="2018"/>
      <c r="E50" s="1997" t="s">
        <v>2265</v>
      </c>
      <c r="F50" s="1998"/>
      <c r="G50" s="1998"/>
      <c r="H50" s="1998"/>
      <c r="I50" s="1998"/>
      <c r="J50" s="1998"/>
      <c r="K50" s="1998"/>
      <c r="L50" s="1998"/>
      <c r="M50" s="2033"/>
      <c r="N50" s="629"/>
      <c r="O50" s="630"/>
      <c r="P50" s="683"/>
    </row>
    <row r="51" spans="1:16" ht="36" customHeight="1">
      <c r="A51" s="1964"/>
      <c r="B51" s="1968"/>
      <c r="C51" s="1969"/>
      <c r="D51" s="1970"/>
      <c r="E51" s="1986" t="s">
        <v>2163</v>
      </c>
      <c r="F51" s="1987"/>
      <c r="G51" s="1987"/>
      <c r="H51" s="1987"/>
      <c r="I51" s="1987"/>
      <c r="J51" s="1987"/>
      <c r="K51" s="1987"/>
      <c r="L51" s="1987"/>
      <c r="M51" s="1987"/>
      <c r="N51" s="629"/>
      <c r="O51" s="630"/>
      <c r="P51" s="683"/>
    </row>
    <row r="52" spans="1:16" ht="42" customHeight="1">
      <c r="A52" s="1978">
        <v>18</v>
      </c>
      <c r="B52" s="2013" t="s">
        <v>2164</v>
      </c>
      <c r="C52" s="2014"/>
      <c r="D52" s="2015"/>
      <c r="E52" s="1986" t="s">
        <v>2646</v>
      </c>
      <c r="F52" s="1987"/>
      <c r="G52" s="1987"/>
      <c r="H52" s="1987"/>
      <c r="I52" s="1987"/>
      <c r="J52" s="1987"/>
      <c r="K52" s="1987"/>
      <c r="L52" s="1987"/>
      <c r="M52" s="1987"/>
      <c r="N52" s="629"/>
      <c r="O52" s="630"/>
      <c r="P52" s="683"/>
    </row>
    <row r="53" spans="1:16" ht="36" customHeight="1">
      <c r="A53" s="1979"/>
      <c r="B53" s="2016"/>
      <c r="C53" s="2017"/>
      <c r="D53" s="2018"/>
      <c r="E53" s="1986" t="s">
        <v>2275</v>
      </c>
      <c r="F53" s="1987"/>
      <c r="G53" s="1987"/>
      <c r="H53" s="1987"/>
      <c r="I53" s="1987"/>
      <c r="J53" s="1987"/>
      <c r="K53" s="1987"/>
      <c r="L53" s="1987"/>
      <c r="M53" s="2032"/>
      <c r="N53" s="632"/>
      <c r="O53" s="630"/>
      <c r="P53" s="683"/>
    </row>
    <row r="54" spans="1:16" ht="36" customHeight="1">
      <c r="A54" s="1979"/>
      <c r="B54" s="2016"/>
      <c r="C54" s="2017"/>
      <c r="D54" s="2018"/>
      <c r="E54" s="1986" t="s">
        <v>2597</v>
      </c>
      <c r="F54" s="1987"/>
      <c r="G54" s="1987"/>
      <c r="H54" s="1987"/>
      <c r="I54" s="1987"/>
      <c r="J54" s="1987"/>
      <c r="K54" s="1987"/>
      <c r="L54" s="1987"/>
      <c r="M54" s="2032"/>
      <c r="N54" s="632"/>
      <c r="O54" s="630"/>
      <c r="P54" s="683"/>
    </row>
    <row r="55" spans="1:16" ht="36" customHeight="1">
      <c r="A55" s="1964"/>
      <c r="B55" s="1968"/>
      <c r="C55" s="1969"/>
      <c r="D55" s="1970"/>
      <c r="E55" s="1986" t="s">
        <v>2269</v>
      </c>
      <c r="F55" s="1987"/>
      <c r="G55" s="1987"/>
      <c r="H55" s="1987"/>
      <c r="I55" s="1987"/>
      <c r="J55" s="1987"/>
      <c r="K55" s="1987"/>
      <c r="L55" s="1987"/>
      <c r="M55" s="2032"/>
      <c r="N55" s="632"/>
      <c r="O55" s="630"/>
      <c r="P55" s="683"/>
    </row>
    <row r="56" spans="1:16" ht="36" customHeight="1" thickBot="1">
      <c r="A56" s="545" t="s">
        <v>2267</v>
      </c>
      <c r="B56" s="1985" t="s">
        <v>2266</v>
      </c>
      <c r="C56" s="1985"/>
      <c r="D56" s="1985"/>
      <c r="E56" s="1973" t="s">
        <v>2270</v>
      </c>
      <c r="F56" s="1974"/>
      <c r="G56" s="1974"/>
      <c r="H56" s="1974"/>
      <c r="I56" s="1974"/>
      <c r="J56" s="1974"/>
      <c r="K56" s="1974"/>
      <c r="L56" s="1974"/>
      <c r="M56" s="1974"/>
      <c r="N56" s="637"/>
      <c r="O56" s="630"/>
      <c r="P56" s="683"/>
    </row>
    <row r="57" spans="1:16" ht="21" customHeight="1"/>
    <row r="58" spans="1:16" ht="21" customHeight="1">
      <c r="E58" s="568"/>
    </row>
    <row r="59" spans="1:16" ht="21" customHeight="1"/>
    <row r="60" spans="1:16" ht="21" customHeight="1"/>
    <row r="61" spans="1:16" ht="21" customHeight="1"/>
    <row r="62" spans="1:16" ht="21" customHeight="1"/>
    <row r="63" spans="1:16" ht="21" customHeight="1"/>
    <row r="64" spans="1:16"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sheetData>
  <sheetProtection algorithmName="SHA-512" hashValue="jdencZlMj000HnrvCFofUc2Gzx90y/lQR9NHdZdxQQ7LZBpHWhQQLcRnVXF9d7fwNwXD+YxTAeR30ybjptEmBg==" saltValue="pt51ExACUboHril3ud+kcw==" spinCount="100000" sheet="1" selectLockedCells="1"/>
  <mergeCells count="117">
    <mergeCell ref="R2:S2"/>
    <mergeCell ref="R3:S3"/>
    <mergeCell ref="A2:C2"/>
    <mergeCell ref="A3:C3"/>
    <mergeCell ref="L9:P9"/>
    <mergeCell ref="F10:G10"/>
    <mergeCell ref="L10:P10"/>
    <mergeCell ref="B11:C12"/>
    <mergeCell ref="D11:E12"/>
    <mergeCell ref="F11:G11"/>
    <mergeCell ref="H11:I12"/>
    <mergeCell ref="J11:K12"/>
    <mergeCell ref="F12:G12"/>
    <mergeCell ref="L12:P12"/>
    <mergeCell ref="L11:P11"/>
    <mergeCell ref="B9:C10"/>
    <mergeCell ref="D9:E10"/>
    <mergeCell ref="F9:G9"/>
    <mergeCell ref="D2:K2"/>
    <mergeCell ref="D3:K3"/>
    <mergeCell ref="B6:C6"/>
    <mergeCell ref="D6:E6"/>
    <mergeCell ref="F6:G6"/>
    <mergeCell ref="H6:I6"/>
    <mergeCell ref="B40:D40"/>
    <mergeCell ref="E40:M40"/>
    <mergeCell ref="B29:D29"/>
    <mergeCell ref="E29:M29"/>
    <mergeCell ref="B30:D30"/>
    <mergeCell ref="E30:M30"/>
    <mergeCell ref="B14:D14"/>
    <mergeCell ref="E14:M14"/>
    <mergeCell ref="B15:D15"/>
    <mergeCell ref="E15:M15"/>
    <mergeCell ref="E17:M17"/>
    <mergeCell ref="J6:K6"/>
    <mergeCell ref="L6:P6"/>
    <mergeCell ref="B7:C8"/>
    <mergeCell ref="D7:E8"/>
    <mergeCell ref="A4:C4"/>
    <mergeCell ref="I4:K4"/>
    <mergeCell ref="E4:G4"/>
    <mergeCell ref="E39:M39"/>
    <mergeCell ref="J7:K8"/>
    <mergeCell ref="A21:A22"/>
    <mergeCell ref="A31:A32"/>
    <mergeCell ref="A24:A26"/>
    <mergeCell ref="F7:G7"/>
    <mergeCell ref="F8:G8"/>
    <mergeCell ref="A19:A20"/>
    <mergeCell ref="A16:A18"/>
    <mergeCell ref="E18:M18"/>
    <mergeCell ref="L8:P8"/>
    <mergeCell ref="H7:I8"/>
    <mergeCell ref="J9:K10"/>
    <mergeCell ref="L7:P7"/>
    <mergeCell ref="E52:M52"/>
    <mergeCell ref="B56:D56"/>
    <mergeCell ref="E56:M56"/>
    <mergeCell ref="B47:D47"/>
    <mergeCell ref="E47:M47"/>
    <mergeCell ref="B52:D55"/>
    <mergeCell ref="E55:M55"/>
    <mergeCell ref="E53:M53"/>
    <mergeCell ref="E54:M54"/>
    <mergeCell ref="E51:M51"/>
    <mergeCell ref="B48:D51"/>
    <mergeCell ref="E50:M50"/>
    <mergeCell ref="E49:M49"/>
    <mergeCell ref="B41:D41"/>
    <mergeCell ref="E41:M41"/>
    <mergeCell ref="B42:D42"/>
    <mergeCell ref="E42:M42"/>
    <mergeCell ref="G35:M35"/>
    <mergeCell ref="G36:M36"/>
    <mergeCell ref="G37:M37"/>
    <mergeCell ref="G38:M38"/>
    <mergeCell ref="H9:I10"/>
    <mergeCell ref="B21:D22"/>
    <mergeCell ref="E21:M21"/>
    <mergeCell ref="E22:M22"/>
    <mergeCell ref="B23:D23"/>
    <mergeCell ref="E23:M23"/>
    <mergeCell ref="B31:D32"/>
    <mergeCell ref="E31:M31"/>
    <mergeCell ref="E32:M32"/>
    <mergeCell ref="B24:D26"/>
    <mergeCell ref="E24:M24"/>
    <mergeCell ref="B19:D20"/>
    <mergeCell ref="E19:M19"/>
    <mergeCell ref="E20:M20"/>
    <mergeCell ref="E16:M16"/>
    <mergeCell ref="B16:D18"/>
    <mergeCell ref="A44:A45"/>
    <mergeCell ref="B44:D45"/>
    <mergeCell ref="E44:M44"/>
    <mergeCell ref="E45:M45"/>
    <mergeCell ref="B43:D43"/>
    <mergeCell ref="E43:M43"/>
    <mergeCell ref="A52:A55"/>
    <mergeCell ref="B46:M46"/>
    <mergeCell ref="E25:M25"/>
    <mergeCell ref="E26:M26"/>
    <mergeCell ref="B27:D27"/>
    <mergeCell ref="E27:M27"/>
    <mergeCell ref="B28:D28"/>
    <mergeCell ref="E28:M28"/>
    <mergeCell ref="B33:D33"/>
    <mergeCell ref="E33:M33"/>
    <mergeCell ref="A34:A39"/>
    <mergeCell ref="B34:D39"/>
    <mergeCell ref="A48:A51"/>
    <mergeCell ref="E48:M48"/>
    <mergeCell ref="E37:E38"/>
    <mergeCell ref="F37:F38"/>
    <mergeCell ref="E34:F36"/>
    <mergeCell ref="G34:M34"/>
  </mergeCells>
  <phoneticPr fontId="2"/>
  <printOptions horizontalCentered="1"/>
  <pageMargins left="0.6692913385826772" right="0.6692913385826772" top="0.59055118110236227" bottom="0.39370078740157483" header="0.39370078740157483" footer="0.39370078740157483"/>
  <pageSetup paperSize="9" scale="71" fitToHeight="2" orientation="portrait" horizontalDpi="300" verticalDpi="300" r:id="rId1"/>
  <headerFooter alignWithMargins="0">
    <oddFooter>&amp;C&amp;P/&amp;N&amp;R&amp;A</oddFooter>
  </headerFooter>
  <rowBreaks count="1" manualBreakCount="1">
    <brk id="42" max="15"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01入力票（その１）</vt:lpstr>
      <vt:lpstr>02入力票（その２）</vt:lpstr>
      <vt:lpstr>03建設工事</vt:lpstr>
      <vt:lpstr>04建設工事関連</vt:lpstr>
      <vt:lpstr>05物品・役務</vt:lpstr>
      <vt:lpstr>06審査票</vt:lpstr>
      <vt:lpstr>07受理票</vt:lpstr>
      <vt:lpstr>08承認等級判定表</vt:lpstr>
      <vt:lpstr>09資格審査ﾁｪｯｸ表（建設工事）</vt:lpstr>
      <vt:lpstr>10資格審査ﾁｪｯｸ表（建設工事関連業務）</vt:lpstr>
      <vt:lpstr>11資格審査ﾁｪｯｸ表（物品役務）</vt:lpstr>
      <vt:lpstr>12WorkSheet</vt:lpstr>
      <vt:lpstr>13_1工事・測量等経歴書</vt:lpstr>
      <vt:lpstr>13_2経歴書【記載例】</vt:lpstr>
      <vt:lpstr>13_3営業実績調書</vt:lpstr>
      <vt:lpstr>13_4技術者経歴書</vt:lpstr>
      <vt:lpstr>'01入力票（その１）'!Print_Area</vt:lpstr>
      <vt:lpstr>'02入力票（その２）'!Print_Area</vt:lpstr>
      <vt:lpstr>'03建設工事'!Print_Area</vt:lpstr>
      <vt:lpstr>'04建設工事関連'!Print_Area</vt:lpstr>
      <vt:lpstr>'05物品・役務'!Print_Area</vt:lpstr>
      <vt:lpstr>'06審査票'!Print_Area</vt:lpstr>
      <vt:lpstr>'07受理票'!Print_Area</vt:lpstr>
      <vt:lpstr>'08承認等級判定表'!Print_Area</vt:lpstr>
      <vt:lpstr>'09資格審査ﾁｪｯｸ表（建設工事）'!Print_Area</vt:lpstr>
      <vt:lpstr>'10資格審査ﾁｪｯｸ表（建設工事関連業務）'!Print_Area</vt:lpstr>
      <vt:lpstr>'11資格審査ﾁｪｯｸ表（物品役務）'!Print_Area</vt:lpstr>
      <vt:lpstr>'12WorkSheet'!Print_Area</vt:lpstr>
      <vt:lpstr>'13_1工事・測量等経歴書'!Print_Area</vt:lpstr>
      <vt:lpstr>'13_3営業実績調書'!Print_Area</vt:lpstr>
      <vt:lpstr>'13_4技術者経歴書'!Print_Area</vt:lpstr>
      <vt:lpstr>'02入力票（その２）'!Print_Titles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2020-11-12T07:47:05Z</dcterms:modified>
</cp:coreProperties>
</file>